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D0919671-C08F-4CC9-8898-EC2CD98BA8F0}" xr6:coauthVersionLast="47" xr6:coauthVersionMax="47" xr10:uidLastSave="{00000000-0000-0000-0000-000000000000}"/>
  <bookViews>
    <workbookView xWindow="6948" yWindow="4176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88" i="1"/>
  <c r="F134" i="1"/>
  <c r="F162" i="1"/>
  <c r="F52" i="1"/>
  <c r="F163" i="1"/>
  <c r="F161" i="1"/>
  <c r="F160" i="1"/>
  <c r="F159" i="1"/>
  <c r="F158" i="1"/>
  <c r="F157" i="1"/>
  <c r="F156" i="1"/>
  <c r="F155" i="1"/>
  <c r="F154" i="1"/>
  <c r="F48" i="1"/>
  <c r="F47" i="1"/>
  <c r="F46" i="1"/>
  <c r="F85" i="1"/>
  <c r="F119" i="1"/>
  <c r="F80" i="1"/>
  <c r="F81" i="1"/>
  <c r="F41" i="1"/>
  <c r="F64" i="1"/>
  <c r="F63" i="1"/>
  <c r="F62" i="1"/>
  <c r="F55" i="1"/>
  <c r="F50" i="1"/>
  <c r="F111" i="1" l="1"/>
  <c r="F23" i="1"/>
  <c r="F19" i="1"/>
  <c r="F27" i="1"/>
  <c r="F16" i="1"/>
  <c r="F60" i="1"/>
  <c r="F110" i="1"/>
  <c r="F101" i="1"/>
  <c r="F100" i="1"/>
  <c r="F99" i="1"/>
  <c r="F97" i="1"/>
  <c r="F21" i="2"/>
  <c r="F20" i="2"/>
  <c r="F19" i="2"/>
  <c r="F169" i="1"/>
  <c r="F83" i="2"/>
  <c r="F82" i="2"/>
  <c r="F81" i="2"/>
  <c r="F80" i="2"/>
  <c r="F79" i="2"/>
  <c r="F78" i="2"/>
  <c r="F77" i="2"/>
  <c r="F76" i="2"/>
  <c r="F8" i="2"/>
  <c r="F4" i="2"/>
  <c r="F3" i="2"/>
  <c r="F45" i="1"/>
  <c r="F66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7" i="1"/>
  <c r="F116" i="1"/>
  <c r="F15" i="2"/>
  <c r="F14" i="2"/>
  <c r="F13" i="2"/>
  <c r="F12" i="2"/>
  <c r="F170" i="1"/>
  <c r="F118" i="1"/>
  <c r="F114" i="1"/>
  <c r="F112" i="1"/>
  <c r="F107" i="1"/>
  <c r="F108" i="1"/>
  <c r="F109" i="1"/>
  <c r="F106" i="1"/>
  <c r="F87" i="1" l="1"/>
  <c r="F149" i="1" l="1"/>
  <c r="F69" i="1"/>
  <c r="F129" i="1"/>
  <c r="F133" i="1"/>
  <c r="F83" i="1"/>
  <c r="F82" i="1"/>
  <c r="F36" i="1"/>
  <c r="F35" i="1"/>
  <c r="F34" i="1"/>
  <c r="F33" i="1"/>
  <c r="F30" i="1"/>
  <c r="F29" i="1"/>
  <c r="F92" i="1"/>
  <c r="F91" i="1"/>
  <c r="F84" i="1"/>
  <c r="F68" i="1"/>
  <c r="F67" i="1"/>
  <c r="F79" i="1"/>
  <c r="F77" i="1"/>
  <c r="F75" i="1"/>
  <c r="F71" i="1"/>
  <c r="F73" i="1"/>
  <c r="F72" i="1"/>
  <c r="F70" i="1"/>
  <c r="F74" i="1"/>
  <c r="F54" i="1"/>
  <c r="F56" i="1"/>
  <c r="F58" i="1"/>
  <c r="F57" i="1"/>
  <c r="F44" i="1"/>
  <c r="F61" i="1"/>
  <c r="F59" i="1"/>
  <c r="F43" i="1"/>
  <c r="F124" i="1"/>
  <c r="F123" i="1"/>
  <c r="F8" i="1"/>
  <c r="F173" i="1" l="1"/>
  <c r="F172" i="1"/>
  <c r="F171" i="1"/>
  <c r="F153" i="1"/>
  <c r="F152" i="1"/>
  <c r="F151" i="1"/>
  <c r="F150" i="1"/>
  <c r="F148" i="1"/>
  <c r="F147" i="1"/>
  <c r="F146" i="1"/>
  <c r="F145" i="1"/>
  <c r="F144" i="1"/>
  <c r="F143" i="1"/>
  <c r="F142" i="1"/>
  <c r="F141" i="1"/>
  <c r="F140" i="1"/>
  <c r="F132" i="1"/>
  <c r="F131" i="1"/>
  <c r="F130" i="1"/>
  <c r="F139" i="1"/>
  <c r="F138" i="1"/>
  <c r="F128" i="1"/>
  <c r="F121" i="1"/>
  <c r="F127" i="1"/>
  <c r="F126" i="1"/>
  <c r="F125" i="1"/>
  <c r="F122" i="1"/>
  <c r="F104" i="1"/>
  <c r="F65" i="1"/>
  <c r="F53" i="1"/>
  <c r="F51" i="1"/>
  <c r="F22" i="1"/>
  <c r="F21" i="1"/>
  <c r="F18" i="1"/>
  <c r="F17" i="1"/>
  <c r="F15" i="1"/>
  <c r="F14" i="1"/>
  <c r="F13" i="1"/>
  <c r="F12" i="1"/>
  <c r="F11" i="1"/>
  <c r="F10" i="1"/>
  <c r="F4" i="1"/>
  <c r="F176" i="1" l="1"/>
</calcChain>
</file>

<file path=xl/sharedStrings.xml><?xml version="1.0" encoding="utf-8"?>
<sst xmlns="http://schemas.openxmlformats.org/spreadsheetml/2006/main" count="1008" uniqueCount="604">
  <si>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</si>
  <si>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</si>
  <si>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</si>
  <si>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</si>
  <si>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</si>
  <si>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</si>
  <si>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</si>
  <si>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</si>
  <si>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</si>
  <si>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</si>
  <si>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</si>
  <si>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</si>
  <si>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</si>
  <si>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</si>
  <si>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</si>
  <si>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</si>
  <si>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</si>
  <si>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</si>
  <si>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</si>
  <si>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</si>
  <si>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</si>
  <si>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</si>
  <si>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</si>
  <si>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</si>
  <si>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</si>
  <si>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</si>
  <si>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</si>
  <si>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</si>
  <si>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</si>
  <si>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</si>
  <si>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</si>
  <si>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</si>
  <si>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</si>
  <si>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</si>
  <si>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</si>
  <si>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</si>
  <si>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</si>
  <si>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</si>
  <si>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</si>
  <si>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</si>
  <si>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</si>
  <si>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</si>
  <si>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</si>
  <si>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</si>
  <si>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</si>
  <si>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</si>
  <si>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</si>
  <si>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</si>
  <si>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</si>
  <si>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</si>
  <si>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</si>
  <si>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</si>
  <si>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</si>
  <si>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</si>
  <si>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</si>
  <si>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</si>
  <si>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</si>
  <si>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</si>
  <si>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</si>
  <si>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</si>
  <si>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</si>
  <si>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</si>
  <si>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</si>
  <si>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</si>
  <si>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</si>
  <si>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</si>
  <si>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</si>
  <si>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</si>
  <si>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</si>
  <si>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</si>
  <si>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</si>
  <si>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</si>
  <si>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</si>
  <si>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</si>
  <si>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</si>
  <si>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</si>
  <si>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</si>
  <si>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</si>
  <si>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</si>
  <si>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</si>
  <si>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</si>
  <si>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</si>
  <si>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</si>
  <si>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</si>
  <si>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</si>
  <si>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</si>
  <si>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</si>
  <si>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</si>
  <si>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</si>
  <si>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</si>
  <si>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</si>
  <si>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</si>
  <si>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</si>
  <si>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</si>
  <si>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</si>
  <si>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</si>
  <si>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</si>
  <si>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</si>
  <si>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</si>
  <si>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</si>
  <si>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</si>
  <si>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</si>
  <si>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</si>
  <si>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</si>
  <si>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</si>
  <si>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</si>
  <si>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</si>
  <si>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</si>
  <si>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</si>
  <si>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</si>
  <si>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</si>
  <si>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</si>
  <si>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</si>
  <si>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</si>
  <si>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</si>
  <si>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</si>
  <si>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</si>
  <si>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</si>
  <si>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</si>
  <si>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</si>
  <si>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</si>
  <si>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</si>
  <si>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</si>
  <si>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</si>
  <si>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</si>
  <si>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</si>
  <si>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</si>
  <si>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</si>
  <si>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</si>
  <si>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</si>
  <si>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</si>
  <si>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</si>
  <si>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</si>
  <si>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</si>
  <si>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</si>
  <si>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</si>
  <si>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</si>
  <si>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</si>
  <si>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</si>
  <si>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</si>
  <si>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</si>
  <si>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</si>
  <si>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</si>
  <si>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</si>
  <si>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</si>
  <si>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</si>
  <si>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</si>
  <si>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</si>
  <si>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</si>
  <si>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</si>
  <si>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</si>
  <si>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</si>
  <si>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</si>
  <si>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</si>
  <si>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</si>
  <si>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</si>
  <si>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</si>
  <si>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</si>
  <si>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</si>
  <si>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</si>
  <si>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</si>
  <si>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</si>
  <si>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</si>
  <si>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</si>
  <si>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</si>
  <si>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</si>
  <si>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</si>
  <si>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</si>
  <si>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</si>
  <si>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</si>
  <si>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</si>
  <si>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</si>
  <si>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</si>
  <si>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</si>
  <si>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</si>
  <si>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</si>
  <si>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</si>
  <si>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</si>
  <si>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</si>
  <si>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</si>
  <si>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</si>
  <si>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</si>
  <si>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</si>
  <si>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</si>
  <si>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</si>
  <si>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</si>
  <si>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</si>
  <si>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</si>
  <si>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</si>
  <si>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</si>
  <si>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</si>
  <si>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</si>
  <si>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</si>
  <si>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</si>
  <si>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</si>
  <si>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</si>
  <si>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</si>
  <si>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</si>
  <si>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</si>
  <si>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</si>
  <si>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</si>
  <si>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</si>
  <si>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</si>
  <si>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</si>
  <si>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</si>
  <si>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</si>
  <si>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</si>
  <si>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</si>
  <si>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</si>
  <si>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</si>
  <si>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</si>
  <si>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</si>
  <si>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</si>
  <si>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</si>
  <si>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</si>
  <si>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</si>
  <si>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</si>
  <si>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</si>
  <si>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</si>
  <si>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</si>
  <si>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</si>
  <si>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</si>
  <si>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</si>
  <si>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</si>
  <si>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</si>
  <si>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</si>
  <si>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</si>
  <si>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</si>
  <si>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</si>
  <si>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</si>
  <si>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</si>
  <si>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</si>
  <si>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</si>
  <si>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</si>
  <si>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</si>
  <si>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</si>
  <si>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</si>
  <si>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</si>
  <si>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</si>
  <si>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</si>
  <si>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</si>
  <si>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</si>
  <si>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</si>
  <si>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</si>
  <si>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</si>
  <si>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</si>
  <si>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</si>
  <si>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</si>
  <si>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</si>
  <si>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</si>
  <si>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</si>
  <si>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</si>
  <si>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</si>
  <si>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</si>
  <si>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</si>
  <si>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</si>
  <si>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</si>
  <si>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</si>
  <si>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</si>
  <si>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</si>
  <si>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</si>
  <si>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</si>
  <si>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</si>
  <si>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</si>
  <si>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</si>
  <si>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</si>
  <si>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</si>
  <si>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</si>
  <si>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</si>
  <si>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</si>
  <si>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</si>
  <si>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</si>
  <si>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</si>
  <si>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</si>
  <si>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</si>
  <si>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</si>
  <si>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</si>
  <si>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</si>
  <si>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</si>
  <si>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</si>
  <si>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</si>
  <si>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</si>
  <si>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</si>
  <si>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</si>
  <si>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</si>
  <si>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</si>
  <si>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</si>
  <si>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</si>
  <si>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</si>
  <si>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</si>
  <si>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</si>
  <si>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</si>
  <si>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</si>
  <si>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</si>
  <si>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</si>
  <si>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</si>
  <si>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</si>
  <si>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</si>
  <si>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</si>
  <si>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</si>
  <si>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</si>
  <si>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</si>
  <si>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</si>
  <si>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</si>
  <si>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</si>
  <si>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</si>
  <si>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</si>
  <si>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</si>
  <si>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</si>
  <si>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</si>
  <si>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</si>
  <si>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</si>
  <si>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</si>
  <si>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</si>
  <si>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</si>
  <si>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</si>
  <si>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</si>
  <si>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</si>
  <si>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</si>
  <si>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</si>
  <si>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</si>
  <si>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</si>
  <si>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</si>
  <si>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</si>
  <si>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</si>
  <si>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</si>
  <si>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</si>
  <si>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</si>
  <si>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</si>
  <si>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</si>
  <si>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</si>
  <si>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</si>
  <si>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</si>
  <si>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</si>
  <si>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</si>
  <si>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</si>
  <si>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</si>
  <si>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</si>
  <si>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</si>
  <si>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</si>
  <si>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</si>
  <si>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</si>
  <si>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</si>
  <si>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</si>
  <si>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</si>
  <si>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</si>
  <si>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</si>
  <si>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</si>
  <si>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</si>
  <si>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</si>
  <si>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</si>
  <si>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</si>
  <si>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</si>
  <si>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</si>
  <si>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</si>
  <si>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</si>
  <si>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</si>
  <si>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</si>
  <si>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</si>
  <si>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</si>
  <si>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</si>
  <si>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</si>
  <si>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</si>
  <si>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</si>
  <si>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</si>
  <si>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</si>
  <si>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</si>
  <si>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</si>
  <si>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</si>
  <si>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</si>
  <si>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</si>
  <si>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</si>
  <si>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</si>
  <si>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</si>
  <si>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</si>
  <si>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</si>
  <si>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</si>
  <si>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</si>
  <si>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</si>
  <si>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</si>
  <si>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</si>
  <si>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</si>
  <si>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</si>
  <si>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</si>
  <si>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</si>
  <si>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</si>
  <si>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</si>
  <si>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</si>
  <si>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</si>
  <si>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</si>
  <si>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</si>
  <si>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</si>
  <si>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</si>
  <si>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</si>
  <si>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</si>
  <si>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</si>
  <si>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</si>
  <si>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</si>
  <si>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</si>
  <si>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</si>
  <si>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</si>
  <si>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</si>
  <si>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</si>
  <si>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</si>
  <si>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</si>
  <si>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</si>
  <si>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</si>
  <si>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</si>
  <si>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</si>
  <si>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</si>
  <si>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</si>
  <si>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</si>
  <si>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</si>
  <si>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</si>
  <si>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</si>
  <si>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</si>
  <si>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</si>
  <si>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</si>
  <si>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</si>
  <si>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</si>
  <si>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</si>
  <si>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</si>
  <si>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</si>
  <si>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</si>
  <si>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</si>
  <si>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</si>
  <si>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</si>
  <si>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</si>
  <si>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</si>
  <si>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</si>
  <si>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</si>
  <si>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</si>
  <si>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</si>
  <si>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</si>
  <si>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</si>
  <si>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</si>
  <si>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</si>
  <si>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</si>
  <si>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</si>
  <si>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</si>
  <si>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</si>
  <si>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</si>
  <si>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</si>
  <si>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</si>
  <si>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</si>
  <si>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</si>
  <si>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</si>
  <si>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</si>
  <si>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</si>
  <si>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</si>
  <si>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</si>
  <si>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</si>
  <si>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</si>
  <si>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</si>
  <si>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</si>
  <si>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</si>
  <si>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</si>
  <si>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</si>
  <si>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</si>
  <si>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</si>
  <si>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</si>
  <si>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</si>
  <si>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</si>
  <si>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</si>
  <si>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</si>
  <si>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</si>
  <si>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</si>
  <si>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</si>
  <si>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</si>
  <si>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</si>
  <si>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</si>
  <si>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</si>
  <si>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</si>
  <si>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</si>
  <si>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</si>
  <si>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</si>
  <si>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</si>
  <si>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</si>
  <si>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</si>
  <si>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</si>
  <si>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</si>
  <si>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</si>
  <si>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</si>
  <si>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</si>
  <si>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</si>
  <si>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</si>
  <si>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</si>
  <si>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</si>
  <si>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</si>
  <si>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</si>
  <si>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</si>
  <si>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</si>
  <si>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</si>
  <si>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</si>
  <si>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</si>
  <si>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</si>
  <si>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</si>
  <si>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</si>
  <si>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</si>
  <si>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</si>
  <si>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</si>
  <si>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</si>
  <si>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</si>
  <si>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</si>
  <si>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</si>
  <si>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</si>
  <si>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</si>
  <si>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</si>
  <si>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</si>
  <si>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</si>
  <si>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</si>
  <si>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</si>
  <si>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</si>
  <si>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</si>
  <si>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</si>
  <si>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</si>
  <si>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</si>
  <si>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</si>
  <si>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</si>
  <si>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</si>
  <si>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</si>
  <si>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</si>
  <si>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</si>
  <si>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</si>
  <si>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</si>
  <si>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</si>
  <si>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</si>
  <si>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</si>
  <si>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</si>
  <si>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</si>
  <si>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</si>
  <si>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</si>
  <si>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</si>
  <si>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</si>
  <si>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</si>
  <si>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</si>
  <si>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</si>
  <si>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</si>
  <si>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</si>
  <si>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</si>
  <si>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</si>
  <si>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</si>
  <si>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</si>
  <si>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</si>
  <si>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</si>
  <si>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</si>
  <si>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</si>
  <si>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</si>
  <si>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</si>
  <si>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</si>
  <si>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</si>
  <si>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</si>
  <si>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</si>
  <si>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</si>
  <si>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</si>
  <si>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</si>
  <si>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</si>
  <si>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</si>
  <si>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</si>
  <si>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</si>
  <si>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</si>
  <si>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</si>
  <si>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</si>
  <si>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</si>
  <si>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</si>
  <si>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</si>
  <si>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</si>
  <si>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</si>
  <si>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</si>
  <si>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</si>
  <si>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</si>
  <si>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</si>
  <si>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</si>
  <si>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</si>
  <si>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</si>
  <si>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</si>
  <si>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</si>
  <si>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</si>
  <si>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</si>
  <si>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</si>
  <si>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</si>
  <si>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</si>
  <si>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</si>
  <si>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</si>
  <si>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</si>
  <si>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</si>
  <si>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</si>
  <si>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</si>
  <si>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</si>
  <si>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</si>
  <si>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</si>
  <si>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r>
      <t xml:space="preserve">Recommendations:128 GB RAM, 2 TB or larger SSD </t>
    </r>
    <r>
      <rPr>
        <b/>
        <sz val="12"/>
        <rFont val="Arial"/>
        <family val="2"/>
      </rPr>
      <t>NVMe</t>
    </r>
    <r>
      <rPr>
        <sz val="12"/>
        <rFont val="Arial"/>
        <family val="2"/>
      </rPr>
      <t xml:space="preserve"> drive, one PCIe x1 (or higher) and one PCIe x4 (or higher) slot.</t>
    </r>
    <r>
      <rPr>
        <b/>
        <sz val="12"/>
        <rFont val="Arial"/>
        <family val="2"/>
      </rPr>
      <t xml:space="preserve"> </t>
    </r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</si>
  <si>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</si>
  <si>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</si>
  <si>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</si>
  <si>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</si>
  <si>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</si>
  <si>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</si>
  <si>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</si>
  <si>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</si>
  <si>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</si>
  <si>
    <t>See the STL file in folder /custom-parts/laser-safety/Universal-cage60mm-L75mm(Benchtop)</t>
  </si>
  <si>
    <t>Connection of theta-stage chuck to the sample holder.</t>
  </si>
  <si>
    <t>Connection of theta-stage chuck to the sample holder. Use M6 bolt in the chuck to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</si>
</sst>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topLeftCell="A12" zoomScale="85" zoomScaleNormal="85" workbookViewId="0">
      <selection activeCell="A32" sqref="A32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6" customWidth="1"/>
    <col min="6" max="6" width="14.109375" style="5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9" customFormat="1" x14ac:dyDescent="0.25">
      <c r="A1" s="69" t="s">
        <v>449</v>
      </c>
      <c r="E1" s="70"/>
      <c r="F1" s="70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5" t="s">
        <v>445</v>
      </c>
      <c r="F2" s="55" t="s">
        <v>444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7"/>
      <c r="F3" s="5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570</v>
      </c>
    </row>
    <row r="5" spans="1:9" x14ac:dyDescent="0.25">
      <c r="A5" s="9"/>
      <c r="B5" s="9"/>
      <c r="C5" s="9"/>
      <c r="E5" s="58"/>
    </row>
    <row r="6" spans="1:9" s="6" customFormat="1" ht="17.399999999999999" x14ac:dyDescent="0.3">
      <c r="A6" s="5" t="s">
        <v>156</v>
      </c>
      <c r="E6" s="57"/>
      <c r="F6" s="57"/>
    </row>
    <row r="7" spans="1:9" s="6" customFormat="1" x14ac:dyDescent="0.25">
      <c r="A7" s="6" t="s">
        <v>160</v>
      </c>
      <c r="E7" s="57"/>
      <c r="F7" s="57"/>
    </row>
    <row r="8" spans="1:9" x14ac:dyDescent="0.25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571</v>
      </c>
    </row>
    <row r="9" spans="1:9" s="6" customFormat="1" ht="17.399999999999999" x14ac:dyDescent="0.3">
      <c r="A9" s="5" t="s">
        <v>17</v>
      </c>
      <c r="E9" s="57"/>
      <c r="F9" s="57"/>
    </row>
    <row r="10" spans="1:9" s="29" customFormat="1" ht="13.2" x14ac:dyDescent="0.25">
      <c r="A10" s="29" t="s">
        <v>18</v>
      </c>
      <c r="B10" s="29" t="s">
        <v>19</v>
      </c>
      <c r="C10" s="29" t="s">
        <v>399</v>
      </c>
      <c r="D10" s="29">
        <v>0</v>
      </c>
      <c r="E10" s="44">
        <v>6500</v>
      </c>
      <c r="F10" s="44">
        <f t="shared" ref="F10:F27" si="0">E10*D10</f>
        <v>0</v>
      </c>
      <c r="G10" s="29" t="s">
        <v>223</v>
      </c>
      <c r="I10" s="29" t="s">
        <v>215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3.2" x14ac:dyDescent="0.25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3.2" x14ac:dyDescent="0.25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3.2" x14ac:dyDescent="0.25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3.2" x14ac:dyDescent="0.25">
      <c r="A16" s="29" t="s">
        <v>396</v>
      </c>
      <c r="B16" s="29" t="s">
        <v>19</v>
      </c>
      <c r="C16" s="29" t="s">
        <v>397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398</v>
      </c>
    </row>
    <row r="17" spans="1:9" s="29" customFormat="1" ht="13.2" x14ac:dyDescent="0.25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3.2" x14ac:dyDescent="0.25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6" x14ac:dyDescent="0.3">
      <c r="A19" s="4" t="s">
        <v>441</v>
      </c>
      <c r="B19" s="4" t="s">
        <v>19</v>
      </c>
      <c r="C19" s="4" t="s">
        <v>551</v>
      </c>
      <c r="D19" s="4">
        <v>1</v>
      </c>
      <c r="E19" s="59">
        <v>19965</v>
      </c>
      <c r="F19" s="59">
        <f t="shared" si="0"/>
        <v>19965</v>
      </c>
      <c r="I19" s="4" t="s">
        <v>447</v>
      </c>
    </row>
    <row r="20" spans="1:9" ht="15.6" x14ac:dyDescent="0.3">
      <c r="A20" s="4"/>
      <c r="B20" s="4"/>
      <c r="C20" s="4"/>
      <c r="D20" s="4"/>
    </row>
    <row r="21" spans="1:9" s="29" customFormat="1" ht="13.2" x14ac:dyDescent="0.25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3.2" x14ac:dyDescent="0.25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6" x14ac:dyDescent="0.3">
      <c r="A23" s="4" t="s">
        <v>442</v>
      </c>
      <c r="B23" s="4" t="s">
        <v>19</v>
      </c>
      <c r="C23" s="4" t="s">
        <v>443</v>
      </c>
      <c r="D23" s="4">
        <v>1</v>
      </c>
      <c r="E23" s="59">
        <v>6900</v>
      </c>
      <c r="F23" s="59">
        <f t="shared" si="0"/>
        <v>6900</v>
      </c>
      <c r="I23" s="4" t="s">
        <v>448</v>
      </c>
    </row>
    <row r="24" spans="1:9" s="4" customFormat="1" ht="15.6" x14ac:dyDescent="0.3">
      <c r="E24" s="59"/>
      <c r="F24" s="59"/>
    </row>
    <row r="25" spans="1:9" s="4" customFormat="1" ht="15.6" x14ac:dyDescent="0.3">
      <c r="A25" s="4" t="s">
        <v>581</v>
      </c>
      <c r="B25" s="4" t="s">
        <v>582</v>
      </c>
      <c r="C25" s="4" t="s">
        <v>400</v>
      </c>
      <c r="D25" s="4">
        <v>1</v>
      </c>
      <c r="E25" s="59">
        <v>160</v>
      </c>
      <c r="F25" s="59">
        <v>0</v>
      </c>
      <c r="G25" s="4" t="s">
        <v>223</v>
      </c>
      <c r="I25" s="4" t="s">
        <v>584</v>
      </c>
    </row>
    <row r="26" spans="1:9" s="4" customFormat="1" ht="15.6" x14ac:dyDescent="0.3">
      <c r="A26" s="4" t="s">
        <v>578</v>
      </c>
      <c r="B26" s="4" t="s">
        <v>19</v>
      </c>
      <c r="C26" s="4" t="s">
        <v>579</v>
      </c>
      <c r="D26" s="4">
        <v>0</v>
      </c>
      <c r="E26" s="59">
        <v>1740</v>
      </c>
      <c r="F26" s="59">
        <v>1740</v>
      </c>
      <c r="G26" s="4" t="s">
        <v>580</v>
      </c>
      <c r="I26" s="4" t="s">
        <v>583</v>
      </c>
    </row>
    <row r="27" spans="1:9" x14ac:dyDescent="0.25">
      <c r="A27" s="3" t="s">
        <v>439</v>
      </c>
      <c r="B27" s="3" t="s">
        <v>58</v>
      </c>
      <c r="C27" s="3" t="s">
        <v>440</v>
      </c>
      <c r="D27" s="3">
        <v>5</v>
      </c>
      <c r="E27" s="56">
        <v>27</v>
      </c>
      <c r="F27" s="56">
        <f t="shared" si="0"/>
        <v>135</v>
      </c>
      <c r="G27" s="3" t="s">
        <v>223</v>
      </c>
      <c r="I27" s="3" t="s">
        <v>592</v>
      </c>
    </row>
    <row r="28" spans="1:9" s="6" customFormat="1" ht="17.399999999999999" x14ac:dyDescent="0.3">
      <c r="A28" s="5" t="s">
        <v>241</v>
      </c>
      <c r="E28" s="57"/>
      <c r="F28" s="57"/>
    </row>
    <row r="29" spans="1:9" x14ac:dyDescent="0.25">
      <c r="A29" s="3" t="s">
        <v>236</v>
      </c>
      <c r="B29" s="9" t="s">
        <v>58</v>
      </c>
      <c r="C29" s="3" t="s">
        <v>237</v>
      </c>
      <c r="D29" s="3">
        <v>2</v>
      </c>
      <c r="E29" s="56">
        <v>70</v>
      </c>
      <c r="F29" s="56">
        <f t="shared" ref="F29:F36" si="1">E29*D29</f>
        <v>140</v>
      </c>
      <c r="G29" s="3" t="s">
        <v>241</v>
      </c>
      <c r="I29" s="3" t="s">
        <v>238</v>
      </c>
    </row>
    <row r="30" spans="1:9" x14ac:dyDescent="0.25">
      <c r="A30" s="3" t="s">
        <v>239</v>
      </c>
      <c r="B30" s="9" t="s">
        <v>58</v>
      </c>
      <c r="C30" s="3" t="s">
        <v>240</v>
      </c>
      <c r="D30" s="3">
        <v>6</v>
      </c>
      <c r="E30" s="56">
        <v>36</v>
      </c>
      <c r="F30" s="56">
        <f t="shared" si="1"/>
        <v>216</v>
      </c>
      <c r="G30" s="3" t="s">
        <v>241</v>
      </c>
      <c r="I30" s="3" t="s">
        <v>242</v>
      </c>
    </row>
    <row r="31" spans="1:9" x14ac:dyDescent="0.25">
      <c r="A31" s="26" t="s">
        <v>480</v>
      </c>
      <c r="B31" s="9" t="s">
        <v>58</v>
      </c>
      <c r="C31" s="3" t="s">
        <v>481</v>
      </c>
      <c r="D31" s="3">
        <v>1</v>
      </c>
      <c r="E31" s="56">
        <v>6</v>
      </c>
      <c r="F31" s="56">
        <f>D31*E31</f>
        <v>6</v>
      </c>
      <c r="G31" s="3" t="s">
        <v>241</v>
      </c>
      <c r="I31" s="3" t="s">
        <v>602</v>
      </c>
    </row>
    <row r="32" spans="1:9" x14ac:dyDescent="0.25">
      <c r="A32" s="26" t="s">
        <v>478</v>
      </c>
      <c r="B32" s="9" t="s">
        <v>58</v>
      </c>
      <c r="C32" s="3" t="s">
        <v>477</v>
      </c>
      <c r="D32" s="3">
        <v>1</v>
      </c>
      <c r="E32" s="56">
        <v>9</v>
      </c>
      <c r="F32" s="56">
        <f>D32*E32</f>
        <v>9</v>
      </c>
      <c r="G32" s="3" t="s">
        <v>241</v>
      </c>
      <c r="I32" s="3" t="s">
        <v>603</v>
      </c>
    </row>
    <row r="33" spans="1:9" x14ac:dyDescent="0.25">
      <c r="A33" s="26" t="s">
        <v>243</v>
      </c>
      <c r="B33" s="9" t="s">
        <v>58</v>
      </c>
      <c r="C33" s="3" t="s">
        <v>244</v>
      </c>
      <c r="D33" s="3">
        <v>1</v>
      </c>
      <c r="E33" s="56">
        <v>43</v>
      </c>
      <c r="F33" s="56">
        <f t="shared" si="1"/>
        <v>43</v>
      </c>
      <c r="G33" s="3" t="s">
        <v>241</v>
      </c>
      <c r="I33" s="3" t="s">
        <v>245</v>
      </c>
    </row>
    <row r="34" spans="1:9" x14ac:dyDescent="0.25">
      <c r="A34" s="26" t="s">
        <v>246</v>
      </c>
      <c r="B34" s="9" t="s">
        <v>58</v>
      </c>
      <c r="C34" s="3" t="s">
        <v>247</v>
      </c>
      <c r="D34" s="3">
        <v>1</v>
      </c>
      <c r="E34" s="56">
        <v>29</v>
      </c>
      <c r="F34" s="56">
        <f t="shared" si="1"/>
        <v>29</v>
      </c>
      <c r="G34" s="3" t="s">
        <v>241</v>
      </c>
      <c r="I34" s="3" t="s">
        <v>248</v>
      </c>
    </row>
    <row r="35" spans="1:9" x14ac:dyDescent="0.25">
      <c r="A35" s="26" t="s">
        <v>249</v>
      </c>
      <c r="B35" s="9" t="s">
        <v>250</v>
      </c>
      <c r="C35" s="3" t="s">
        <v>251</v>
      </c>
      <c r="D35" s="3">
        <v>1</v>
      </c>
      <c r="E35" s="56">
        <v>195</v>
      </c>
      <c r="F35" s="56">
        <f t="shared" si="1"/>
        <v>195</v>
      </c>
      <c r="G35" s="3" t="s">
        <v>241</v>
      </c>
      <c r="I35" s="3" t="s">
        <v>252</v>
      </c>
    </row>
    <row r="36" spans="1:9" s="4" customFormat="1" ht="15.6" x14ac:dyDescent="0.3">
      <c r="A36" s="83" t="s">
        <v>599</v>
      </c>
      <c r="B36" s="10" t="s">
        <v>213</v>
      </c>
      <c r="C36" s="4" t="s">
        <v>589</v>
      </c>
      <c r="D36" s="4">
        <v>1</v>
      </c>
      <c r="E36" s="59">
        <v>10</v>
      </c>
      <c r="F36" s="59">
        <f t="shared" si="1"/>
        <v>10</v>
      </c>
      <c r="I36" s="4" t="s">
        <v>600</v>
      </c>
    </row>
    <row r="37" spans="1:9" s="12" customFormat="1" ht="17.399999999999999" x14ac:dyDescent="0.3">
      <c r="A37" s="11" t="s">
        <v>36</v>
      </c>
      <c r="E37" s="60"/>
      <c r="F37" s="60"/>
    </row>
    <row r="38" spans="1:9" s="12" customFormat="1" ht="15.6" x14ac:dyDescent="0.3">
      <c r="A38" s="13" t="s">
        <v>591</v>
      </c>
      <c r="E38" s="60"/>
      <c r="F38" s="60"/>
    </row>
    <row r="39" spans="1:9" x14ac:dyDescent="0.25">
      <c r="C39" s="3" t="s">
        <v>544</v>
      </c>
      <c r="D39" s="3">
        <v>1</v>
      </c>
      <c r="E39" s="56" t="s">
        <v>278</v>
      </c>
      <c r="F39" s="56">
        <v>0</v>
      </c>
    </row>
    <row r="40" spans="1:9" s="6" customFormat="1" ht="17.399999999999999" x14ac:dyDescent="0.3">
      <c r="A40" s="5" t="s">
        <v>177</v>
      </c>
      <c r="E40" s="57"/>
      <c r="F40" s="57"/>
    </row>
    <row r="41" spans="1:9" s="41" customFormat="1" x14ac:dyDescent="0.25">
      <c r="A41" s="76" t="s">
        <v>497</v>
      </c>
      <c r="B41" s="41" t="s">
        <v>58</v>
      </c>
      <c r="C41" s="41" t="s">
        <v>496</v>
      </c>
      <c r="D41" s="41">
        <v>1</v>
      </c>
      <c r="E41" s="75">
        <v>728</v>
      </c>
      <c r="F41" s="75">
        <f>D41*E41</f>
        <v>728</v>
      </c>
      <c r="G41" s="41" t="s">
        <v>495</v>
      </c>
      <c r="I41" s="41" t="s">
        <v>498</v>
      </c>
    </row>
    <row r="42" spans="1:9" s="41" customFormat="1" x14ac:dyDescent="0.25">
      <c r="A42" s="76" t="s">
        <v>549</v>
      </c>
      <c r="B42" s="41" t="s">
        <v>58</v>
      </c>
      <c r="C42" s="41" t="s">
        <v>548</v>
      </c>
      <c r="D42" s="41">
        <v>1</v>
      </c>
      <c r="E42" s="75">
        <v>33</v>
      </c>
      <c r="F42" s="75">
        <v>33</v>
      </c>
      <c r="G42" s="41" t="s">
        <v>495</v>
      </c>
      <c r="I42" s="41" t="s">
        <v>550</v>
      </c>
    </row>
    <row r="43" spans="1:9" x14ac:dyDescent="0.25">
      <c r="A43" s="9" t="s">
        <v>66</v>
      </c>
      <c r="B43" s="3" t="s">
        <v>58</v>
      </c>
      <c r="C43" s="9" t="s">
        <v>178</v>
      </c>
      <c r="D43" s="3">
        <v>2</v>
      </c>
      <c r="E43" s="58">
        <v>31</v>
      </c>
      <c r="F43" s="56">
        <f t="shared" ref="F43:F48" si="2">E43*D43</f>
        <v>62</v>
      </c>
      <c r="G43" s="3" t="s">
        <v>38</v>
      </c>
      <c r="H43" s="78" t="s">
        <v>185</v>
      </c>
      <c r="I43" s="3" t="s">
        <v>531</v>
      </c>
    </row>
    <row r="44" spans="1:9" x14ac:dyDescent="0.25">
      <c r="A44" s="9" t="s">
        <v>183</v>
      </c>
      <c r="B44" s="3" t="s">
        <v>58</v>
      </c>
      <c r="C44" s="9" t="s">
        <v>184</v>
      </c>
      <c r="D44" s="3">
        <v>2</v>
      </c>
      <c r="E44" s="58">
        <v>99</v>
      </c>
      <c r="F44" s="56">
        <f t="shared" si="2"/>
        <v>198</v>
      </c>
      <c r="G44" s="3" t="s">
        <v>38</v>
      </c>
      <c r="H44" s="78" t="s">
        <v>185</v>
      </c>
      <c r="I44" s="3" t="s">
        <v>530</v>
      </c>
    </row>
    <row r="45" spans="1:9" x14ac:dyDescent="0.25">
      <c r="A45" s="3" t="s">
        <v>71</v>
      </c>
      <c r="B45" s="3" t="s">
        <v>58</v>
      </c>
      <c r="C45" s="3" t="s">
        <v>72</v>
      </c>
      <c r="D45" s="3">
        <v>2</v>
      </c>
      <c r="E45" s="56">
        <v>17</v>
      </c>
      <c r="F45" s="56">
        <f t="shared" si="2"/>
        <v>34</v>
      </c>
      <c r="G45" s="3" t="s">
        <v>38</v>
      </c>
      <c r="H45" s="78" t="s">
        <v>185</v>
      </c>
      <c r="I45" s="3" t="s">
        <v>521</v>
      </c>
    </row>
    <row r="46" spans="1:9" x14ac:dyDescent="0.25">
      <c r="A46" s="3" t="s">
        <v>522</v>
      </c>
      <c r="B46" s="3" t="s">
        <v>58</v>
      </c>
      <c r="C46" s="3" t="s">
        <v>523</v>
      </c>
      <c r="D46" s="3">
        <v>2</v>
      </c>
      <c r="E46" s="56">
        <v>12</v>
      </c>
      <c r="F46" s="56">
        <f t="shared" si="2"/>
        <v>24</v>
      </c>
      <c r="G46" s="3" t="s">
        <v>38</v>
      </c>
      <c r="H46" s="78" t="s">
        <v>185</v>
      </c>
      <c r="I46" s="3" t="s">
        <v>528</v>
      </c>
    </row>
    <row r="47" spans="1:9" x14ac:dyDescent="0.25">
      <c r="A47" s="3" t="s">
        <v>524</v>
      </c>
      <c r="B47" s="3" t="s">
        <v>58</v>
      </c>
      <c r="C47" s="3" t="s">
        <v>525</v>
      </c>
      <c r="D47" s="3">
        <v>2</v>
      </c>
      <c r="E47" s="56">
        <v>12</v>
      </c>
      <c r="F47" s="56">
        <f t="shared" si="2"/>
        <v>24</v>
      </c>
      <c r="G47" s="3" t="s">
        <v>38</v>
      </c>
      <c r="H47" s="78" t="s">
        <v>185</v>
      </c>
      <c r="I47" s="3" t="s">
        <v>529</v>
      </c>
    </row>
    <row r="48" spans="1:9" x14ac:dyDescent="0.25">
      <c r="A48" s="3" t="s">
        <v>192</v>
      </c>
      <c r="B48" s="3" t="s">
        <v>58</v>
      </c>
      <c r="C48" s="3" t="s">
        <v>526</v>
      </c>
      <c r="D48" s="3">
        <v>2</v>
      </c>
      <c r="E48" s="56">
        <v>14</v>
      </c>
      <c r="F48" s="56">
        <f t="shared" si="2"/>
        <v>28</v>
      </c>
      <c r="G48" s="3" t="s">
        <v>38</v>
      </c>
      <c r="H48" s="78" t="s">
        <v>185</v>
      </c>
      <c r="I48" s="3" t="s">
        <v>527</v>
      </c>
    </row>
    <row r="49" spans="1:9" x14ac:dyDescent="0.25">
      <c r="A49" s="3" t="s">
        <v>277</v>
      </c>
      <c r="B49" s="3" t="s">
        <v>58</v>
      </c>
      <c r="C49" s="3" t="s">
        <v>473</v>
      </c>
      <c r="D49" s="3">
        <v>2</v>
      </c>
      <c r="E49" s="56">
        <v>18.412749600000001</v>
      </c>
      <c r="F49" s="56">
        <v>36.825499200000003</v>
      </c>
      <c r="G49" s="3" t="s">
        <v>38</v>
      </c>
      <c r="H49" s="3" t="s">
        <v>474</v>
      </c>
    </row>
    <row r="50" spans="1:9" x14ac:dyDescent="0.25">
      <c r="A50" s="3" t="s">
        <v>37</v>
      </c>
      <c r="B50" s="3" t="s">
        <v>297</v>
      </c>
      <c r="C50" s="3" t="s">
        <v>470</v>
      </c>
      <c r="D50" s="3">
        <v>2</v>
      </c>
      <c r="E50" s="56">
        <v>935</v>
      </c>
      <c r="F50" s="56">
        <f t="shared" ref="F50:F56" si="3">E50*D50</f>
        <v>1870</v>
      </c>
      <c r="G50" s="3" t="s">
        <v>38</v>
      </c>
      <c r="H50" s="3" t="s">
        <v>39</v>
      </c>
    </row>
    <row r="51" spans="1:9" s="4" customFormat="1" ht="15.6" x14ac:dyDescent="0.3">
      <c r="A51" s="4" t="s">
        <v>40</v>
      </c>
      <c r="B51" s="4" t="s">
        <v>297</v>
      </c>
      <c r="C51" s="4" t="s">
        <v>41</v>
      </c>
      <c r="D51" s="4">
        <v>2</v>
      </c>
      <c r="E51" s="59">
        <v>365</v>
      </c>
      <c r="F51" s="59">
        <f t="shared" si="3"/>
        <v>730</v>
      </c>
      <c r="G51" s="4" t="s">
        <v>38</v>
      </c>
      <c r="H51" s="4" t="s">
        <v>39</v>
      </c>
      <c r="I51" s="4" t="s">
        <v>472</v>
      </c>
    </row>
    <row r="52" spans="1:9" x14ac:dyDescent="0.25">
      <c r="A52" s="3" t="s">
        <v>278</v>
      </c>
      <c r="B52" s="3" t="s">
        <v>176</v>
      </c>
      <c r="C52" s="3" t="s">
        <v>568</v>
      </c>
      <c r="D52" s="3">
        <v>1</v>
      </c>
      <c r="E52" s="56">
        <v>40</v>
      </c>
      <c r="F52" s="56">
        <f>D52*E52</f>
        <v>40</v>
      </c>
      <c r="G52" s="3" t="s">
        <v>38</v>
      </c>
      <c r="H52" s="3" t="s">
        <v>39</v>
      </c>
      <c r="I52" s="3" t="s">
        <v>44</v>
      </c>
    </row>
    <row r="53" spans="1:9" x14ac:dyDescent="0.25">
      <c r="A53" s="3" t="s">
        <v>42</v>
      </c>
      <c r="B53" s="3" t="s">
        <v>297</v>
      </c>
      <c r="C53" s="3" t="s">
        <v>43</v>
      </c>
      <c r="D53" s="3">
        <v>2</v>
      </c>
      <c r="E53" s="56">
        <v>90</v>
      </c>
      <c r="F53" s="56">
        <f t="shared" si="3"/>
        <v>180</v>
      </c>
      <c r="G53" s="3" t="s">
        <v>38</v>
      </c>
      <c r="H53" s="3" t="s">
        <v>39</v>
      </c>
    </row>
    <row r="54" spans="1:9" x14ac:dyDescent="0.25">
      <c r="A54" s="9" t="s">
        <v>493</v>
      </c>
      <c r="B54" s="3" t="s">
        <v>58</v>
      </c>
      <c r="C54" s="9" t="s">
        <v>194</v>
      </c>
      <c r="D54" s="3">
        <v>2</v>
      </c>
      <c r="E54" s="58">
        <v>18</v>
      </c>
      <c r="F54" s="56">
        <f>E54*D54</f>
        <v>36</v>
      </c>
      <c r="G54" s="3" t="s">
        <v>38</v>
      </c>
      <c r="H54" s="3" t="s">
        <v>474</v>
      </c>
    </row>
    <row r="55" spans="1:9" x14ac:dyDescent="0.25">
      <c r="A55" s="3" t="s">
        <v>73</v>
      </c>
      <c r="B55" s="3" t="s">
        <v>58</v>
      </c>
      <c r="C55" s="3" t="s">
        <v>74</v>
      </c>
      <c r="D55" s="3">
        <v>2</v>
      </c>
      <c r="E55" s="56">
        <v>21.21</v>
      </c>
      <c r="F55" s="56">
        <f t="shared" ref="F55" si="4">E55*D55</f>
        <v>42.42</v>
      </c>
      <c r="G55" s="3" t="s">
        <v>38</v>
      </c>
      <c r="H55" s="3" t="s">
        <v>474</v>
      </c>
      <c r="I55" s="3" t="s">
        <v>475</v>
      </c>
    </row>
    <row r="56" spans="1:9" x14ac:dyDescent="0.25">
      <c r="A56" s="9" t="s">
        <v>192</v>
      </c>
      <c r="B56" s="3" t="s">
        <v>58</v>
      </c>
      <c r="C56" s="9" t="s">
        <v>193</v>
      </c>
      <c r="D56" s="3">
        <v>2</v>
      </c>
      <c r="E56" s="58">
        <v>13</v>
      </c>
      <c r="F56" s="56">
        <f t="shared" si="3"/>
        <v>26</v>
      </c>
      <c r="G56" s="3" t="s">
        <v>38</v>
      </c>
      <c r="H56" s="3" t="s">
        <v>474</v>
      </c>
    </row>
    <row r="57" spans="1:9" x14ac:dyDescent="0.25">
      <c r="A57" s="9" t="s">
        <v>186</v>
      </c>
      <c r="B57" s="3" t="s">
        <v>58</v>
      </c>
      <c r="C57" s="9" t="s">
        <v>187</v>
      </c>
      <c r="D57" s="3">
        <v>4</v>
      </c>
      <c r="E57" s="58">
        <v>189</v>
      </c>
      <c r="F57" s="56">
        <f t="shared" ref="F57:F64" si="5">E57*D57</f>
        <v>756</v>
      </c>
      <c r="G57" s="3" t="s">
        <v>38</v>
      </c>
      <c r="H57" s="3" t="s">
        <v>188</v>
      </c>
      <c r="I57" s="3" t="s">
        <v>276</v>
      </c>
    </row>
    <row r="58" spans="1:9" x14ac:dyDescent="0.25">
      <c r="A58" s="9" t="s">
        <v>189</v>
      </c>
      <c r="B58" s="3" t="s">
        <v>58</v>
      </c>
      <c r="C58" s="9" t="s">
        <v>190</v>
      </c>
      <c r="D58" s="3">
        <v>4</v>
      </c>
      <c r="E58" s="58">
        <v>110</v>
      </c>
      <c r="F58" s="56">
        <f t="shared" si="5"/>
        <v>440</v>
      </c>
      <c r="G58" s="3" t="s">
        <v>38</v>
      </c>
      <c r="H58" s="3" t="s">
        <v>188</v>
      </c>
      <c r="I58" s="3" t="s">
        <v>276</v>
      </c>
    </row>
    <row r="59" spans="1:9" x14ac:dyDescent="0.25">
      <c r="A59" s="9" t="s">
        <v>179</v>
      </c>
      <c r="B59" s="3" t="s">
        <v>58</v>
      </c>
      <c r="C59" s="9" t="s">
        <v>180</v>
      </c>
      <c r="D59" s="3">
        <v>8</v>
      </c>
      <c r="E59" s="58">
        <v>16</v>
      </c>
      <c r="F59" s="56">
        <f t="shared" si="5"/>
        <v>128</v>
      </c>
      <c r="G59" s="3" t="s">
        <v>38</v>
      </c>
      <c r="H59" s="3" t="s">
        <v>207</v>
      </c>
      <c r="I59" s="3" t="s">
        <v>476</v>
      </c>
    </row>
    <row r="60" spans="1:9" x14ac:dyDescent="0.25">
      <c r="A60" s="9" t="s">
        <v>67</v>
      </c>
      <c r="B60" s="3" t="s">
        <v>58</v>
      </c>
      <c r="C60" s="9" t="s">
        <v>394</v>
      </c>
      <c r="D60" s="3">
        <v>4</v>
      </c>
      <c r="E60" s="58">
        <v>104</v>
      </c>
      <c r="F60" s="56">
        <f t="shared" si="5"/>
        <v>416</v>
      </c>
      <c r="G60" s="3" t="s">
        <v>38</v>
      </c>
      <c r="H60" s="3" t="s">
        <v>479</v>
      </c>
      <c r="I60" s="3" t="s">
        <v>395</v>
      </c>
    </row>
    <row r="61" spans="1:9" x14ac:dyDescent="0.25">
      <c r="A61" s="9" t="s">
        <v>182</v>
      </c>
      <c r="B61" s="3" t="s">
        <v>58</v>
      </c>
      <c r="C61" s="9" t="s">
        <v>181</v>
      </c>
      <c r="D61" s="3">
        <v>2</v>
      </c>
      <c r="E61" s="58">
        <v>41</v>
      </c>
      <c r="F61" s="56">
        <f t="shared" si="5"/>
        <v>82</v>
      </c>
      <c r="G61" s="3" t="s">
        <v>38</v>
      </c>
      <c r="H61" s="3" t="s">
        <v>479</v>
      </c>
      <c r="I61" s="3" t="s">
        <v>485</v>
      </c>
    </row>
    <row r="62" spans="1:9" x14ac:dyDescent="0.25">
      <c r="A62" s="9" t="s">
        <v>486</v>
      </c>
      <c r="B62" s="3" t="s">
        <v>58</v>
      </c>
      <c r="C62" s="9" t="s">
        <v>487</v>
      </c>
      <c r="D62" s="3">
        <v>2</v>
      </c>
      <c r="E62" s="58">
        <v>17</v>
      </c>
      <c r="F62" s="56">
        <f t="shared" si="5"/>
        <v>34</v>
      </c>
      <c r="G62" s="3" t="s">
        <v>38</v>
      </c>
      <c r="H62" s="3" t="s">
        <v>211</v>
      </c>
      <c r="I62" s="3" t="s">
        <v>492</v>
      </c>
    </row>
    <row r="63" spans="1:9" x14ac:dyDescent="0.25">
      <c r="A63" s="9" t="s">
        <v>488</v>
      </c>
      <c r="B63" s="3" t="s">
        <v>58</v>
      </c>
      <c r="C63" s="9" t="s">
        <v>489</v>
      </c>
      <c r="D63" s="3">
        <v>4</v>
      </c>
      <c r="E63" s="58">
        <v>7</v>
      </c>
      <c r="F63" s="56">
        <f t="shared" si="5"/>
        <v>28</v>
      </c>
      <c r="G63" s="3" t="s">
        <v>38</v>
      </c>
      <c r="H63" s="3" t="s">
        <v>211</v>
      </c>
      <c r="I63" s="3" t="s">
        <v>492</v>
      </c>
    </row>
    <row r="64" spans="1:9" x14ac:dyDescent="0.25">
      <c r="A64" s="9" t="s">
        <v>491</v>
      </c>
      <c r="B64" s="3" t="s">
        <v>58</v>
      </c>
      <c r="C64" s="9" t="s">
        <v>490</v>
      </c>
      <c r="D64" s="3">
        <v>4</v>
      </c>
      <c r="E64" s="58">
        <v>5</v>
      </c>
      <c r="F64" s="56">
        <f t="shared" si="5"/>
        <v>20</v>
      </c>
      <c r="G64" s="3" t="s">
        <v>38</v>
      </c>
      <c r="H64" s="3" t="s">
        <v>211</v>
      </c>
      <c r="I64" s="3" t="s">
        <v>492</v>
      </c>
    </row>
    <row r="65" spans="1:10" s="4" customFormat="1" ht="15.6" x14ac:dyDescent="0.3">
      <c r="A65" s="48">
        <v>91863</v>
      </c>
      <c r="B65" s="4" t="s">
        <v>484</v>
      </c>
      <c r="C65" s="4" t="s">
        <v>45</v>
      </c>
      <c r="D65" s="4">
        <v>2</v>
      </c>
      <c r="E65" s="59">
        <v>400</v>
      </c>
      <c r="F65" s="59">
        <f t="shared" ref="F65:F88" si="6">E65*D65</f>
        <v>800</v>
      </c>
      <c r="G65" s="4" t="s">
        <v>38</v>
      </c>
      <c r="H65" s="4" t="s">
        <v>191</v>
      </c>
      <c r="I65" s="4" t="s">
        <v>542</v>
      </c>
    </row>
    <row r="66" spans="1:10" s="4" customFormat="1" ht="15.6" x14ac:dyDescent="0.3">
      <c r="A66" s="4" t="s">
        <v>541</v>
      </c>
      <c r="B66" s="4" t="s">
        <v>534</v>
      </c>
      <c r="C66" s="49" t="s">
        <v>502</v>
      </c>
      <c r="D66" s="4">
        <v>2</v>
      </c>
      <c r="E66" s="59">
        <v>300</v>
      </c>
      <c r="F66" s="59">
        <f t="shared" si="6"/>
        <v>600</v>
      </c>
      <c r="G66" s="4" t="s">
        <v>38</v>
      </c>
      <c r="H66" s="4" t="s">
        <v>211</v>
      </c>
      <c r="I66" s="4" t="s">
        <v>540</v>
      </c>
    </row>
    <row r="67" spans="1:10" s="45" customFormat="1" ht="15.6" x14ac:dyDescent="0.3">
      <c r="A67" s="46" t="s">
        <v>404</v>
      </c>
      <c r="B67" s="45" t="s">
        <v>58</v>
      </c>
      <c r="C67" s="46" t="s">
        <v>401</v>
      </c>
      <c r="D67" s="45">
        <v>0</v>
      </c>
      <c r="E67" s="64">
        <v>36</v>
      </c>
      <c r="F67" s="65">
        <f t="shared" si="6"/>
        <v>0</v>
      </c>
      <c r="G67" s="45" t="s">
        <v>38</v>
      </c>
      <c r="H67" s="45" t="s">
        <v>211</v>
      </c>
      <c r="I67" s="45" t="s">
        <v>483</v>
      </c>
      <c r="J67" s="74"/>
    </row>
    <row r="68" spans="1:10" x14ac:dyDescent="0.25">
      <c r="A68" s="9" t="s">
        <v>543</v>
      </c>
      <c r="B68" s="3" t="s">
        <v>58</v>
      </c>
      <c r="C68" s="9" t="s">
        <v>212</v>
      </c>
      <c r="D68" s="3">
        <v>2</v>
      </c>
      <c r="E68" s="58">
        <v>92</v>
      </c>
      <c r="F68" s="56">
        <f t="shared" si="6"/>
        <v>184</v>
      </c>
      <c r="G68" s="3" t="s">
        <v>38</v>
      </c>
      <c r="H68" s="3" t="s">
        <v>211</v>
      </c>
      <c r="I68" s="3" t="s">
        <v>427</v>
      </c>
    </row>
    <row r="69" spans="1:10" s="4" customFormat="1" ht="15.6" x14ac:dyDescent="0.3">
      <c r="A69" s="10" t="s">
        <v>425</v>
      </c>
      <c r="B69" s="4" t="s">
        <v>213</v>
      </c>
      <c r="C69" s="73" t="s">
        <v>253</v>
      </c>
      <c r="D69" s="4">
        <v>2</v>
      </c>
      <c r="E69" s="61">
        <v>1</v>
      </c>
      <c r="F69" s="59">
        <f t="shared" si="6"/>
        <v>2</v>
      </c>
      <c r="G69" s="4" t="s">
        <v>38</v>
      </c>
      <c r="H69" s="4" t="s">
        <v>211</v>
      </c>
      <c r="I69" s="4" t="s">
        <v>601</v>
      </c>
    </row>
    <row r="70" spans="1:10" x14ac:dyDescent="0.25">
      <c r="A70" s="9" t="s">
        <v>478</v>
      </c>
      <c r="B70" s="3" t="s">
        <v>58</v>
      </c>
      <c r="C70" s="9" t="s">
        <v>477</v>
      </c>
      <c r="D70" s="3">
        <v>4</v>
      </c>
      <c r="E70" s="58">
        <v>7</v>
      </c>
      <c r="F70" s="56">
        <f>E70*D70</f>
        <v>28</v>
      </c>
      <c r="G70" s="3" t="s">
        <v>38</v>
      </c>
      <c r="H70" s="3" t="s">
        <v>479</v>
      </c>
      <c r="I70" s="3" t="s">
        <v>197</v>
      </c>
    </row>
    <row r="71" spans="1:10" x14ac:dyDescent="0.25">
      <c r="A71" s="9" t="s">
        <v>200</v>
      </c>
      <c r="B71" s="3" t="s">
        <v>58</v>
      </c>
      <c r="C71" s="9" t="s">
        <v>201</v>
      </c>
      <c r="D71" s="3">
        <v>2</v>
      </c>
      <c r="E71" s="58">
        <v>8</v>
      </c>
      <c r="F71" s="56">
        <f t="shared" si="6"/>
        <v>16</v>
      </c>
      <c r="G71" s="3" t="s">
        <v>38</v>
      </c>
      <c r="H71" s="3" t="s">
        <v>211</v>
      </c>
    </row>
    <row r="72" spans="1:10" x14ac:dyDescent="0.25">
      <c r="A72" s="9" t="s">
        <v>198</v>
      </c>
      <c r="B72" s="3" t="s">
        <v>58</v>
      </c>
      <c r="C72" s="9" t="s">
        <v>199</v>
      </c>
      <c r="D72" s="3">
        <v>4</v>
      </c>
      <c r="E72" s="58">
        <v>5</v>
      </c>
      <c r="F72" s="56">
        <f t="shared" si="6"/>
        <v>20</v>
      </c>
      <c r="G72" s="3" t="s">
        <v>38</v>
      </c>
      <c r="H72" s="3" t="s">
        <v>479</v>
      </c>
      <c r="I72" s="3" t="s">
        <v>197</v>
      </c>
    </row>
    <row r="73" spans="1:10" x14ac:dyDescent="0.25">
      <c r="A73" s="9" t="s">
        <v>480</v>
      </c>
      <c r="B73" s="3" t="s">
        <v>58</v>
      </c>
      <c r="C73" s="9" t="s">
        <v>481</v>
      </c>
      <c r="D73" s="3">
        <v>2</v>
      </c>
      <c r="E73" s="58">
        <v>5</v>
      </c>
      <c r="F73" s="56">
        <f t="shared" si="6"/>
        <v>10</v>
      </c>
      <c r="G73" s="3" t="s">
        <v>38</v>
      </c>
      <c r="H73" s="3" t="s">
        <v>211</v>
      </c>
    </row>
    <row r="74" spans="1:10" x14ac:dyDescent="0.25">
      <c r="A74" s="9" t="s">
        <v>195</v>
      </c>
      <c r="B74" s="3" t="s">
        <v>58</v>
      </c>
      <c r="C74" s="9" t="s">
        <v>196</v>
      </c>
      <c r="D74" s="3">
        <v>2</v>
      </c>
      <c r="E74" s="58">
        <v>5</v>
      </c>
      <c r="F74" s="56">
        <f>E74*D74</f>
        <v>10</v>
      </c>
      <c r="G74" s="3" t="s">
        <v>38</v>
      </c>
      <c r="H74" s="3" t="s">
        <v>211</v>
      </c>
      <c r="I74" s="3" t="s">
        <v>482</v>
      </c>
    </row>
    <row r="75" spans="1:10" s="24" customFormat="1" x14ac:dyDescent="0.25">
      <c r="A75" s="23" t="s">
        <v>494</v>
      </c>
      <c r="B75" s="3" t="s">
        <v>58</v>
      </c>
      <c r="C75" s="23" t="s">
        <v>202</v>
      </c>
      <c r="D75" s="24">
        <v>2</v>
      </c>
      <c r="E75" s="62">
        <v>398</v>
      </c>
      <c r="F75" s="63">
        <f t="shared" si="6"/>
        <v>796</v>
      </c>
      <c r="G75" s="3" t="s">
        <v>38</v>
      </c>
      <c r="H75" s="24" t="s">
        <v>206</v>
      </c>
      <c r="I75" s="24" t="s">
        <v>520</v>
      </c>
    </row>
    <row r="76" spans="1:10" s="79" customFormat="1" ht="15.6" x14ac:dyDescent="0.3">
      <c r="A76" s="47" t="s">
        <v>539</v>
      </c>
      <c r="B76" s="4" t="s">
        <v>534</v>
      </c>
      <c r="C76" s="47" t="s">
        <v>279</v>
      </c>
      <c r="D76" s="79">
        <v>2</v>
      </c>
      <c r="E76" s="80">
        <v>150</v>
      </c>
      <c r="F76" s="81">
        <v>0</v>
      </c>
      <c r="G76" s="4" t="s">
        <v>38</v>
      </c>
      <c r="H76" s="79" t="s">
        <v>206</v>
      </c>
      <c r="I76" s="79" t="s">
        <v>533</v>
      </c>
    </row>
    <row r="77" spans="1:10" s="24" customFormat="1" x14ac:dyDescent="0.25">
      <c r="A77" s="23" t="s">
        <v>203</v>
      </c>
      <c r="B77" s="3" t="s">
        <v>58</v>
      </c>
      <c r="C77" s="23" t="s">
        <v>204</v>
      </c>
      <c r="D77" s="24">
        <v>2</v>
      </c>
      <c r="E77" s="62">
        <v>30</v>
      </c>
      <c r="F77" s="63">
        <f t="shared" si="6"/>
        <v>60</v>
      </c>
      <c r="G77" s="3" t="s">
        <v>38</v>
      </c>
      <c r="H77" s="24" t="s">
        <v>206</v>
      </c>
      <c r="I77" s="24" t="s">
        <v>205</v>
      </c>
    </row>
    <row r="78" spans="1:10" s="4" customFormat="1" ht="15.6" x14ac:dyDescent="0.3">
      <c r="A78" s="10" t="s">
        <v>538</v>
      </c>
      <c r="B78" s="4" t="s">
        <v>534</v>
      </c>
      <c r="C78" s="10" t="s">
        <v>402</v>
      </c>
      <c r="D78" s="4">
        <v>2</v>
      </c>
      <c r="E78" s="61">
        <v>300</v>
      </c>
      <c r="F78" s="59">
        <v>0</v>
      </c>
      <c r="G78" s="4" t="s">
        <v>38</v>
      </c>
      <c r="H78" s="4" t="s">
        <v>208</v>
      </c>
      <c r="I78" s="4" t="s">
        <v>537</v>
      </c>
    </row>
    <row r="79" spans="1:10" s="45" customFormat="1" ht="15.6" x14ac:dyDescent="0.3">
      <c r="A79" s="46" t="s">
        <v>404</v>
      </c>
      <c r="B79" s="45" t="s">
        <v>58</v>
      </c>
      <c r="C79" s="46" t="s">
        <v>401</v>
      </c>
      <c r="D79" s="45">
        <v>0</v>
      </c>
      <c r="E79" s="64">
        <v>36</v>
      </c>
      <c r="F79" s="65">
        <f t="shared" si="6"/>
        <v>0</v>
      </c>
      <c r="G79" s="45" t="s">
        <v>38</v>
      </c>
      <c r="H79" s="45" t="s">
        <v>208</v>
      </c>
      <c r="I79" s="45" t="s">
        <v>506</v>
      </c>
    </row>
    <row r="80" spans="1:10" x14ac:dyDescent="0.25">
      <c r="A80" s="9" t="s">
        <v>503</v>
      </c>
      <c r="B80" s="3" t="s">
        <v>58</v>
      </c>
      <c r="C80" s="9" t="s">
        <v>504</v>
      </c>
      <c r="D80" s="3">
        <v>2</v>
      </c>
      <c r="E80" s="58">
        <v>32</v>
      </c>
      <c r="F80" s="56">
        <f t="shared" si="6"/>
        <v>64</v>
      </c>
      <c r="G80" s="3" t="s">
        <v>38</v>
      </c>
      <c r="H80" s="3" t="s">
        <v>208</v>
      </c>
      <c r="I80" s="3" t="s">
        <v>505</v>
      </c>
    </row>
    <row r="81" spans="1:9" x14ac:dyDescent="0.25">
      <c r="A81" s="9" t="s">
        <v>404</v>
      </c>
      <c r="B81" s="3" t="s">
        <v>58</v>
      </c>
      <c r="C81" s="82" t="s">
        <v>501</v>
      </c>
      <c r="D81" s="3">
        <v>2</v>
      </c>
      <c r="E81" s="58">
        <v>36</v>
      </c>
      <c r="F81" s="56">
        <f t="shared" ref="F81" si="7">E81*D81</f>
        <v>72</v>
      </c>
      <c r="G81" s="3" t="s">
        <v>38</v>
      </c>
      <c r="H81" s="3" t="s">
        <v>208</v>
      </c>
      <c r="I81" s="3" t="s">
        <v>500</v>
      </c>
    </row>
    <row r="82" spans="1:9" x14ac:dyDescent="0.25">
      <c r="A82" s="9" t="s">
        <v>261</v>
      </c>
      <c r="B82" s="3" t="s">
        <v>58</v>
      </c>
      <c r="C82" s="9" t="s">
        <v>262</v>
      </c>
      <c r="D82" s="3">
        <v>2</v>
      </c>
      <c r="E82" s="58">
        <v>2104</v>
      </c>
      <c r="F82" s="56">
        <f t="shared" si="6"/>
        <v>4208</v>
      </c>
      <c r="G82" s="3" t="s">
        <v>38</v>
      </c>
      <c r="H82" s="3" t="s">
        <v>208</v>
      </c>
      <c r="I82" s="3" t="s">
        <v>403</v>
      </c>
    </row>
    <row r="83" spans="1:9" x14ac:dyDescent="0.25">
      <c r="A83" s="9" t="s">
        <v>263</v>
      </c>
      <c r="B83" s="3" t="s">
        <v>58</v>
      </c>
      <c r="C83" s="9" t="s">
        <v>264</v>
      </c>
      <c r="D83" s="3">
        <v>2</v>
      </c>
      <c r="E83" s="58">
        <v>82</v>
      </c>
      <c r="F83" s="56">
        <f t="shared" si="6"/>
        <v>164</v>
      </c>
      <c r="G83" s="3" t="s">
        <v>38</v>
      </c>
      <c r="H83" s="3" t="s">
        <v>208</v>
      </c>
      <c r="I83" s="3" t="s">
        <v>507</v>
      </c>
    </row>
    <row r="84" spans="1:9" x14ac:dyDescent="0.25">
      <c r="A84" s="27" t="s">
        <v>419</v>
      </c>
      <c r="B84" s="3" t="s">
        <v>58</v>
      </c>
      <c r="C84" s="9" t="s">
        <v>420</v>
      </c>
      <c r="D84" s="3">
        <v>1</v>
      </c>
      <c r="E84" s="58">
        <v>520</v>
      </c>
      <c r="F84" s="56">
        <f t="shared" si="6"/>
        <v>520</v>
      </c>
      <c r="G84" s="3" t="s">
        <v>38</v>
      </c>
      <c r="H84" s="3" t="s">
        <v>208</v>
      </c>
      <c r="I84" s="3" t="s">
        <v>283</v>
      </c>
    </row>
    <row r="85" spans="1:9" s="20" customFormat="1" x14ac:dyDescent="0.25">
      <c r="A85" s="27" t="s">
        <v>517</v>
      </c>
      <c r="B85" s="20" t="s">
        <v>58</v>
      </c>
      <c r="C85" s="27" t="s">
        <v>518</v>
      </c>
      <c r="D85" s="20">
        <v>2</v>
      </c>
      <c r="E85" s="77">
        <v>148</v>
      </c>
      <c r="F85" s="68">
        <f t="shared" si="6"/>
        <v>296</v>
      </c>
      <c r="G85" s="20" t="s">
        <v>38</v>
      </c>
      <c r="H85" s="20" t="s">
        <v>208</v>
      </c>
      <c r="I85" s="20" t="s">
        <v>519</v>
      </c>
    </row>
    <row r="86" spans="1:9" ht="15.6" x14ac:dyDescent="0.3">
      <c r="A86" s="10" t="s">
        <v>536</v>
      </c>
      <c r="B86" s="4" t="s">
        <v>534</v>
      </c>
      <c r="C86" s="9" t="s">
        <v>284</v>
      </c>
      <c r="D86" s="3">
        <v>14</v>
      </c>
      <c r="E86" s="58">
        <v>20</v>
      </c>
      <c r="F86" s="56">
        <v>0</v>
      </c>
      <c r="G86" s="3" t="s">
        <v>38</v>
      </c>
      <c r="H86" s="3" t="s">
        <v>208</v>
      </c>
      <c r="I86" s="4" t="s">
        <v>535</v>
      </c>
    </row>
    <row r="87" spans="1:9" s="4" customFormat="1" ht="15.6" x14ac:dyDescent="0.3">
      <c r="A87" s="10" t="s">
        <v>596</v>
      </c>
      <c r="B87" s="4" t="s">
        <v>598</v>
      </c>
      <c r="C87" s="10" t="s">
        <v>595</v>
      </c>
      <c r="D87" s="4">
        <v>1</v>
      </c>
      <c r="E87" s="61">
        <v>10</v>
      </c>
      <c r="F87" s="59">
        <f t="shared" si="6"/>
        <v>10</v>
      </c>
      <c r="G87" s="4" t="s">
        <v>38</v>
      </c>
      <c r="H87" s="4" t="s">
        <v>208</v>
      </c>
      <c r="I87" s="4" t="s">
        <v>597</v>
      </c>
    </row>
    <row r="88" spans="1:9" x14ac:dyDescent="0.25">
      <c r="A88" s="9" t="s">
        <v>439</v>
      </c>
      <c r="B88" s="3" t="s">
        <v>58</v>
      </c>
      <c r="C88" s="9" t="s">
        <v>593</v>
      </c>
      <c r="D88" s="3">
        <v>0</v>
      </c>
      <c r="E88" s="58">
        <v>28</v>
      </c>
      <c r="F88" s="56">
        <f t="shared" si="6"/>
        <v>0</v>
      </c>
      <c r="G88" s="3" t="s">
        <v>38</v>
      </c>
      <c r="H88" s="3" t="s">
        <v>208</v>
      </c>
      <c r="I88" s="3" t="s">
        <v>594</v>
      </c>
    </row>
    <row r="89" spans="1:9" s="6" customFormat="1" ht="17.399999999999999" x14ac:dyDescent="0.3">
      <c r="A89" s="5" t="s">
        <v>227</v>
      </c>
      <c r="E89" s="57"/>
      <c r="F89" s="57"/>
    </row>
    <row r="90" spans="1:9" x14ac:dyDescent="0.25">
      <c r="A90" s="9" t="s">
        <v>24</v>
      </c>
      <c r="B90" s="3" t="s">
        <v>19</v>
      </c>
      <c r="C90" s="9" t="s">
        <v>21</v>
      </c>
      <c r="D90" s="3">
        <v>1</v>
      </c>
      <c r="E90" s="58"/>
      <c r="I90" s="3" t="s">
        <v>235</v>
      </c>
    </row>
    <row r="91" spans="1:9" x14ac:dyDescent="0.25">
      <c r="A91" s="9" t="s">
        <v>228</v>
      </c>
      <c r="B91" s="3" t="s">
        <v>58</v>
      </c>
      <c r="C91" s="9" t="s">
        <v>229</v>
      </c>
      <c r="D91" s="3">
        <v>1</v>
      </c>
      <c r="E91" s="58">
        <v>63</v>
      </c>
      <c r="F91" s="56">
        <f>D91*E91</f>
        <v>63</v>
      </c>
    </row>
    <row r="92" spans="1:9" x14ac:dyDescent="0.25">
      <c r="A92" s="25" t="s">
        <v>233</v>
      </c>
      <c r="B92" s="3" t="s">
        <v>58</v>
      </c>
      <c r="C92" s="9" t="s">
        <v>234</v>
      </c>
      <c r="D92" s="3">
        <v>2</v>
      </c>
      <c r="E92" s="58">
        <v>69</v>
      </c>
      <c r="F92" s="56">
        <f>D92*E92</f>
        <v>138</v>
      </c>
    </row>
    <row r="93" spans="1:9" x14ac:dyDescent="0.25">
      <c r="A93" s="3" t="s">
        <v>22</v>
      </c>
      <c r="B93" s="3" t="s">
        <v>19</v>
      </c>
      <c r="C93" s="3" t="s">
        <v>23</v>
      </c>
      <c r="D93" s="3">
        <v>1</v>
      </c>
      <c r="E93" s="58"/>
      <c r="I93" s="3" t="s">
        <v>235</v>
      </c>
    </row>
    <row r="94" spans="1:9" s="4" customFormat="1" ht="15.6" x14ac:dyDescent="0.3">
      <c r="A94" s="4" t="s">
        <v>512</v>
      </c>
      <c r="B94" s="4" t="s">
        <v>213</v>
      </c>
      <c r="C94" s="4" t="s">
        <v>513</v>
      </c>
      <c r="D94" s="4">
        <v>5</v>
      </c>
      <c r="E94" s="61">
        <v>1</v>
      </c>
      <c r="F94" s="59">
        <v>5</v>
      </c>
      <c r="I94" s="4" t="s">
        <v>511</v>
      </c>
    </row>
    <row r="95" spans="1:9" s="6" customFormat="1" ht="17.399999999999999" x14ac:dyDescent="0.3">
      <c r="A95" s="5" t="s">
        <v>377</v>
      </c>
      <c r="E95" s="57"/>
      <c r="F95" s="57"/>
    </row>
    <row r="96" spans="1:9" s="6" customFormat="1" x14ac:dyDescent="0.25">
      <c r="A96" s="6" t="s">
        <v>378</v>
      </c>
      <c r="E96" s="57"/>
      <c r="F96" s="57"/>
    </row>
    <row r="97" spans="1:10" ht="15.6" x14ac:dyDescent="0.3">
      <c r="A97" s="3" t="s">
        <v>381</v>
      </c>
      <c r="B97" s="3" t="s">
        <v>382</v>
      </c>
      <c r="C97" s="52" t="s">
        <v>379</v>
      </c>
      <c r="D97" s="3">
        <v>1</v>
      </c>
      <c r="E97" s="56">
        <v>200</v>
      </c>
      <c r="F97" s="56">
        <f>E97*D97</f>
        <v>200</v>
      </c>
      <c r="I97" s="3" t="s">
        <v>380</v>
      </c>
      <c r="J97" s="4"/>
    </row>
    <row r="98" spans="1:10" s="4" customFormat="1" ht="15.6" x14ac:dyDescent="0.3">
      <c r="A98" s="4" t="s">
        <v>428</v>
      </c>
      <c r="B98" s="4" t="s">
        <v>438</v>
      </c>
      <c r="C98" s="4" t="s">
        <v>383</v>
      </c>
      <c r="D98" s="4">
        <v>5</v>
      </c>
      <c r="E98" s="59">
        <v>1</v>
      </c>
      <c r="F98" s="59">
        <v>5</v>
      </c>
      <c r="I98" s="4" t="s">
        <v>384</v>
      </c>
    </row>
    <row r="99" spans="1:10" x14ac:dyDescent="0.25">
      <c r="A99" s="3" t="s">
        <v>386</v>
      </c>
      <c r="B99" s="3" t="s">
        <v>58</v>
      </c>
      <c r="C99" s="3" t="s">
        <v>385</v>
      </c>
      <c r="D99" s="3">
        <v>1</v>
      </c>
      <c r="E99" s="56">
        <v>26</v>
      </c>
      <c r="F99" s="56">
        <f>E99*D99</f>
        <v>26</v>
      </c>
      <c r="I99" s="3" t="s">
        <v>387</v>
      </c>
    </row>
    <row r="100" spans="1:10" x14ac:dyDescent="0.25">
      <c r="A100" s="3" t="s">
        <v>388</v>
      </c>
      <c r="B100" s="3" t="s">
        <v>58</v>
      </c>
      <c r="C100" s="3" t="s">
        <v>389</v>
      </c>
      <c r="D100" s="3">
        <v>1</v>
      </c>
      <c r="E100" s="56">
        <v>37</v>
      </c>
      <c r="F100" s="56">
        <f>E100*D100</f>
        <v>37</v>
      </c>
      <c r="I100" s="3" t="s">
        <v>437</v>
      </c>
    </row>
    <row r="101" spans="1:10" x14ac:dyDescent="0.25">
      <c r="A101" s="3" t="s">
        <v>316</v>
      </c>
      <c r="B101" s="3" t="s">
        <v>58</v>
      </c>
      <c r="C101" s="3" t="s">
        <v>315</v>
      </c>
      <c r="D101" s="3">
        <v>2</v>
      </c>
      <c r="E101" s="56">
        <v>24</v>
      </c>
      <c r="F101" s="56">
        <f>E101*D101</f>
        <v>48</v>
      </c>
      <c r="I101" s="3" t="s">
        <v>390</v>
      </c>
    </row>
    <row r="102" spans="1:10" s="15" customFormat="1" ht="15.6" x14ac:dyDescent="0.3">
      <c r="A102" s="43" t="s">
        <v>159</v>
      </c>
      <c r="E102" s="66"/>
      <c r="F102" s="66"/>
    </row>
    <row r="103" spans="1:10" s="15" customFormat="1" x14ac:dyDescent="0.25">
      <c r="A103" s="15" t="s">
        <v>545</v>
      </c>
      <c r="E103" s="66"/>
      <c r="F103" s="66"/>
    </row>
    <row r="104" spans="1:10" x14ac:dyDescent="0.25">
      <c r="A104" s="3" t="s">
        <v>322</v>
      </c>
      <c r="B104" s="3" t="s">
        <v>546</v>
      </c>
      <c r="C104" s="3" t="s">
        <v>547</v>
      </c>
      <c r="D104" s="3">
        <v>1</v>
      </c>
      <c r="E104" s="56">
        <v>625</v>
      </c>
      <c r="F104" s="56">
        <f>E104*D104</f>
        <v>625</v>
      </c>
      <c r="G104" s="3" t="s">
        <v>13</v>
      </c>
      <c r="I104" s="3" t="s">
        <v>161</v>
      </c>
    </row>
    <row r="105" spans="1:10" s="18" customFormat="1" ht="17.399999999999999" x14ac:dyDescent="0.3">
      <c r="A105" s="17" t="s">
        <v>323</v>
      </c>
      <c r="E105" s="67"/>
      <c r="F105" s="67"/>
    </row>
    <row r="106" spans="1:10" s="20" customFormat="1" ht="15.6" x14ac:dyDescent="0.3">
      <c r="A106" s="21" t="s">
        <v>451</v>
      </c>
      <c r="B106" s="20" t="s">
        <v>297</v>
      </c>
      <c r="C106" s="71" t="s">
        <v>452</v>
      </c>
      <c r="D106" s="20">
        <v>1</v>
      </c>
      <c r="E106" s="68">
        <v>900</v>
      </c>
      <c r="F106" s="68">
        <f t="shared" ref="F106:F112" si="8">E106*D106</f>
        <v>900</v>
      </c>
      <c r="G106" s="3" t="s">
        <v>13</v>
      </c>
      <c r="I106" s="20" t="s">
        <v>461</v>
      </c>
    </row>
    <row r="107" spans="1:10" ht="15.6" x14ac:dyDescent="0.3">
      <c r="A107" s="22" t="s">
        <v>455</v>
      </c>
      <c r="B107" s="20" t="s">
        <v>297</v>
      </c>
      <c r="C107" s="72" t="s">
        <v>453</v>
      </c>
      <c r="D107" s="3">
        <v>1</v>
      </c>
      <c r="E107" s="56">
        <v>767</v>
      </c>
      <c r="F107" s="68">
        <f t="shared" si="8"/>
        <v>767</v>
      </c>
      <c r="G107" s="3" t="s">
        <v>13</v>
      </c>
      <c r="H107" s="20"/>
      <c r="I107" s="3" t="s">
        <v>460</v>
      </c>
    </row>
    <row r="108" spans="1:10" ht="15.6" x14ac:dyDescent="0.3">
      <c r="A108" s="22" t="s">
        <v>456</v>
      </c>
      <c r="B108" s="20" t="s">
        <v>297</v>
      </c>
      <c r="C108" s="72" t="s">
        <v>454</v>
      </c>
      <c r="D108" s="3">
        <v>0</v>
      </c>
      <c r="E108" s="56">
        <v>1540</v>
      </c>
      <c r="F108" s="68">
        <f t="shared" si="8"/>
        <v>0</v>
      </c>
      <c r="G108" s="3" t="s">
        <v>13</v>
      </c>
      <c r="H108" s="20"/>
      <c r="I108" s="3" t="s">
        <v>460</v>
      </c>
    </row>
    <row r="109" spans="1:10" ht="15.6" x14ac:dyDescent="0.3">
      <c r="A109" s="3" t="s">
        <v>458</v>
      </c>
      <c r="B109" s="20" t="s">
        <v>297</v>
      </c>
      <c r="C109" s="72" t="s">
        <v>457</v>
      </c>
      <c r="D109" s="3">
        <v>1</v>
      </c>
      <c r="E109" s="56">
        <v>877</v>
      </c>
      <c r="F109" s="68">
        <f t="shared" si="8"/>
        <v>877</v>
      </c>
      <c r="G109" s="3" t="s">
        <v>13</v>
      </c>
      <c r="H109" s="20"/>
      <c r="I109" s="3" t="s">
        <v>460</v>
      </c>
    </row>
    <row r="110" spans="1:10" ht="15.6" x14ac:dyDescent="0.3">
      <c r="A110" s="3" t="s">
        <v>459</v>
      </c>
      <c r="B110" s="20" t="s">
        <v>297</v>
      </c>
      <c r="C110" s="72" t="s">
        <v>393</v>
      </c>
      <c r="D110" s="3">
        <v>0</v>
      </c>
      <c r="E110" s="56">
        <v>4700</v>
      </c>
      <c r="F110" s="68">
        <f t="shared" si="8"/>
        <v>0</v>
      </c>
      <c r="G110" s="3" t="s">
        <v>13</v>
      </c>
      <c r="H110" s="20"/>
      <c r="I110" s="3" t="s">
        <v>469</v>
      </c>
    </row>
    <row r="111" spans="1:10" x14ac:dyDescent="0.25">
      <c r="A111" s="3" t="s">
        <v>462</v>
      </c>
      <c r="B111" s="20" t="s">
        <v>58</v>
      </c>
      <c r="C111" s="3" t="s">
        <v>463</v>
      </c>
      <c r="D111" s="3">
        <v>1</v>
      </c>
      <c r="E111" s="56">
        <v>20</v>
      </c>
      <c r="F111" s="68">
        <f t="shared" si="8"/>
        <v>20</v>
      </c>
      <c r="G111" s="3" t="s">
        <v>13</v>
      </c>
      <c r="H111" s="20"/>
      <c r="I111" s="3" t="s">
        <v>466</v>
      </c>
    </row>
    <row r="112" spans="1:10" x14ac:dyDescent="0.25">
      <c r="A112" s="3" t="s">
        <v>464</v>
      </c>
      <c r="B112" s="20" t="s">
        <v>58</v>
      </c>
      <c r="C112" s="28" t="s">
        <v>465</v>
      </c>
      <c r="D112" s="3">
        <v>1</v>
      </c>
      <c r="E112" s="56">
        <v>25</v>
      </c>
      <c r="F112" s="68">
        <f t="shared" si="8"/>
        <v>25</v>
      </c>
      <c r="G112" s="3" t="s">
        <v>13</v>
      </c>
      <c r="H112" s="20"/>
      <c r="I112" s="3" t="s">
        <v>467</v>
      </c>
    </row>
    <row r="113" spans="1:9" s="18" customFormat="1" ht="17.399999999999999" x14ac:dyDescent="0.3">
      <c r="A113" s="17" t="s">
        <v>324</v>
      </c>
      <c r="E113" s="67"/>
      <c r="F113" s="67"/>
    </row>
    <row r="114" spans="1:9" x14ac:dyDescent="0.25">
      <c r="A114" s="3" t="s">
        <v>471</v>
      </c>
      <c r="B114" s="20" t="s">
        <v>297</v>
      </c>
      <c r="C114" s="53" t="s">
        <v>326</v>
      </c>
      <c r="D114" s="3">
        <v>1</v>
      </c>
      <c r="E114" s="56">
        <v>752</v>
      </c>
      <c r="F114" s="56">
        <f t="shared" ref="F114:F119" si="9">D114*E114</f>
        <v>752</v>
      </c>
      <c r="G114" s="3" t="s">
        <v>13</v>
      </c>
      <c r="I114" s="3" t="s">
        <v>327</v>
      </c>
    </row>
    <row r="115" spans="1:9" s="4" customFormat="1" ht="15.6" x14ac:dyDescent="0.3">
      <c r="A115" s="4" t="s">
        <v>328</v>
      </c>
      <c r="B115" s="49" t="s">
        <v>213</v>
      </c>
      <c r="C115" s="4" t="s">
        <v>329</v>
      </c>
      <c r="D115" s="4">
        <v>5</v>
      </c>
      <c r="E115" s="59">
        <v>1</v>
      </c>
      <c r="F115" s="59">
        <v>5</v>
      </c>
      <c r="G115" s="4" t="s">
        <v>13</v>
      </c>
      <c r="I115" s="4" t="s">
        <v>468</v>
      </c>
    </row>
    <row r="116" spans="1:9" x14ac:dyDescent="0.25">
      <c r="A116" s="3" t="s">
        <v>330</v>
      </c>
      <c r="B116" s="20" t="s">
        <v>58</v>
      </c>
      <c r="C116" s="3" t="s">
        <v>590</v>
      </c>
      <c r="D116" s="3">
        <v>1</v>
      </c>
      <c r="E116" s="56">
        <v>65</v>
      </c>
      <c r="F116" s="56">
        <f t="shared" si="9"/>
        <v>65</v>
      </c>
      <c r="G116" s="3" t="s">
        <v>13</v>
      </c>
      <c r="I116" s="3" t="s">
        <v>331</v>
      </c>
    </row>
    <row r="117" spans="1:9" x14ac:dyDescent="0.25">
      <c r="A117" s="3" t="s">
        <v>332</v>
      </c>
      <c r="B117" s="20" t="s">
        <v>58</v>
      </c>
      <c r="C117" s="3" t="s">
        <v>333</v>
      </c>
      <c r="D117" s="3">
        <v>1</v>
      </c>
      <c r="E117" s="56">
        <v>32</v>
      </c>
      <c r="F117" s="56">
        <f t="shared" si="9"/>
        <v>32</v>
      </c>
      <c r="G117" s="3" t="s">
        <v>13</v>
      </c>
      <c r="I117" s="3" t="s">
        <v>334</v>
      </c>
    </row>
    <row r="118" spans="1:9" x14ac:dyDescent="0.25">
      <c r="A118" s="3" t="s">
        <v>319</v>
      </c>
      <c r="B118" s="20" t="s">
        <v>58</v>
      </c>
      <c r="C118" s="3" t="s">
        <v>320</v>
      </c>
      <c r="D118" s="3">
        <v>1</v>
      </c>
      <c r="E118" s="56">
        <v>112</v>
      </c>
      <c r="F118" s="56">
        <f t="shared" si="9"/>
        <v>112</v>
      </c>
      <c r="G118" s="3" t="s">
        <v>13</v>
      </c>
      <c r="I118" s="3" t="s">
        <v>321</v>
      </c>
    </row>
    <row r="119" spans="1:9" s="4" customFormat="1" ht="15.6" x14ac:dyDescent="0.3">
      <c r="A119" s="4" t="s">
        <v>515</v>
      </c>
      <c r="B119" s="49" t="s">
        <v>213</v>
      </c>
      <c r="C119" s="4" t="s">
        <v>510</v>
      </c>
      <c r="D119" s="4">
        <v>5</v>
      </c>
      <c r="E119" s="59">
        <v>2</v>
      </c>
      <c r="F119" s="59">
        <f t="shared" si="9"/>
        <v>10</v>
      </c>
      <c r="G119" s="4" t="s">
        <v>13</v>
      </c>
      <c r="I119" s="4" t="s">
        <v>511</v>
      </c>
    </row>
    <row r="120" spans="1:9" s="6" customFormat="1" ht="17.399999999999999" x14ac:dyDescent="0.3">
      <c r="A120" s="5" t="s">
        <v>46</v>
      </c>
      <c r="E120" s="57"/>
      <c r="F120" s="57"/>
    </row>
    <row r="121" spans="1:9" x14ac:dyDescent="0.25">
      <c r="A121" s="3" t="s">
        <v>54</v>
      </c>
      <c r="B121" s="3" t="s">
        <v>47</v>
      </c>
      <c r="C121" s="3" t="s">
        <v>55</v>
      </c>
      <c r="D121" s="3">
        <v>1</v>
      </c>
      <c r="E121" s="56">
        <v>5420</v>
      </c>
      <c r="F121" s="56">
        <f t="shared" ref="F121:F134" si="10">E121*D121</f>
        <v>5420</v>
      </c>
      <c r="G121" s="3" t="s">
        <v>48</v>
      </c>
      <c r="I121" s="3" t="s">
        <v>450</v>
      </c>
    </row>
    <row r="122" spans="1:9" x14ac:dyDescent="0.25">
      <c r="A122" s="3" t="s">
        <v>169</v>
      </c>
      <c r="B122" s="3" t="s">
        <v>47</v>
      </c>
      <c r="C122" s="3" t="s">
        <v>171</v>
      </c>
      <c r="D122" s="3">
        <v>1</v>
      </c>
      <c r="E122" s="56">
        <v>2560</v>
      </c>
      <c r="F122" s="56">
        <f t="shared" si="10"/>
        <v>2560</v>
      </c>
      <c r="G122" s="3" t="s">
        <v>48</v>
      </c>
      <c r="I122" s="3" t="s">
        <v>499</v>
      </c>
    </row>
    <row r="123" spans="1:9" x14ac:dyDescent="0.25">
      <c r="A123" s="3" t="s">
        <v>574</v>
      </c>
      <c r="B123" s="3" t="s">
        <v>47</v>
      </c>
      <c r="C123" s="3" t="s">
        <v>508</v>
      </c>
      <c r="D123" s="3">
        <v>1</v>
      </c>
      <c r="E123" s="56">
        <v>900</v>
      </c>
      <c r="F123" s="56">
        <f t="shared" si="10"/>
        <v>900</v>
      </c>
      <c r="G123" s="3" t="s">
        <v>48</v>
      </c>
      <c r="I123" s="3" t="s">
        <v>509</v>
      </c>
    </row>
    <row r="124" spans="1:9" x14ac:dyDescent="0.25">
      <c r="A124" s="3" t="s">
        <v>172</v>
      </c>
      <c r="B124" s="3" t="s">
        <v>47</v>
      </c>
      <c r="C124" s="3" t="s">
        <v>170</v>
      </c>
      <c r="D124" s="3">
        <v>1</v>
      </c>
      <c r="E124" s="56">
        <v>163</v>
      </c>
      <c r="F124" s="56">
        <f t="shared" si="10"/>
        <v>163</v>
      </c>
      <c r="G124" s="3" t="s">
        <v>48</v>
      </c>
      <c r="I124" s="3" t="s">
        <v>173</v>
      </c>
    </row>
    <row r="125" spans="1:9" x14ac:dyDescent="0.25">
      <c r="A125" s="3" t="s">
        <v>49</v>
      </c>
      <c r="B125" s="3" t="s">
        <v>47</v>
      </c>
      <c r="C125" s="3" t="s">
        <v>168</v>
      </c>
      <c r="D125" s="3">
        <v>1</v>
      </c>
      <c r="E125" s="56">
        <v>11</v>
      </c>
      <c r="F125" s="56">
        <f t="shared" si="10"/>
        <v>11</v>
      </c>
      <c r="G125" s="3" t="s">
        <v>48</v>
      </c>
    </row>
    <row r="126" spans="1:9" x14ac:dyDescent="0.25">
      <c r="A126" s="3" t="s">
        <v>52</v>
      </c>
      <c r="B126" s="3" t="s">
        <v>47</v>
      </c>
      <c r="C126" s="3" t="s">
        <v>53</v>
      </c>
      <c r="D126" s="3">
        <v>1</v>
      </c>
      <c r="E126" s="56">
        <v>520</v>
      </c>
      <c r="F126" s="56">
        <f t="shared" si="10"/>
        <v>520</v>
      </c>
      <c r="G126" s="3" t="s">
        <v>48</v>
      </c>
    </row>
    <row r="127" spans="1:9" x14ac:dyDescent="0.25">
      <c r="A127" s="3" t="s">
        <v>175</v>
      </c>
      <c r="B127" s="3" t="s">
        <v>47</v>
      </c>
      <c r="C127" s="3" t="s">
        <v>174</v>
      </c>
      <c r="D127" s="3">
        <v>1</v>
      </c>
      <c r="E127" s="56">
        <v>193</v>
      </c>
      <c r="F127" s="56">
        <f t="shared" si="10"/>
        <v>193</v>
      </c>
      <c r="G127" s="3" t="s">
        <v>48</v>
      </c>
    </row>
    <row r="128" spans="1:9" x14ac:dyDescent="0.25">
      <c r="A128" s="3" t="s">
        <v>271</v>
      </c>
      <c r="B128" s="3" t="s">
        <v>58</v>
      </c>
      <c r="C128" s="3" t="s">
        <v>272</v>
      </c>
      <c r="D128" s="3">
        <v>10</v>
      </c>
      <c r="E128" s="56">
        <v>12</v>
      </c>
      <c r="F128" s="56">
        <f t="shared" si="10"/>
        <v>120</v>
      </c>
      <c r="G128" s="3" t="s">
        <v>48</v>
      </c>
      <c r="I128" s="3" t="s">
        <v>270</v>
      </c>
    </row>
    <row r="129" spans="1:9" x14ac:dyDescent="0.25">
      <c r="A129" s="3" t="s">
        <v>273</v>
      </c>
      <c r="B129" s="3" t="s">
        <v>58</v>
      </c>
      <c r="C129" s="3" t="s">
        <v>274</v>
      </c>
      <c r="D129" s="3">
        <v>1</v>
      </c>
      <c r="E129" s="56">
        <v>14</v>
      </c>
      <c r="F129" s="56">
        <f t="shared" si="10"/>
        <v>14</v>
      </c>
      <c r="G129" s="3" t="s">
        <v>48</v>
      </c>
      <c r="I129" s="3" t="s">
        <v>275</v>
      </c>
    </row>
    <row r="130" spans="1:9" x14ac:dyDescent="0.25">
      <c r="A130" s="3" t="s">
        <v>573</v>
      </c>
      <c r="B130" s="3" t="s">
        <v>58</v>
      </c>
      <c r="C130" s="3" t="s">
        <v>115</v>
      </c>
      <c r="D130" s="3">
        <v>5</v>
      </c>
      <c r="E130" s="56">
        <v>15.25</v>
      </c>
      <c r="F130" s="56">
        <f t="shared" si="10"/>
        <v>76.25</v>
      </c>
      <c r="G130" s="3" t="s">
        <v>48</v>
      </c>
    </row>
    <row r="131" spans="1:9" x14ac:dyDescent="0.25">
      <c r="A131" s="3" t="s">
        <v>116</v>
      </c>
      <c r="B131" s="3" t="s">
        <v>58</v>
      </c>
      <c r="C131" s="3" t="s">
        <v>117</v>
      </c>
      <c r="D131" s="3">
        <v>10</v>
      </c>
      <c r="E131" s="56">
        <v>16.5</v>
      </c>
      <c r="F131" s="56">
        <f t="shared" si="10"/>
        <v>165</v>
      </c>
      <c r="G131" s="3" t="s">
        <v>48</v>
      </c>
    </row>
    <row r="132" spans="1:9" x14ac:dyDescent="0.25">
      <c r="A132" s="3" t="s">
        <v>118</v>
      </c>
      <c r="B132" s="3" t="s">
        <v>58</v>
      </c>
      <c r="C132" s="3" t="s">
        <v>119</v>
      </c>
      <c r="D132" s="3">
        <v>10</v>
      </c>
      <c r="E132" s="56">
        <v>24</v>
      </c>
      <c r="F132" s="56">
        <f t="shared" si="10"/>
        <v>240</v>
      </c>
      <c r="G132" s="3" t="s">
        <v>48</v>
      </c>
    </row>
    <row r="133" spans="1:9" x14ac:dyDescent="0.25">
      <c r="A133" s="3" t="s">
        <v>114</v>
      </c>
      <c r="B133" s="3" t="s">
        <v>58</v>
      </c>
      <c r="C133" s="3" t="s">
        <v>120</v>
      </c>
      <c r="D133" s="3">
        <v>6</v>
      </c>
      <c r="E133" s="56">
        <v>24</v>
      </c>
      <c r="F133" s="56">
        <f t="shared" si="10"/>
        <v>144</v>
      </c>
      <c r="G133" s="3" t="s">
        <v>48</v>
      </c>
    </row>
    <row r="134" spans="1:9" x14ac:dyDescent="0.25">
      <c r="A134" s="26" t="s">
        <v>585</v>
      </c>
      <c r="B134" s="3" t="s">
        <v>58</v>
      </c>
      <c r="C134" s="3" t="s">
        <v>586</v>
      </c>
      <c r="D134" s="3">
        <v>1</v>
      </c>
      <c r="E134" s="56">
        <v>11</v>
      </c>
      <c r="F134" s="56">
        <f t="shared" si="10"/>
        <v>11</v>
      </c>
      <c r="G134" s="3" t="s">
        <v>48</v>
      </c>
      <c r="I134" s="3" t="s">
        <v>587</v>
      </c>
    </row>
    <row r="136" spans="1:9" ht="15.6" x14ac:dyDescent="0.3">
      <c r="A136" s="10"/>
      <c r="B136" s="10"/>
      <c r="C136" s="9"/>
    </row>
    <row r="137" spans="1:9" s="6" customFormat="1" ht="15.6" x14ac:dyDescent="0.3">
      <c r="A137" s="7" t="s">
        <v>552</v>
      </c>
      <c r="E137" s="57"/>
      <c r="F137" s="57"/>
    </row>
    <row r="138" spans="1:9" x14ac:dyDescent="0.25">
      <c r="A138" s="3" t="s">
        <v>567</v>
      </c>
      <c r="B138" s="3" t="s">
        <v>58</v>
      </c>
      <c r="C138" s="3" t="s">
        <v>566</v>
      </c>
      <c r="D138" s="3">
        <v>2</v>
      </c>
      <c r="E138" s="56">
        <v>25</v>
      </c>
      <c r="F138" s="56">
        <f t="shared" ref="F138:F163" si="11">E138*D138</f>
        <v>50</v>
      </c>
    </row>
    <row r="139" spans="1:9" x14ac:dyDescent="0.25">
      <c r="A139" s="3" t="s">
        <v>112</v>
      </c>
      <c r="B139" s="3" t="s">
        <v>58</v>
      </c>
      <c r="C139" s="3" t="s">
        <v>113</v>
      </c>
      <c r="D139" s="3">
        <v>1</v>
      </c>
      <c r="E139" s="56">
        <v>85.1</v>
      </c>
      <c r="F139" s="56">
        <f t="shared" si="11"/>
        <v>85.1</v>
      </c>
    </row>
    <row r="140" spans="1:9" x14ac:dyDescent="0.25">
      <c r="A140" s="3" t="s">
        <v>121</v>
      </c>
      <c r="B140" s="3" t="s">
        <v>58</v>
      </c>
      <c r="C140" s="3" t="s">
        <v>122</v>
      </c>
      <c r="D140" s="3">
        <v>2</v>
      </c>
      <c r="E140" s="56">
        <v>32</v>
      </c>
      <c r="F140" s="56">
        <f t="shared" si="11"/>
        <v>64</v>
      </c>
      <c r="I140" s="3" t="s">
        <v>123</v>
      </c>
    </row>
    <row r="141" spans="1:9" x14ac:dyDescent="0.25">
      <c r="A141" s="3" t="s">
        <v>124</v>
      </c>
      <c r="B141" s="3" t="s">
        <v>58</v>
      </c>
      <c r="C141" s="3" t="s">
        <v>125</v>
      </c>
      <c r="D141" s="3">
        <v>2</v>
      </c>
      <c r="E141" s="56">
        <v>51.58</v>
      </c>
      <c r="F141" s="56">
        <f t="shared" si="11"/>
        <v>103.16</v>
      </c>
    </row>
    <row r="142" spans="1:9" x14ac:dyDescent="0.25">
      <c r="A142" s="3" t="s">
        <v>126</v>
      </c>
      <c r="B142" s="3" t="s">
        <v>58</v>
      </c>
      <c r="C142" s="3" t="s">
        <v>127</v>
      </c>
      <c r="D142" s="3">
        <v>1</v>
      </c>
      <c r="E142" s="56">
        <v>60</v>
      </c>
      <c r="F142" s="56">
        <f t="shared" si="11"/>
        <v>60</v>
      </c>
      <c r="I142" s="3" t="s">
        <v>128</v>
      </c>
    </row>
    <row r="143" spans="1:9" x14ac:dyDescent="0.25">
      <c r="A143" s="3" t="s">
        <v>572</v>
      </c>
      <c r="B143" s="3" t="s">
        <v>58</v>
      </c>
      <c r="C143" s="3" t="s">
        <v>130</v>
      </c>
      <c r="D143" s="3">
        <v>1</v>
      </c>
      <c r="E143" s="56">
        <v>136.47999999999999</v>
      </c>
      <c r="F143" s="56">
        <f t="shared" si="11"/>
        <v>136.47999999999999</v>
      </c>
    </row>
    <row r="144" spans="1:9" x14ac:dyDescent="0.25">
      <c r="A144" s="3" t="s">
        <v>129</v>
      </c>
      <c r="B144" s="3" t="s">
        <v>58</v>
      </c>
      <c r="C144" s="3" t="s">
        <v>131</v>
      </c>
      <c r="D144" s="3">
        <v>1</v>
      </c>
      <c r="E144" s="56">
        <v>136.47999999999999</v>
      </c>
      <c r="F144" s="56">
        <f t="shared" si="11"/>
        <v>136.47999999999999</v>
      </c>
    </row>
    <row r="145" spans="1:9" x14ac:dyDescent="0.25">
      <c r="A145" s="3" t="s">
        <v>132</v>
      </c>
      <c r="B145" s="3" t="s">
        <v>58</v>
      </c>
      <c r="C145" s="3" t="s">
        <v>133</v>
      </c>
      <c r="D145" s="3">
        <v>1</v>
      </c>
      <c r="E145" s="56">
        <v>60.95</v>
      </c>
      <c r="F145" s="56">
        <f t="shared" si="11"/>
        <v>60.95</v>
      </c>
    </row>
    <row r="146" spans="1:9" x14ac:dyDescent="0.25">
      <c r="A146" s="3" t="s">
        <v>134</v>
      </c>
      <c r="B146" s="3" t="s">
        <v>58</v>
      </c>
      <c r="C146" s="3" t="s">
        <v>135</v>
      </c>
      <c r="D146" s="3">
        <v>1</v>
      </c>
      <c r="E146" s="56">
        <v>119.416</v>
      </c>
      <c r="F146" s="56">
        <f t="shared" si="11"/>
        <v>119.416</v>
      </c>
    </row>
    <row r="147" spans="1:9" x14ac:dyDescent="0.25">
      <c r="A147" s="3" t="s">
        <v>136</v>
      </c>
      <c r="B147" s="3" t="s">
        <v>58</v>
      </c>
      <c r="C147" s="3" t="s">
        <v>137</v>
      </c>
      <c r="D147" s="3">
        <v>1</v>
      </c>
      <c r="E147" s="56">
        <v>105.8</v>
      </c>
      <c r="F147" s="56">
        <f t="shared" si="11"/>
        <v>105.8</v>
      </c>
    </row>
    <row r="148" spans="1:9" x14ac:dyDescent="0.25">
      <c r="A148" s="3" t="s">
        <v>138</v>
      </c>
      <c r="B148" s="3" t="s">
        <v>58</v>
      </c>
      <c r="C148" s="3" t="s">
        <v>139</v>
      </c>
      <c r="D148" s="3">
        <v>2</v>
      </c>
      <c r="E148" s="56">
        <v>119.6</v>
      </c>
      <c r="F148" s="56">
        <f t="shared" si="11"/>
        <v>239.2</v>
      </c>
    </row>
    <row r="149" spans="1:9" x14ac:dyDescent="0.25">
      <c r="A149" s="3" t="s">
        <v>280</v>
      </c>
      <c r="B149" s="3" t="s">
        <v>58</v>
      </c>
      <c r="C149" s="3" t="s">
        <v>281</v>
      </c>
      <c r="D149" s="3">
        <v>1</v>
      </c>
      <c r="E149" s="56">
        <v>100</v>
      </c>
      <c r="F149" s="56">
        <f t="shared" si="11"/>
        <v>100</v>
      </c>
    </row>
    <row r="150" spans="1:9" x14ac:dyDescent="0.25">
      <c r="A150" s="3" t="s">
        <v>140</v>
      </c>
      <c r="B150" s="3" t="s">
        <v>58</v>
      </c>
      <c r="C150" s="3" t="s">
        <v>141</v>
      </c>
      <c r="D150" s="3">
        <v>2</v>
      </c>
      <c r="E150" s="56">
        <v>92</v>
      </c>
      <c r="F150" s="56">
        <f t="shared" si="11"/>
        <v>184</v>
      </c>
    </row>
    <row r="151" spans="1:9" x14ac:dyDescent="0.25">
      <c r="A151" s="3" t="s">
        <v>142</v>
      </c>
      <c r="B151" s="3" t="s">
        <v>58</v>
      </c>
      <c r="C151" s="3" t="s">
        <v>143</v>
      </c>
      <c r="D151" s="3">
        <v>1</v>
      </c>
      <c r="E151" s="56">
        <v>96.23</v>
      </c>
      <c r="F151" s="56">
        <f t="shared" si="11"/>
        <v>96.23</v>
      </c>
    </row>
    <row r="152" spans="1:9" x14ac:dyDescent="0.25">
      <c r="A152" s="3" t="s">
        <v>144</v>
      </c>
      <c r="B152" s="3" t="s">
        <v>58</v>
      </c>
      <c r="C152" s="3" t="s">
        <v>145</v>
      </c>
      <c r="D152" s="3">
        <v>1</v>
      </c>
      <c r="E152" s="56">
        <v>102.44</v>
      </c>
      <c r="F152" s="56">
        <f t="shared" si="11"/>
        <v>102.44</v>
      </c>
    </row>
    <row r="153" spans="1:9" x14ac:dyDescent="0.25">
      <c r="A153" s="3" t="s">
        <v>146</v>
      </c>
      <c r="B153" s="3" t="s">
        <v>58</v>
      </c>
      <c r="C153" s="3" t="s">
        <v>147</v>
      </c>
      <c r="D153" s="3">
        <v>2</v>
      </c>
      <c r="E153" s="56">
        <v>28</v>
      </c>
      <c r="F153" s="56">
        <f t="shared" si="11"/>
        <v>56</v>
      </c>
    </row>
    <row r="154" spans="1:9" x14ac:dyDescent="0.25">
      <c r="A154" s="3" t="s">
        <v>57</v>
      </c>
      <c r="B154" s="3" t="s">
        <v>58</v>
      </c>
      <c r="C154" s="3" t="s">
        <v>553</v>
      </c>
      <c r="D154" s="3">
        <v>1</v>
      </c>
      <c r="E154" s="56">
        <v>490</v>
      </c>
      <c r="F154" s="56">
        <f t="shared" si="11"/>
        <v>490</v>
      </c>
      <c r="I154" s="3" t="s">
        <v>557</v>
      </c>
    </row>
    <row r="155" spans="1:9" s="29" customFormat="1" ht="13.2" x14ac:dyDescent="0.25">
      <c r="A155" s="29" t="s">
        <v>62</v>
      </c>
      <c r="B155" s="29" t="s">
        <v>58</v>
      </c>
      <c r="C155" s="29" t="s">
        <v>554</v>
      </c>
      <c r="D155" s="29">
        <v>1</v>
      </c>
      <c r="E155" s="44">
        <v>77</v>
      </c>
      <c r="F155" s="44">
        <f t="shared" si="11"/>
        <v>77</v>
      </c>
      <c r="I155" s="29" t="s">
        <v>555</v>
      </c>
    </row>
    <row r="156" spans="1:9" s="29" customFormat="1" ht="13.2" x14ac:dyDescent="0.25">
      <c r="A156" s="29" t="s">
        <v>73</v>
      </c>
      <c r="B156" s="29" t="s">
        <v>58</v>
      </c>
      <c r="C156" s="29" t="s">
        <v>556</v>
      </c>
      <c r="D156" s="29">
        <v>1</v>
      </c>
      <c r="E156" s="44">
        <v>20</v>
      </c>
      <c r="F156" s="44">
        <f t="shared" si="11"/>
        <v>20</v>
      </c>
      <c r="I156" s="29" t="s">
        <v>555</v>
      </c>
    </row>
    <row r="157" spans="1:9" s="29" customFormat="1" ht="13.2" x14ac:dyDescent="0.25">
      <c r="A157" s="29" t="s">
        <v>64</v>
      </c>
      <c r="B157" s="29" t="s">
        <v>58</v>
      </c>
      <c r="C157" s="29" t="s">
        <v>65</v>
      </c>
      <c r="D157" s="29">
        <v>1</v>
      </c>
      <c r="E157" s="44">
        <v>177</v>
      </c>
      <c r="F157" s="44">
        <f t="shared" si="11"/>
        <v>177</v>
      </c>
      <c r="I157" s="29" t="s">
        <v>555</v>
      </c>
    </row>
    <row r="158" spans="1:9" x14ac:dyDescent="0.25">
      <c r="A158" s="3" t="s">
        <v>89</v>
      </c>
      <c r="B158" s="3" t="s">
        <v>58</v>
      </c>
      <c r="C158" s="3" t="s">
        <v>558</v>
      </c>
      <c r="D158" s="3">
        <v>2</v>
      </c>
      <c r="E158" s="56">
        <v>13</v>
      </c>
      <c r="F158" s="56">
        <f t="shared" si="11"/>
        <v>26</v>
      </c>
      <c r="I158" s="3" t="s">
        <v>560</v>
      </c>
    </row>
    <row r="159" spans="1:9" x14ac:dyDescent="0.25">
      <c r="A159" s="3" t="s">
        <v>91</v>
      </c>
      <c r="B159" s="3" t="s">
        <v>58</v>
      </c>
      <c r="C159" s="3" t="s">
        <v>559</v>
      </c>
      <c r="D159" s="3">
        <v>2</v>
      </c>
      <c r="E159" s="56">
        <v>19</v>
      </c>
      <c r="F159" s="56">
        <f t="shared" si="11"/>
        <v>38</v>
      </c>
      <c r="I159" s="3" t="s">
        <v>560</v>
      </c>
    </row>
    <row r="160" spans="1:9" x14ac:dyDescent="0.25">
      <c r="A160" s="3" t="s">
        <v>562</v>
      </c>
      <c r="B160" s="3" t="s">
        <v>58</v>
      </c>
      <c r="C160" s="3" t="s">
        <v>561</v>
      </c>
      <c r="D160" s="3">
        <v>1</v>
      </c>
      <c r="E160" s="56">
        <v>12</v>
      </c>
      <c r="F160" s="56">
        <f t="shared" si="11"/>
        <v>12</v>
      </c>
      <c r="I160" s="3" t="s">
        <v>560</v>
      </c>
    </row>
    <row r="161" spans="1:10" x14ac:dyDescent="0.25">
      <c r="A161" s="3" t="s">
        <v>84</v>
      </c>
      <c r="B161" s="3" t="s">
        <v>58</v>
      </c>
      <c r="C161" s="3" t="s">
        <v>85</v>
      </c>
      <c r="D161" s="3">
        <v>2</v>
      </c>
      <c r="E161" s="56">
        <v>35</v>
      </c>
      <c r="F161" s="56">
        <f t="shared" si="11"/>
        <v>70</v>
      </c>
      <c r="I161" s="3" t="s">
        <v>560</v>
      </c>
    </row>
    <row r="162" spans="1:10" x14ac:dyDescent="0.25">
      <c r="A162" s="3" t="s">
        <v>575</v>
      </c>
      <c r="B162" s="3" t="s">
        <v>58</v>
      </c>
      <c r="C162" s="3" t="s">
        <v>576</v>
      </c>
      <c r="D162" s="3">
        <v>2</v>
      </c>
      <c r="E162" s="56">
        <v>9</v>
      </c>
      <c r="F162" s="56">
        <f t="shared" si="11"/>
        <v>18</v>
      </c>
      <c r="I162" s="3" t="s">
        <v>577</v>
      </c>
    </row>
    <row r="163" spans="1:10" x14ac:dyDescent="0.25">
      <c r="A163" s="3" t="s">
        <v>565</v>
      </c>
      <c r="B163" s="3" t="s">
        <v>563</v>
      </c>
      <c r="C163" s="3" t="s">
        <v>564</v>
      </c>
      <c r="D163" s="3">
        <v>0</v>
      </c>
      <c r="E163" s="56">
        <v>520</v>
      </c>
      <c r="F163" s="56">
        <f t="shared" si="11"/>
        <v>0</v>
      </c>
      <c r="I163" s="3" t="s">
        <v>569</v>
      </c>
    </row>
    <row r="164" spans="1:10" x14ac:dyDescent="0.25">
      <c r="C164" s="3" t="s">
        <v>148</v>
      </c>
      <c r="D164" s="3">
        <v>4</v>
      </c>
    </row>
    <row r="165" spans="1:10" x14ac:dyDescent="0.25">
      <c r="C165" s="3" t="s">
        <v>149</v>
      </c>
      <c r="D165" s="3">
        <v>1</v>
      </c>
      <c r="I165" s="3" t="s">
        <v>150</v>
      </c>
    </row>
    <row r="166" spans="1:10" x14ac:dyDescent="0.25">
      <c r="C166" s="3" t="s">
        <v>151</v>
      </c>
      <c r="D166" s="3">
        <v>1</v>
      </c>
    </row>
    <row r="168" spans="1:10" s="6" customFormat="1" ht="15.6" x14ac:dyDescent="0.3">
      <c r="A168" s="7" t="s">
        <v>153</v>
      </c>
      <c r="B168" s="6" t="s">
        <v>285</v>
      </c>
      <c r="E168" s="57"/>
      <c r="F168" s="57"/>
    </row>
    <row r="169" spans="1:10" s="41" customFormat="1" x14ac:dyDescent="0.25">
      <c r="A169" s="3"/>
      <c r="B169" s="3" t="s">
        <v>408</v>
      </c>
      <c r="C169" s="20" t="s">
        <v>152</v>
      </c>
      <c r="D169" s="3">
        <v>4</v>
      </c>
      <c r="E169" s="56">
        <v>40</v>
      </c>
      <c r="F169" s="56">
        <f>E169*D169</f>
        <v>160</v>
      </c>
      <c r="G169" s="3" t="s">
        <v>406</v>
      </c>
      <c r="H169" s="3" t="s">
        <v>407</v>
      </c>
      <c r="I169" s="3" t="s">
        <v>405</v>
      </c>
      <c r="J169" s="20"/>
    </row>
    <row r="170" spans="1:10" x14ac:dyDescent="0.25">
      <c r="B170" s="3" t="s">
        <v>154</v>
      </c>
      <c r="C170" s="3" t="s">
        <v>532</v>
      </c>
      <c r="D170" s="3">
        <v>2</v>
      </c>
      <c r="E170" s="56">
        <v>515</v>
      </c>
      <c r="F170" s="56">
        <f>E170*D170</f>
        <v>1030</v>
      </c>
      <c r="G170" s="3" t="s">
        <v>409</v>
      </c>
    </row>
    <row r="171" spans="1:10" x14ac:dyDescent="0.25">
      <c r="B171" s="3" t="s">
        <v>154</v>
      </c>
      <c r="C171" s="3" t="s">
        <v>267</v>
      </c>
      <c r="D171" s="3">
        <v>4</v>
      </c>
      <c r="E171" s="56">
        <v>25</v>
      </c>
      <c r="F171" s="56">
        <f>E171*D171</f>
        <v>100</v>
      </c>
      <c r="G171" s="3" t="s">
        <v>409</v>
      </c>
    </row>
    <row r="172" spans="1:10" x14ac:dyDescent="0.25">
      <c r="B172" s="3" t="s">
        <v>154</v>
      </c>
      <c r="C172" s="3" t="s">
        <v>268</v>
      </c>
      <c r="D172" s="3">
        <v>4</v>
      </c>
      <c r="E172" s="56">
        <v>28</v>
      </c>
      <c r="F172" s="56">
        <f>E172*D172</f>
        <v>112</v>
      </c>
      <c r="G172" s="3" t="s">
        <v>409</v>
      </c>
    </row>
    <row r="173" spans="1:10" x14ac:dyDescent="0.25">
      <c r="B173" s="3" t="s">
        <v>154</v>
      </c>
      <c r="C173" s="3" t="s">
        <v>269</v>
      </c>
      <c r="D173" s="3">
        <v>6</v>
      </c>
      <c r="E173" s="56">
        <v>121.5</v>
      </c>
      <c r="F173" s="56">
        <f>E173*D173</f>
        <v>729</v>
      </c>
      <c r="G173" s="3" t="s">
        <v>409</v>
      </c>
    </row>
    <row r="176" spans="1:10" ht="17.399999999999999" x14ac:dyDescent="0.3">
      <c r="E176" s="51" t="s">
        <v>436</v>
      </c>
      <c r="F176" s="51">
        <f>SUM(F3:F174)</f>
        <v>103251.75149919999</v>
      </c>
      <c r="G176" s="3" t="s">
        <v>446</v>
      </c>
    </row>
    <row r="180" spans="1:3" ht="17.399999999999999" x14ac:dyDescent="0.3">
      <c r="A180" s="50" t="s">
        <v>421</v>
      </c>
    </row>
    <row r="181" spans="1:3" ht="15.6" x14ac:dyDescent="0.3">
      <c r="A181" s="4" t="s">
        <v>414</v>
      </c>
      <c r="B181" s="4" t="s">
        <v>410</v>
      </c>
      <c r="C181" s="4" t="s">
        <v>412</v>
      </c>
    </row>
    <row r="182" spans="1:3" x14ac:dyDescent="0.25">
      <c r="A182" s="3" t="s">
        <v>411</v>
      </c>
      <c r="B182" s="3">
        <v>14</v>
      </c>
      <c r="C182" s="3" t="s">
        <v>422</v>
      </c>
    </row>
    <row r="183" spans="1:3" x14ac:dyDescent="0.25">
      <c r="A183" s="3" t="s">
        <v>413</v>
      </c>
      <c r="B183" s="3">
        <v>2</v>
      </c>
      <c r="C183" s="3" t="s">
        <v>415</v>
      </c>
    </row>
    <row r="184" spans="1:3" x14ac:dyDescent="0.25">
      <c r="A184" s="3" t="s">
        <v>416</v>
      </c>
      <c r="B184" s="3">
        <v>2</v>
      </c>
      <c r="C184" s="3" t="s">
        <v>423</v>
      </c>
    </row>
    <row r="185" spans="1:3" x14ac:dyDescent="0.25">
      <c r="A185" s="3" t="s">
        <v>417</v>
      </c>
      <c r="B185" s="3">
        <v>2</v>
      </c>
      <c r="C185" s="3" t="s">
        <v>418</v>
      </c>
    </row>
    <row r="188" spans="1:3" ht="17.399999999999999" x14ac:dyDescent="0.3">
      <c r="A188" s="50" t="s">
        <v>424</v>
      </c>
    </row>
    <row r="189" spans="1:3" ht="15.6" x14ac:dyDescent="0.3">
      <c r="A189" s="4" t="s">
        <v>414</v>
      </c>
      <c r="B189" s="4" t="s">
        <v>410</v>
      </c>
      <c r="C189" s="4" t="s">
        <v>412</v>
      </c>
    </row>
    <row r="190" spans="1:3" x14ac:dyDescent="0.25">
      <c r="A190" s="3" t="s">
        <v>425</v>
      </c>
      <c r="B190" s="3">
        <v>2</v>
      </c>
      <c r="C190" s="3" t="s">
        <v>426</v>
      </c>
    </row>
    <row r="191" spans="1:3" ht="15.6" x14ac:dyDescent="0.3">
      <c r="A191" s="3" t="s">
        <v>298</v>
      </c>
      <c r="B191" s="3">
        <v>5</v>
      </c>
      <c r="C191" s="3" t="s">
        <v>431</v>
      </c>
    </row>
    <row r="192" spans="1:3" x14ac:dyDescent="0.25">
      <c r="A192" s="3" t="s">
        <v>328</v>
      </c>
      <c r="B192" s="3">
        <v>1</v>
      </c>
      <c r="C192" s="3" t="s">
        <v>432</v>
      </c>
    </row>
    <row r="193" spans="1:3" x14ac:dyDescent="0.25">
      <c r="A193" s="3" t="s">
        <v>512</v>
      </c>
      <c r="B193" s="3">
        <v>1</v>
      </c>
      <c r="C193" s="3" t="s">
        <v>514</v>
      </c>
    </row>
    <row r="194" spans="1:3" x14ac:dyDescent="0.25">
      <c r="A194" s="3" t="s">
        <v>515</v>
      </c>
      <c r="B194" s="3">
        <v>1</v>
      </c>
      <c r="C194" s="3" t="s">
        <v>516</v>
      </c>
    </row>
    <row r="195" spans="1:3" x14ac:dyDescent="0.25">
      <c r="A195" s="3" t="s">
        <v>599</v>
      </c>
      <c r="B195" s="3">
        <v>1</v>
      </c>
      <c r="C195" s="3" t="s">
        <v>588</v>
      </c>
    </row>
    <row r="198" spans="1:3" ht="17.399999999999999" x14ac:dyDescent="0.3">
      <c r="A198" s="50" t="s">
        <v>429</v>
      </c>
    </row>
    <row r="199" spans="1:3" ht="15.6" x14ac:dyDescent="0.3">
      <c r="A199" s="4" t="s">
        <v>414</v>
      </c>
      <c r="B199" s="4" t="s">
        <v>410</v>
      </c>
      <c r="C199" s="4" t="s">
        <v>412</v>
      </c>
    </row>
    <row r="200" spans="1:3" x14ac:dyDescent="0.25">
      <c r="A200" s="3" t="s">
        <v>428</v>
      </c>
      <c r="B200" s="3">
        <v>5</v>
      </c>
      <c r="C200" s="3" t="s">
        <v>430</v>
      </c>
    </row>
    <row r="201" spans="1:3" x14ac:dyDescent="0.25">
      <c r="A201" s="3" t="s">
        <v>152</v>
      </c>
      <c r="B201" s="3">
        <v>3</v>
      </c>
      <c r="C201" s="3" t="s">
        <v>433</v>
      </c>
    </row>
    <row r="202" spans="1:3" x14ac:dyDescent="0.25">
      <c r="A202" s="3" t="s">
        <v>434</v>
      </c>
      <c r="B202" s="3" t="s">
        <v>278</v>
      </c>
      <c r="C202" s="3" t="s">
        <v>435</v>
      </c>
    </row>
  </sheetData>
  <phoneticPr fontId="13" type="noConversion"/>
  <hyperlinks>
    <hyperlink ref="C106" r:id="rId1" xr:uid="{00000000-0004-0000-0000-000000000000}"/>
    <hyperlink ref="C107" r:id="rId2" xr:uid="{00000000-0004-0000-0000-000001000000}"/>
    <hyperlink ref="C108" r:id="rId3" xr:uid="{00000000-0004-0000-0000-000002000000}"/>
    <hyperlink ref="C109" r:id="rId4" xr:uid="{00000000-0004-0000-0000-000003000000}"/>
    <hyperlink ref="C114" r:id="rId5" display="MT-1 Accessory Tube Lens" xr:uid="{00000000-0004-0000-0000-000004000000}"/>
    <hyperlink ref="C97" r:id="rId6" xr:uid="{00000000-0004-0000-0000-000005000000}"/>
    <hyperlink ref="C110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156</v>
      </c>
      <c r="E2" s="8"/>
      <c r="F2" s="8"/>
    </row>
    <row r="3" spans="1:9" s="29" customFormat="1" ht="13.2" x14ac:dyDescent="0.25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355</v>
      </c>
    </row>
    <row r="4" spans="1:9" s="29" customFormat="1" ht="13.2" x14ac:dyDescent="0.25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282</v>
      </c>
    </row>
    <row r="5" spans="1:9" s="29" customFormat="1" ht="13.2" x14ac:dyDescent="0.25">
      <c r="B5" s="29" t="s">
        <v>356</v>
      </c>
      <c r="C5" s="29" t="s">
        <v>357</v>
      </c>
      <c r="D5" s="29">
        <v>1</v>
      </c>
      <c r="E5" s="29">
        <v>50000</v>
      </c>
      <c r="F5" s="29">
        <v>50000</v>
      </c>
      <c r="I5" s="29" t="s">
        <v>392</v>
      </c>
    </row>
    <row r="6" spans="1:9" s="29" customFormat="1" ht="13.2" x14ac:dyDescent="0.25"/>
    <row r="7" spans="1:9" s="6" customFormat="1" ht="17.399999999999999" x14ac:dyDescent="0.3">
      <c r="A7" s="5" t="s">
        <v>358</v>
      </c>
      <c r="E7" s="8"/>
      <c r="F7" s="8"/>
    </row>
    <row r="8" spans="1:9" s="29" customFormat="1" ht="13.2" x14ac:dyDescent="0.25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391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325</v>
      </c>
      <c r="E11" s="19"/>
      <c r="F11" s="19"/>
    </row>
    <row r="12" spans="1:9" s="29" customFormat="1" ht="13.8" x14ac:dyDescent="0.3">
      <c r="A12" s="29" t="s">
        <v>308</v>
      </c>
      <c r="B12" s="30" t="s">
        <v>297</v>
      </c>
      <c r="C12" s="31" t="s">
        <v>307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339</v>
      </c>
      <c r="I12" s="29" t="s">
        <v>309</v>
      </c>
    </row>
    <row r="13" spans="1:9" s="29" customFormat="1" ht="13.8" x14ac:dyDescent="0.3">
      <c r="A13" s="29" t="s">
        <v>311</v>
      </c>
      <c r="B13" s="30" t="s">
        <v>297</v>
      </c>
      <c r="C13" s="31" t="s">
        <v>310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339</v>
      </c>
      <c r="I13" s="29" t="s">
        <v>314</v>
      </c>
    </row>
    <row r="14" spans="1:9" s="29" customFormat="1" ht="13.2" x14ac:dyDescent="0.25">
      <c r="A14" s="29" t="s">
        <v>313</v>
      </c>
      <c r="B14" s="30" t="s">
        <v>58</v>
      </c>
      <c r="C14" s="29" t="s">
        <v>312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339</v>
      </c>
      <c r="I14" s="29" t="s">
        <v>317</v>
      </c>
    </row>
    <row r="15" spans="1:9" s="29" customFormat="1" ht="13.2" x14ac:dyDescent="0.25">
      <c r="A15" s="29" t="s">
        <v>316</v>
      </c>
      <c r="B15" s="30" t="s">
        <v>58</v>
      </c>
      <c r="C15" s="29" t="s">
        <v>315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339</v>
      </c>
      <c r="I15" s="29" t="s">
        <v>318</v>
      </c>
    </row>
    <row r="16" spans="1:9" s="30" customFormat="1" ht="13.2" x14ac:dyDescent="0.25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340</v>
      </c>
      <c r="I16" s="30" t="s">
        <v>338</v>
      </c>
    </row>
    <row r="17" spans="1:10" s="6" customFormat="1" ht="15.6" x14ac:dyDescent="0.3">
      <c r="A17" s="7" t="s">
        <v>375</v>
      </c>
      <c r="E17" s="8"/>
      <c r="F17" s="8"/>
    </row>
    <row r="18" spans="1:10" s="6" customFormat="1" ht="15" x14ac:dyDescent="0.25">
      <c r="A18" s="6" t="s">
        <v>376</v>
      </c>
      <c r="E18" s="8"/>
      <c r="F18" s="8"/>
    </row>
    <row r="19" spans="1:10" s="3" customFormat="1" ht="15.6" x14ac:dyDescent="0.3">
      <c r="A19" s="3" t="s">
        <v>255</v>
      </c>
      <c r="B19" s="3" t="s">
        <v>254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256</v>
      </c>
      <c r="B20" s="3" t="s">
        <v>254</v>
      </c>
      <c r="C20" s="3" t="s">
        <v>260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258</v>
      </c>
      <c r="B21" s="3" t="s">
        <v>254</v>
      </c>
      <c r="C21" s="3" t="s">
        <v>257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266</v>
      </c>
      <c r="B22" s="3" t="s">
        <v>213</v>
      </c>
      <c r="C22" s="3" t="s">
        <v>259</v>
      </c>
      <c r="D22" s="3">
        <v>1</v>
      </c>
      <c r="E22" s="42"/>
      <c r="F22" s="42"/>
      <c r="I22" s="3" t="s">
        <v>265</v>
      </c>
    </row>
    <row r="24" spans="1:10" s="6" customFormat="1" ht="17.399999999999999" x14ac:dyDescent="0.3">
      <c r="A24" s="5" t="s">
        <v>336</v>
      </c>
      <c r="E24" s="8"/>
      <c r="F24" s="8"/>
    </row>
    <row r="25" spans="1:10" s="38" customFormat="1" ht="13.2" x14ac:dyDescent="0.25">
      <c r="A25" s="37" t="s">
        <v>337</v>
      </c>
      <c r="E25" s="39"/>
      <c r="F25" s="39"/>
    </row>
    <row r="26" spans="1:10" s="30" customFormat="1" ht="13.2" x14ac:dyDescent="0.25">
      <c r="A26" s="33" t="s">
        <v>286</v>
      </c>
      <c r="B26" s="30" t="s">
        <v>213</v>
      </c>
      <c r="C26" s="33" t="s">
        <v>287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335</v>
      </c>
      <c r="I26" s="30" t="s">
        <v>288</v>
      </c>
    </row>
    <row r="27" spans="1:10" s="30" customFormat="1" ht="13.2" x14ac:dyDescent="0.25">
      <c r="A27" s="33" t="s">
        <v>289</v>
      </c>
      <c r="B27" s="30" t="s">
        <v>254</v>
      </c>
      <c r="C27" s="33" t="s">
        <v>293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335</v>
      </c>
      <c r="I27" s="30" t="s">
        <v>292</v>
      </c>
    </row>
    <row r="28" spans="1:10" s="30" customFormat="1" ht="13.2" x14ac:dyDescent="0.25">
      <c r="A28" s="33" t="s">
        <v>278</v>
      </c>
      <c r="B28" s="30" t="s">
        <v>299</v>
      </c>
      <c r="C28" s="33" t="s">
        <v>300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335</v>
      </c>
      <c r="I28" s="30" t="s">
        <v>301</v>
      </c>
    </row>
    <row r="29" spans="1:10" s="30" customFormat="1" ht="13.2" x14ac:dyDescent="0.25">
      <c r="A29" s="33" t="s">
        <v>303</v>
      </c>
      <c r="B29" s="30" t="s">
        <v>58</v>
      </c>
      <c r="C29" s="33" t="s">
        <v>302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335</v>
      </c>
    </row>
    <row r="30" spans="1:10" s="30" customFormat="1" ht="13.2" x14ac:dyDescent="0.25">
      <c r="A30" s="33" t="s">
        <v>304</v>
      </c>
      <c r="B30" s="30" t="s">
        <v>213</v>
      </c>
      <c r="C30" s="33" t="s">
        <v>305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335</v>
      </c>
      <c r="I30" s="30" t="s">
        <v>306</v>
      </c>
    </row>
    <row r="31" spans="1:10" s="30" customFormat="1" ht="13.2" x14ac:dyDescent="0.25">
      <c r="A31" s="36" t="s">
        <v>291</v>
      </c>
      <c r="B31" s="30" t="s">
        <v>254</v>
      </c>
      <c r="C31" s="33" t="s">
        <v>290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335</v>
      </c>
      <c r="I31" s="30" t="s">
        <v>294</v>
      </c>
    </row>
    <row r="32" spans="1:10" s="30" customFormat="1" ht="13.2" x14ac:dyDescent="0.25">
      <c r="A32" s="36" t="s">
        <v>291</v>
      </c>
      <c r="B32" s="30" t="s">
        <v>254</v>
      </c>
      <c r="C32" s="33" t="s">
        <v>295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335</v>
      </c>
      <c r="I32" s="30" t="s">
        <v>296</v>
      </c>
    </row>
    <row r="33" spans="1:9" s="30" customFormat="1" ht="13.2" x14ac:dyDescent="0.25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335</v>
      </c>
    </row>
    <row r="37" spans="1:9" s="6" customFormat="1" ht="17.399999999999999" x14ac:dyDescent="0.3">
      <c r="A37" s="5" t="s">
        <v>46</v>
      </c>
      <c r="E37" s="8"/>
      <c r="F37" s="8"/>
    </row>
    <row r="38" spans="1:9" s="29" customFormat="1" ht="13.2" x14ac:dyDescent="0.25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341</v>
      </c>
    </row>
    <row r="42" spans="1:9" s="7" customFormat="1" ht="15.6" x14ac:dyDescent="0.3">
      <c r="A42" s="7" t="s">
        <v>56</v>
      </c>
      <c r="C42" s="6"/>
      <c r="E42" s="14"/>
      <c r="F42" s="14"/>
    </row>
    <row r="43" spans="1:9" s="29" customFormat="1" ht="13.2" x14ac:dyDescent="0.25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3.2" x14ac:dyDescent="0.25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3.2" x14ac:dyDescent="0.25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3.2" x14ac:dyDescent="0.25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3.2" x14ac:dyDescent="0.25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3.2" x14ac:dyDescent="0.25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3.2" x14ac:dyDescent="0.25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3.2" x14ac:dyDescent="0.25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3.2" x14ac:dyDescent="0.25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3.2" x14ac:dyDescent="0.25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3.2" x14ac:dyDescent="0.25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6" x14ac:dyDescent="0.3">
      <c r="A66" s="7" t="s">
        <v>342</v>
      </c>
      <c r="F66" s="8"/>
    </row>
    <row r="67" spans="1:10" s="29" customFormat="1" ht="13.2" x14ac:dyDescent="0.25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347</v>
      </c>
    </row>
    <row r="68" spans="1:10" x14ac:dyDescent="0.3">
      <c r="A68" t="s">
        <v>343</v>
      </c>
      <c r="B68" s="29" t="s">
        <v>344</v>
      </c>
      <c r="C68" s="29" t="s">
        <v>345</v>
      </c>
      <c r="D68" s="29">
        <v>2</v>
      </c>
      <c r="E68" s="32">
        <v>84</v>
      </c>
      <c r="F68">
        <f>D68*E68</f>
        <v>168</v>
      </c>
      <c r="I68" s="29" t="s">
        <v>346</v>
      </c>
    </row>
    <row r="69" spans="1:10" x14ac:dyDescent="0.3">
      <c r="A69" t="s">
        <v>350</v>
      </c>
      <c r="B69" s="29" t="s">
        <v>349</v>
      </c>
      <c r="C69" s="29" t="s">
        <v>348</v>
      </c>
      <c r="D69" s="29">
        <v>1</v>
      </c>
      <c r="E69" s="32">
        <v>54</v>
      </c>
      <c r="F69">
        <f>D69*E69</f>
        <v>54</v>
      </c>
      <c r="I69" s="29" t="s">
        <v>351</v>
      </c>
    </row>
    <row r="71" spans="1:10" s="6" customFormat="1" ht="15.6" x14ac:dyDescent="0.3">
      <c r="A71" s="7" t="s">
        <v>352</v>
      </c>
      <c r="F71" s="8"/>
    </row>
    <row r="72" spans="1:10" s="29" customFormat="1" ht="13.2" x14ac:dyDescent="0.25">
      <c r="A72" s="29" t="s">
        <v>353</v>
      </c>
      <c r="C72" s="30"/>
      <c r="E72" s="32"/>
      <c r="F72" s="32"/>
      <c r="J72" s="30"/>
    </row>
    <row r="73" spans="1:10" s="29" customFormat="1" ht="13.2" x14ac:dyDescent="0.25">
      <c r="A73" s="29" t="s">
        <v>354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153</v>
      </c>
      <c r="B75" s="6" t="s">
        <v>285</v>
      </c>
      <c r="E75" s="8"/>
      <c r="F75" s="8"/>
    </row>
    <row r="76" spans="1:10" s="29" customFormat="1" ht="13.2" x14ac:dyDescent="0.25">
      <c r="A76" s="29" t="s">
        <v>359</v>
      </c>
      <c r="B76" s="29" t="s">
        <v>154</v>
      </c>
      <c r="C76" s="29" t="s">
        <v>360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3.2" x14ac:dyDescent="0.25">
      <c r="A77" s="29" t="s">
        <v>362</v>
      </c>
      <c r="B77" s="29" t="s">
        <v>154</v>
      </c>
      <c r="C77" s="29" t="s">
        <v>361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364</v>
      </c>
      <c r="B78" s="29" t="s">
        <v>154</v>
      </c>
      <c r="C78" s="29" t="s">
        <v>363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3.2" x14ac:dyDescent="0.25">
      <c r="A79" s="29" t="s">
        <v>366</v>
      </c>
      <c r="B79" s="29" t="s">
        <v>154</v>
      </c>
      <c r="C79" s="29" t="s">
        <v>365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373</v>
      </c>
      <c r="B80" s="29" t="s">
        <v>154</v>
      </c>
      <c r="C80" s="29" t="s">
        <v>374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368</v>
      </c>
      <c r="B81" s="29" t="s">
        <v>154</v>
      </c>
      <c r="C81" s="29" t="s">
        <v>367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370</v>
      </c>
      <c r="B82" s="29" t="s">
        <v>154</v>
      </c>
      <c r="C82" s="29" t="s">
        <v>369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372</v>
      </c>
      <c r="B83" s="29" t="s">
        <v>154</v>
      </c>
      <c r="C83" s="29" t="s">
        <v>371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2024-09-03T13:43:02Z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