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BBDD7649-C414-486F-858D-B26994D78468}" xr6:coauthVersionLast="47" xr6:coauthVersionMax="47" xr10:uidLastSave="{00000000-0000-0000-0000-000000000000}"/>
  <bookViews>
    <workbookView xWindow="5244" yWindow="4884" windowWidth="27516" windowHeight="1682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83" i="1"/>
  <c r="F116" i="1"/>
  <c r="F77" i="1"/>
  <c r="F78" i="1"/>
  <c r="F38" i="1"/>
  <c r="F61" i="1"/>
  <c r="F60" i="1"/>
  <c r="F59" i="1"/>
  <c r="F52" i="1"/>
  <c r="F47" i="1"/>
  <c r="F108" i="1" l="1"/>
  <c r="F24" i="1"/>
  <c r="F20" i="1"/>
  <c r="F26" i="1"/>
  <c r="F75" i="1"/>
  <c r="F17" i="1"/>
  <c r="F57" i="1"/>
  <c r="F107" i="1"/>
  <c r="F98" i="1"/>
  <c r="F97" i="1"/>
  <c r="F96" i="1"/>
  <c r="F95" i="1"/>
  <c r="F94" i="1"/>
  <c r="F21" i="2"/>
  <c r="F20" i="2"/>
  <c r="F19" i="2"/>
  <c r="F156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57" i="1"/>
  <c r="F115" i="1"/>
  <c r="F112" i="1"/>
  <c r="F111" i="1"/>
  <c r="F109" i="1"/>
  <c r="F104" i="1"/>
  <c r="F105" i="1"/>
  <c r="F106" i="1"/>
  <c r="F103" i="1"/>
  <c r="F85" i="1" l="1"/>
  <c r="F84" i="1" l="1"/>
  <c r="F146" i="1"/>
  <c r="F66" i="1"/>
  <c r="F126" i="1"/>
  <c r="F130" i="1"/>
  <c r="F82" i="1"/>
  <c r="F80" i="1"/>
  <c r="F79" i="1"/>
  <c r="F33" i="1"/>
  <c r="F32" i="1"/>
  <c r="F31" i="1"/>
  <c r="F30" i="1"/>
  <c r="F29" i="1"/>
  <c r="F28" i="1"/>
  <c r="F89" i="1"/>
  <c r="F88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1" i="1"/>
  <c r="F120" i="1"/>
  <c r="F8" i="1"/>
  <c r="F160" i="1" l="1"/>
  <c r="F159" i="1"/>
  <c r="F15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63" i="1" l="1"/>
</calcChain>
</file>

<file path=xl/sharedStrings.xml><?xml version="1.0" encoding="utf-8"?>
<sst xmlns="http://schemas.openxmlformats.org/spreadsheetml/2006/main" count="947" uniqueCount="578">
  <si>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</si>
  <si>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</si>
  <si>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</si>
  <si>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</si>
  <si>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</si>
  <si>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</si>
  <si>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</si>
  <si>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</si>
  <si>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</si>
  <si>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</si>
  <si>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</si>
  <si>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</si>
  <si>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</si>
  <si>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</si>
  <si>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</si>
  <si>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</si>
  <si>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</si>
  <si>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</si>
  <si>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</si>
  <si>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</si>
  <si>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</si>
  <si>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</si>
  <si>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</si>
  <si>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</si>
  <si>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</si>
  <si>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</si>
  <si>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</si>
  <si>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</si>
  <si>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</si>
  <si>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</si>
  <si>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</si>
  <si>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</si>
  <si>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</si>
  <si>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</si>
  <si>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</si>
  <si>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</si>
  <si>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</si>
  <si>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</si>
  <si>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</si>
  <si>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</si>
  <si>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</si>
  <si>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</si>
  <si>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</si>
  <si>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</si>
  <si>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</si>
  <si>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</si>
  <si>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</si>
  <si>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</si>
  <si>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</si>
  <si>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</si>
  <si>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</si>
  <si>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</si>
  <si>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</si>
  <si>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</si>
  <si>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</si>
  <si>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</si>
  <si>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</si>
  <si>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</si>
  <si>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</si>
  <si>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</si>
  <si>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</si>
  <si>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</si>
  <si>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</si>
  <si>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</si>
  <si>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</si>
  <si>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</si>
  <si>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</si>
  <si>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</si>
  <si>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</si>
  <si>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</si>
  <si>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</si>
  <si>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</si>
  <si>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</si>
  <si>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</si>
  <si>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</si>
  <si>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</si>
  <si>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</si>
  <si>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</si>
  <si>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</si>
  <si>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</si>
  <si>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</si>
  <si>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</si>
  <si>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</si>
  <si>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</si>
  <si>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</si>
  <si>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</si>
  <si>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</si>
  <si>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</si>
  <si>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</si>
  <si>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</si>
  <si>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</si>
  <si>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</si>
  <si>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</si>
  <si>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</si>
  <si>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</si>
  <si>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</si>
  <si>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</si>
  <si>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</si>
  <si>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</si>
  <si>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</si>
  <si>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</si>
  <si>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</si>
  <si>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</si>
  <si>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</si>
  <si>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</si>
  <si>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</si>
  <si>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</si>
  <si>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</si>
  <si>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</si>
  <si>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</si>
  <si>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</si>
  <si>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</si>
  <si>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</si>
  <si>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</si>
  <si>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</si>
  <si>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</si>
  <si>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</si>
  <si>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</si>
  <si>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</si>
  <si>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</si>
  <si>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</si>
  <si>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</si>
  <si>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</si>
  <si>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</si>
  <si>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</si>
  <si>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</si>
  <si>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</si>
  <si>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</si>
  <si>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</si>
  <si>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</si>
  <si>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</si>
  <si>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</si>
  <si>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</si>
  <si>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</si>
  <si>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</si>
  <si>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</si>
  <si>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</si>
  <si>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</si>
  <si>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</si>
  <si>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</si>
  <si>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</si>
  <si>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</si>
  <si>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</si>
  <si>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</si>
  <si>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</si>
  <si>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</si>
  <si>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</si>
  <si>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</si>
  <si>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</si>
  <si>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</si>
  <si>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</si>
  <si>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</si>
  <si>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</si>
  <si>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</si>
  <si>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</si>
  <si>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</si>
  <si>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</si>
  <si>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</si>
  <si>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</si>
  <si>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</si>
  <si>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</si>
  <si>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</si>
  <si>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</si>
  <si>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</si>
  <si>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</si>
  <si>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</si>
  <si>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</si>
  <si>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</si>
  <si>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</si>
  <si>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</si>
  <si>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</si>
  <si>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</si>
  <si>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</si>
  <si>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</si>
  <si>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</si>
  <si>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</si>
  <si>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</si>
  <si>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</si>
  <si>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</si>
  <si>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</si>
  <si>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</si>
  <si>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</si>
  <si>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</si>
  <si>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</si>
  <si>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</si>
  <si>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</si>
  <si>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</si>
  <si>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</si>
  <si>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</si>
  <si>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</si>
  <si>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</si>
  <si>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</si>
  <si>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</si>
  <si>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</si>
  <si>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</si>
  <si>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</si>
  <si>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</si>
  <si>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</si>
  <si>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</si>
  <si>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</si>
  <si>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</si>
  <si>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</si>
  <si>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</si>
  <si>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</si>
  <si>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</si>
  <si>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</si>
  <si>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</si>
  <si>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</si>
  <si>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</si>
  <si>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</si>
  <si>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</si>
  <si>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</si>
  <si>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</si>
  <si>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</si>
  <si>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</si>
  <si>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</si>
  <si>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</si>
  <si>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</si>
  <si>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</si>
  <si>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</si>
  <si>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</si>
  <si>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</si>
  <si>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</si>
  <si>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</si>
  <si>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</si>
  <si>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</si>
  <si>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</si>
  <si>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</si>
  <si>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</si>
  <si>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</si>
  <si>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</si>
  <si>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</si>
  <si>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</si>
  <si>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</si>
  <si>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</si>
  <si>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</si>
  <si>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</si>
  <si>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</si>
  <si>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</si>
  <si>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</si>
  <si>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</si>
  <si>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</si>
  <si>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</si>
  <si>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</si>
  <si>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</si>
  <si>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</si>
  <si>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</si>
  <si>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</si>
  <si>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</si>
  <si>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</si>
  <si>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</si>
  <si>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</si>
  <si>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</si>
  <si>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</si>
  <si>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</si>
  <si>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</si>
  <si>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</si>
  <si>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</si>
  <si>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</si>
  <si>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</si>
  <si>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</si>
  <si>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</si>
  <si>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</si>
  <si>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</si>
  <si>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</si>
  <si>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</si>
  <si>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</si>
  <si>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</si>
  <si>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</si>
  <si>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</si>
  <si>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</si>
  <si>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</si>
  <si>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</si>
  <si>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</si>
  <si>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</si>
  <si>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</si>
  <si>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</si>
  <si>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</si>
  <si>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</si>
  <si>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</si>
  <si>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</si>
  <si>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</si>
  <si>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</si>
  <si>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</si>
  <si>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</si>
  <si>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</si>
  <si>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</si>
  <si>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</si>
  <si>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</si>
  <si>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</si>
  <si>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</si>
  <si>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</si>
  <si>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</si>
  <si>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</si>
  <si>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</si>
  <si>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</si>
  <si>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</si>
  <si>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</si>
  <si>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</si>
  <si>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</si>
  <si>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</si>
  <si>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</si>
  <si>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</si>
  <si>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</si>
  <si>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</si>
  <si>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</si>
  <si>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</si>
  <si>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</si>
  <si>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</si>
  <si>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</si>
  <si>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</si>
  <si>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</si>
  <si>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</si>
  <si>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</si>
  <si>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</si>
  <si>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</si>
  <si>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</si>
  <si>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</si>
  <si>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</si>
  <si>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</si>
  <si>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</si>
  <si>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</si>
  <si>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</si>
  <si>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</si>
  <si>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</si>
  <si>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</si>
  <si>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</si>
  <si>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</si>
  <si>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</si>
  <si>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</si>
  <si>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</si>
  <si>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</si>
  <si>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</si>
  <si>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</si>
  <si>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</si>
  <si>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</si>
  <si>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</si>
  <si>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</si>
  <si>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</si>
  <si>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</si>
  <si>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</si>
  <si>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</si>
  <si>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</si>
  <si>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</si>
  <si>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</si>
  <si>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</si>
  <si>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</si>
  <si>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</si>
  <si>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</si>
  <si>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</si>
  <si>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</si>
  <si>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</si>
  <si>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</si>
  <si>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</si>
  <si>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</si>
  <si>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</si>
  <si>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</si>
  <si>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</si>
  <si>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</si>
  <si>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</si>
  <si>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</si>
  <si>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</si>
  <si>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</si>
  <si>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</si>
  <si>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</si>
  <si>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</si>
  <si>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</si>
  <si>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</si>
  <si>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</si>
  <si>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</si>
  <si>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</si>
  <si>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</si>
  <si>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</si>
  <si>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</si>
  <si>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</si>
  <si>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</si>
  <si>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</si>
  <si>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</si>
  <si>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</si>
  <si>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</si>
  <si>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</si>
  <si>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</si>
  <si>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</si>
  <si>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</si>
  <si>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</si>
  <si>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</si>
  <si>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</si>
  <si>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</si>
  <si>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</si>
  <si>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</si>
  <si>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</si>
  <si>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</si>
  <si>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</si>
  <si>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</si>
  <si>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</si>
  <si>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</si>
  <si>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</si>
  <si>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</si>
  <si>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</si>
  <si>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</si>
  <si>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</si>
  <si>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</si>
  <si>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</si>
  <si>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</si>
  <si>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</si>
  <si>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</si>
  <si>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</si>
  <si>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</si>
  <si>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</si>
  <si>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</si>
  <si>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</si>
  <si>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</si>
  <si>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</si>
  <si>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</si>
  <si>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</si>
  <si>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</si>
  <si>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</si>
  <si>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</si>
  <si>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</si>
  <si>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</si>
  <si>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</si>
  <si>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</si>
  <si>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</si>
  <si>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</si>
  <si>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</si>
  <si>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</si>
  <si>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</si>
  <si>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</si>
  <si>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</si>
  <si>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</si>
  <si>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</si>
  <si>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</si>
  <si>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</si>
  <si>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</si>
  <si>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</si>
  <si>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</si>
  <si>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</si>
  <si>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</si>
  <si>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</si>
  <si>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</si>
  <si>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</si>
  <si>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</si>
  <si>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</si>
  <si>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</si>
  <si>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</si>
  <si>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</si>
  <si>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</si>
  <si>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</si>
  <si>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</si>
  <si>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</si>
  <si>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</si>
  <si>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</si>
  <si>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</si>
  <si>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</si>
  <si>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</si>
  <si>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</si>
  <si>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</si>
  <si>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</si>
  <si>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</si>
  <si>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</si>
  <si>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</si>
  <si>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</si>
  <si>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</si>
  <si>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</si>
  <si>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</si>
  <si>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</si>
  <si>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</si>
  <si>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</si>
  <si>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</si>
  <si>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</si>
  <si>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</si>
  <si>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</si>
  <si>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</si>
  <si>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</si>
  <si>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</si>
  <si>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</si>
  <si>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</si>
  <si>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</si>
  <si>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</si>
  <si>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</si>
  <si>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</si>
  <si>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</si>
  <si>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</si>
  <si>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</si>
  <si>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</si>
  <si>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</si>
  <si>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</si>
  <si>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</si>
  <si>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</si>
  <si>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</si>
  <si>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</si>
  <si>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</si>
  <si>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</si>
  <si>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</si>
  <si>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</si>
  <si>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</si>
  <si>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</si>
  <si>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</si>
  <si>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</si>
  <si>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</si>
  <si>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</si>
  <si>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</si>
  <si>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</si>
  <si>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</si>
  <si>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</si>
  <si>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</si>
  <si>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</si>
  <si>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</si>
  <si>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</si>
  <si>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</si>
  <si>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</si>
  <si>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</si>
  <si>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</si>
  <si>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</si>
  <si>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</si>
  <si>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</si>
  <si>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</si>
  <si>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</si>
  <si>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</si>
  <si>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</si>
  <si>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</si>
  <si>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</si>
  <si>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</si>
  <si>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</si>
  <si>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</si>
  <si>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</si>
  <si>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</si>
  <si>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</si>
  <si>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</si>
  <si>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</si>
  <si>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</si>
  <si>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</si>
  <si>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</si>
  <si>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</si>
  <si>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</si>
  <si>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</si>
  <si>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</si>
  <si>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</si>
  <si>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</si>
  <si>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</si>
  <si>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</si>
  <si>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</si>
  <si>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</si>
  <si>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</si>
  <si>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</si>
  <si>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</si>
  <si>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</si>
  <si>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</si>
  <si>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</si>
  <si>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</si>
  <si>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</si>
  <si>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</si>
  <si>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</si>
  <si>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</si>
  <si>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</si>
  <si>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</si>
  <si>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</si>
  <si>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</si>
  <si>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</si>
  <si>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</si>
  <si>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</si>
  <si>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</si>
  <si>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</si>
  <si>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</si>
  <si>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</si>
  <si>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</si>
  <si>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</si>
  <si>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</si>
  <si>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</si>
  <si>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</si>
  <si>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r>
      <t>Recommendations: at least 64 GB RAM, 2 TB SSD drive, 2 PCIex8 slots.</t>
    </r>
    <r>
      <rPr>
        <b/>
        <sz val="12"/>
        <rFont val="Arial"/>
        <family val="2"/>
      </rPr>
      <t xml:space="preserve"> Ideally: 256 GB RAM and 8 TB SSD drive.</t>
    </r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</si>
  <si>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</si>
  <si>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</si>
  <si>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</si>
  <si>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</si>
  <si>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AV6/M</t>
  </si>
  <si>
    <t>Ø45.0 mm Sorbothane Feet, Internal M6 Mounting Thread, 4 Pieces</t>
  </si>
  <si>
    <t>Attached to the bottom of the PBG52522 Breadboard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</si>
</sst>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topLeftCell="A15" zoomScale="85" zoomScaleNormal="85" workbookViewId="0">
      <selection activeCell="C39" sqref="C39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473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467</v>
      </c>
      <c r="F2" s="56" t="s">
        <v>466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226</v>
      </c>
      <c r="I4" s="3" t="s">
        <v>170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162</v>
      </c>
      <c r="E6" s="58"/>
      <c r="F6" s="58"/>
    </row>
    <row r="7" spans="1:9" s="6" customFormat="1" x14ac:dyDescent="0.25">
      <c r="A7" s="6" t="s">
        <v>166</v>
      </c>
      <c r="E7" s="58"/>
      <c r="F7" s="58"/>
    </row>
    <row r="8" spans="1:9" x14ac:dyDescent="0.25">
      <c r="B8" s="3" t="s">
        <v>172</v>
      </c>
      <c r="C8" s="3" t="s">
        <v>173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474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419</v>
      </c>
      <c r="D10" s="29">
        <v>0</v>
      </c>
      <c r="E10" s="44">
        <v>6500</v>
      </c>
      <c r="F10" s="44">
        <f t="shared" ref="F10:F26" si="0">E10*D10</f>
        <v>0</v>
      </c>
      <c r="G10" s="29" t="s">
        <v>231</v>
      </c>
      <c r="I10" s="29" t="s">
        <v>223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231</v>
      </c>
      <c r="I11" s="29" t="s">
        <v>225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226</v>
      </c>
      <c r="H12" s="29" t="s">
        <v>13</v>
      </c>
    </row>
    <row r="13" spans="1:9" s="29" customFormat="1" ht="13.2" x14ac:dyDescent="0.25">
      <c r="A13" s="29" t="s">
        <v>325</v>
      </c>
      <c r="B13" s="29" t="s">
        <v>472</v>
      </c>
      <c r="C13" s="29" t="s">
        <v>420</v>
      </c>
      <c r="D13" s="29">
        <v>1</v>
      </c>
      <c r="E13" s="44">
        <v>160</v>
      </c>
      <c r="F13" s="44">
        <f t="shared" si="0"/>
        <v>160</v>
      </c>
      <c r="G13" s="29" t="s">
        <v>231</v>
      </c>
      <c r="I13" s="29" t="s">
        <v>471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226</v>
      </c>
      <c r="H14" s="29" t="s">
        <v>13</v>
      </c>
      <c r="I14" s="29" t="s">
        <v>227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231</v>
      </c>
      <c r="I15" s="29" t="s">
        <v>233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231</v>
      </c>
      <c r="I16" s="29" t="s">
        <v>222</v>
      </c>
    </row>
    <row r="17" spans="1:9" s="29" customFormat="1" ht="13.2" x14ac:dyDescent="0.25">
      <c r="A17" s="29" t="s">
        <v>416</v>
      </c>
      <c r="B17" s="29" t="s">
        <v>19</v>
      </c>
      <c r="C17" s="29" t="s">
        <v>417</v>
      </c>
      <c r="D17" s="29">
        <v>0</v>
      </c>
      <c r="E17" s="44">
        <v>3000</v>
      </c>
      <c r="F17" s="44">
        <f t="shared" si="0"/>
        <v>0</v>
      </c>
      <c r="G17" s="29" t="s">
        <v>231</v>
      </c>
      <c r="I17" s="29" t="s">
        <v>418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231</v>
      </c>
      <c r="I18" s="29" t="s">
        <v>232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224</v>
      </c>
      <c r="I19" s="29" t="s">
        <v>234</v>
      </c>
    </row>
    <row r="20" spans="1:9" ht="15.6" x14ac:dyDescent="0.3">
      <c r="A20" s="4" t="s">
        <v>462</v>
      </c>
      <c r="B20" s="4" t="s">
        <v>19</v>
      </c>
      <c r="C20" s="4" t="s">
        <v>465</v>
      </c>
      <c r="D20" s="4">
        <v>1</v>
      </c>
      <c r="E20" s="60">
        <v>19965</v>
      </c>
      <c r="F20" s="60">
        <f t="shared" si="0"/>
        <v>19965</v>
      </c>
      <c r="I20" s="4" t="s">
        <v>469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171</v>
      </c>
      <c r="D22" s="29">
        <v>0</v>
      </c>
      <c r="E22" s="44">
        <v>5800</v>
      </c>
      <c r="F22" s="44">
        <f t="shared" si="0"/>
        <v>0</v>
      </c>
      <c r="G22" s="29" t="s">
        <v>230</v>
      </c>
      <c r="I22" s="29" t="s">
        <v>229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230</v>
      </c>
      <c r="I23" s="29" t="s">
        <v>228</v>
      </c>
    </row>
    <row r="24" spans="1:9" s="4" customFormat="1" ht="15.6" x14ac:dyDescent="0.3">
      <c r="A24" s="4" t="s">
        <v>463</v>
      </c>
      <c r="B24" s="4" t="s">
        <v>19</v>
      </c>
      <c r="C24" s="4" t="s">
        <v>464</v>
      </c>
      <c r="D24" s="4">
        <v>1</v>
      </c>
      <c r="E24" s="60">
        <v>6900</v>
      </c>
      <c r="F24" s="60">
        <f t="shared" si="0"/>
        <v>6900</v>
      </c>
      <c r="I24" s="4" t="s">
        <v>470</v>
      </c>
    </row>
    <row r="25" spans="1:9" s="4" customFormat="1" ht="15.6" x14ac:dyDescent="0.3">
      <c r="E25" s="60"/>
      <c r="F25" s="60"/>
    </row>
    <row r="26" spans="1:9" x14ac:dyDescent="0.25">
      <c r="A26" s="3" t="s">
        <v>459</v>
      </c>
      <c r="B26" s="3" t="s">
        <v>59</v>
      </c>
      <c r="C26" s="3" t="s">
        <v>460</v>
      </c>
      <c r="D26" s="3">
        <v>4</v>
      </c>
      <c r="E26" s="57">
        <v>27</v>
      </c>
      <c r="F26" s="57">
        <f t="shared" si="0"/>
        <v>108</v>
      </c>
      <c r="G26" s="3" t="s">
        <v>231</v>
      </c>
      <c r="I26" s="3" t="s">
        <v>461</v>
      </c>
    </row>
    <row r="27" spans="1:9" s="6" customFormat="1" ht="17.399999999999999" x14ac:dyDescent="0.3">
      <c r="A27" s="5" t="s">
        <v>249</v>
      </c>
      <c r="E27" s="58"/>
      <c r="F27" s="58"/>
    </row>
    <row r="28" spans="1:9" x14ac:dyDescent="0.25">
      <c r="A28" s="3" t="s">
        <v>244</v>
      </c>
      <c r="B28" s="9" t="s">
        <v>59</v>
      </c>
      <c r="C28" s="3" t="s">
        <v>245</v>
      </c>
      <c r="D28" s="3">
        <v>2</v>
      </c>
      <c r="E28" s="57">
        <v>70</v>
      </c>
      <c r="F28" s="57">
        <f t="shared" ref="F28:F33" si="1">E28*D28</f>
        <v>140</v>
      </c>
      <c r="G28" s="3" t="s">
        <v>249</v>
      </c>
      <c r="I28" s="3" t="s">
        <v>246</v>
      </c>
    </row>
    <row r="29" spans="1:9" x14ac:dyDescent="0.25">
      <c r="A29" s="3" t="s">
        <v>247</v>
      </c>
      <c r="B29" s="9" t="s">
        <v>59</v>
      </c>
      <c r="C29" s="3" t="s">
        <v>248</v>
      </c>
      <c r="D29" s="3">
        <v>6</v>
      </c>
      <c r="E29" s="57">
        <v>36</v>
      </c>
      <c r="F29" s="57">
        <f t="shared" si="1"/>
        <v>216</v>
      </c>
      <c r="G29" s="3" t="s">
        <v>249</v>
      </c>
      <c r="I29" s="3" t="s">
        <v>250</v>
      </c>
    </row>
    <row r="30" spans="1:9" x14ac:dyDescent="0.25">
      <c r="A30" s="26" t="s">
        <v>251</v>
      </c>
      <c r="B30" s="9" t="s">
        <v>59</v>
      </c>
      <c r="C30" s="3" t="s">
        <v>252</v>
      </c>
      <c r="D30" s="3">
        <v>1</v>
      </c>
      <c r="E30" s="57">
        <v>43</v>
      </c>
      <c r="F30" s="57">
        <f t="shared" si="1"/>
        <v>43</v>
      </c>
      <c r="G30" s="3" t="s">
        <v>249</v>
      </c>
      <c r="I30" s="3" t="s">
        <v>253</v>
      </c>
    </row>
    <row r="31" spans="1:9" x14ac:dyDescent="0.25">
      <c r="A31" s="26" t="s">
        <v>254</v>
      </c>
      <c r="B31" s="9" t="s">
        <v>59</v>
      </c>
      <c r="C31" s="3" t="s">
        <v>255</v>
      </c>
      <c r="D31" s="3">
        <v>1</v>
      </c>
      <c r="E31" s="57">
        <v>29</v>
      </c>
      <c r="F31" s="57">
        <f t="shared" si="1"/>
        <v>29</v>
      </c>
      <c r="G31" s="3" t="s">
        <v>249</v>
      </c>
      <c r="I31" s="3" t="s">
        <v>256</v>
      </c>
    </row>
    <row r="32" spans="1:9" x14ac:dyDescent="0.25">
      <c r="A32" s="26" t="s">
        <v>257</v>
      </c>
      <c r="B32" s="9" t="s">
        <v>258</v>
      </c>
      <c r="C32" s="3" t="s">
        <v>259</v>
      </c>
      <c r="D32" s="3">
        <v>1</v>
      </c>
      <c r="E32" s="57">
        <v>195</v>
      </c>
      <c r="F32" s="57">
        <f t="shared" si="1"/>
        <v>195</v>
      </c>
      <c r="G32" s="3" t="s">
        <v>249</v>
      </c>
      <c r="I32" s="3" t="s">
        <v>260</v>
      </c>
    </row>
    <row r="33" spans="1:9" x14ac:dyDescent="0.25">
      <c r="A33" s="26" t="s">
        <v>262</v>
      </c>
      <c r="B33" s="9" t="s">
        <v>221</v>
      </c>
      <c r="C33" s="3" t="s">
        <v>261</v>
      </c>
      <c r="D33" s="3">
        <v>1</v>
      </c>
      <c r="E33" s="57">
        <v>10</v>
      </c>
      <c r="F33" s="57">
        <f t="shared" si="1"/>
        <v>10</v>
      </c>
      <c r="I33" s="3" t="s">
        <v>263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570</v>
      </c>
      <c r="E35" s="61"/>
      <c r="F35" s="61"/>
    </row>
    <row r="36" spans="1:9" x14ac:dyDescent="0.25">
      <c r="C36" s="3" t="s">
        <v>571</v>
      </c>
      <c r="D36" s="3">
        <v>1</v>
      </c>
      <c r="E36" s="57" t="s">
        <v>291</v>
      </c>
      <c r="F36" s="57">
        <v>0</v>
      </c>
    </row>
    <row r="37" spans="1:9" s="6" customFormat="1" ht="17.399999999999999" x14ac:dyDescent="0.3">
      <c r="A37" s="5" t="s">
        <v>185</v>
      </c>
      <c r="E37" s="58"/>
      <c r="F37" s="58"/>
    </row>
    <row r="38" spans="1:9" s="41" customFormat="1" x14ac:dyDescent="0.25">
      <c r="A38" s="77" t="s">
        <v>523</v>
      </c>
      <c r="B38" s="41" t="s">
        <v>59</v>
      </c>
      <c r="C38" s="41" t="s">
        <v>522</v>
      </c>
      <c r="D38" s="41">
        <v>1</v>
      </c>
      <c r="E38" s="76">
        <v>728</v>
      </c>
      <c r="F38" s="76">
        <f>D38*E38</f>
        <v>728</v>
      </c>
      <c r="G38" s="41" t="s">
        <v>521</v>
      </c>
      <c r="I38" s="41" t="s">
        <v>524</v>
      </c>
    </row>
    <row r="39" spans="1:9" s="41" customFormat="1" x14ac:dyDescent="0.25">
      <c r="A39" s="77" t="s">
        <v>575</v>
      </c>
      <c r="B39" s="41" t="s">
        <v>59</v>
      </c>
      <c r="C39" s="41" t="s">
        <v>576</v>
      </c>
      <c r="D39" s="41">
        <v>1</v>
      </c>
      <c r="E39" s="76">
        <v>33</v>
      </c>
      <c r="F39" s="76">
        <v>33</v>
      </c>
      <c r="G39" s="41" t="s">
        <v>521</v>
      </c>
      <c r="I39" s="41" t="s">
        <v>577</v>
      </c>
    </row>
    <row r="40" spans="1:9" x14ac:dyDescent="0.25">
      <c r="A40" s="9" t="s">
        <v>67</v>
      </c>
      <c r="B40" s="3" t="s">
        <v>59</v>
      </c>
      <c r="C40" s="9" t="s">
        <v>186</v>
      </c>
      <c r="D40" s="3">
        <v>2</v>
      </c>
      <c r="E40" s="59">
        <v>31</v>
      </c>
      <c r="F40" s="57">
        <f t="shared" ref="F40:F45" si="2">E40*D40</f>
        <v>62</v>
      </c>
      <c r="G40" s="3" t="s">
        <v>38</v>
      </c>
      <c r="H40" s="79" t="s">
        <v>193</v>
      </c>
      <c r="I40" s="3" t="s">
        <v>557</v>
      </c>
    </row>
    <row r="41" spans="1:9" x14ac:dyDescent="0.25">
      <c r="A41" s="9" t="s">
        <v>191</v>
      </c>
      <c r="B41" s="3" t="s">
        <v>59</v>
      </c>
      <c r="C41" s="9" t="s">
        <v>192</v>
      </c>
      <c r="D41" s="3">
        <v>2</v>
      </c>
      <c r="E41" s="59">
        <v>99</v>
      </c>
      <c r="F41" s="57">
        <f t="shared" si="2"/>
        <v>198</v>
      </c>
      <c r="G41" s="3" t="s">
        <v>38</v>
      </c>
      <c r="H41" s="79" t="s">
        <v>193</v>
      </c>
      <c r="I41" s="3" t="s">
        <v>556</v>
      </c>
    </row>
    <row r="42" spans="1:9" x14ac:dyDescent="0.25">
      <c r="A42" s="3" t="s">
        <v>72</v>
      </c>
      <c r="B42" s="3" t="s">
        <v>59</v>
      </c>
      <c r="C42" s="3" t="s">
        <v>73</v>
      </c>
      <c r="D42" s="3">
        <v>2</v>
      </c>
      <c r="E42" s="57">
        <v>17</v>
      </c>
      <c r="F42" s="57">
        <f t="shared" si="2"/>
        <v>34</v>
      </c>
      <c r="G42" s="3" t="s">
        <v>38</v>
      </c>
      <c r="H42" s="79" t="s">
        <v>193</v>
      </c>
      <c r="I42" s="3" t="s">
        <v>547</v>
      </c>
    </row>
    <row r="43" spans="1:9" x14ac:dyDescent="0.25">
      <c r="A43" s="3" t="s">
        <v>548</v>
      </c>
      <c r="B43" s="3" t="s">
        <v>59</v>
      </c>
      <c r="C43" s="3" t="s">
        <v>549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193</v>
      </c>
      <c r="I43" s="3" t="s">
        <v>554</v>
      </c>
    </row>
    <row r="44" spans="1:9" x14ac:dyDescent="0.25">
      <c r="A44" s="3" t="s">
        <v>550</v>
      </c>
      <c r="B44" s="3" t="s">
        <v>59</v>
      </c>
      <c r="C44" s="3" t="s">
        <v>551</v>
      </c>
      <c r="D44" s="3">
        <v>2</v>
      </c>
      <c r="E44" s="57">
        <v>12</v>
      </c>
      <c r="F44" s="57">
        <f t="shared" si="2"/>
        <v>24</v>
      </c>
      <c r="G44" s="3" t="s">
        <v>38</v>
      </c>
      <c r="H44" s="79" t="s">
        <v>193</v>
      </c>
      <c r="I44" s="3" t="s">
        <v>555</v>
      </c>
    </row>
    <row r="45" spans="1:9" x14ac:dyDescent="0.25">
      <c r="A45" s="3" t="s">
        <v>200</v>
      </c>
      <c r="B45" s="3" t="s">
        <v>59</v>
      </c>
      <c r="C45" s="3" t="s">
        <v>552</v>
      </c>
      <c r="D45" s="3">
        <v>2</v>
      </c>
      <c r="E45" s="57">
        <v>14</v>
      </c>
      <c r="F45" s="57">
        <f t="shared" si="2"/>
        <v>28</v>
      </c>
      <c r="G45" s="3" t="s">
        <v>38</v>
      </c>
      <c r="H45" s="79" t="s">
        <v>193</v>
      </c>
      <c r="I45" s="3" t="s">
        <v>553</v>
      </c>
    </row>
    <row r="46" spans="1:9" x14ac:dyDescent="0.25">
      <c r="A46" s="3" t="s">
        <v>290</v>
      </c>
      <c r="B46" s="3" t="s">
        <v>59</v>
      </c>
      <c r="C46" s="3" t="s">
        <v>498</v>
      </c>
      <c r="D46" s="3">
        <v>2</v>
      </c>
      <c r="E46" s="57">
        <v>18.412749600000001</v>
      </c>
      <c r="F46" s="57">
        <v>36.825499200000003</v>
      </c>
      <c r="G46" s="3" t="s">
        <v>38</v>
      </c>
      <c r="H46" s="3" t="s">
        <v>499</v>
      </c>
    </row>
    <row r="47" spans="1:9" x14ac:dyDescent="0.25">
      <c r="A47" s="3" t="s">
        <v>37</v>
      </c>
      <c r="B47" s="3" t="s">
        <v>315</v>
      </c>
      <c r="C47" s="3" t="s">
        <v>495</v>
      </c>
      <c r="D47" s="3">
        <v>2</v>
      </c>
      <c r="E47" s="57">
        <v>935</v>
      </c>
      <c r="F47" s="57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315</v>
      </c>
      <c r="C48" s="4" t="s">
        <v>41</v>
      </c>
      <c r="D48" s="4">
        <v>2</v>
      </c>
      <c r="E48" s="60">
        <v>365</v>
      </c>
      <c r="F48" s="60">
        <f t="shared" si="3"/>
        <v>730</v>
      </c>
      <c r="G48" s="4" t="s">
        <v>38</v>
      </c>
      <c r="H48" s="4" t="s">
        <v>39</v>
      </c>
      <c r="I48" s="4" t="s">
        <v>497</v>
      </c>
    </row>
    <row r="49" spans="1:10" x14ac:dyDescent="0.25">
      <c r="A49" s="3" t="s">
        <v>291</v>
      </c>
      <c r="B49" s="3" t="s">
        <v>184</v>
      </c>
      <c r="C49" s="3" t="s">
        <v>44</v>
      </c>
      <c r="D49" s="3">
        <v>1</v>
      </c>
      <c r="E49" s="57">
        <v>30</v>
      </c>
      <c r="F49" s="57">
        <v>30</v>
      </c>
      <c r="G49" s="3" t="s">
        <v>38</v>
      </c>
      <c r="H49" s="3" t="s">
        <v>39</v>
      </c>
      <c r="I49" s="3" t="s">
        <v>45</v>
      </c>
    </row>
    <row r="50" spans="1:10" x14ac:dyDescent="0.25">
      <c r="A50" s="3" t="s">
        <v>42</v>
      </c>
      <c r="B50" s="3" t="s">
        <v>315</v>
      </c>
      <c r="C50" s="3" t="s">
        <v>43</v>
      </c>
      <c r="D50" s="3">
        <v>2</v>
      </c>
      <c r="E50" s="57">
        <v>90</v>
      </c>
      <c r="F50" s="57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519</v>
      </c>
      <c r="B51" s="3" t="s">
        <v>59</v>
      </c>
      <c r="C51" s="9" t="s">
        <v>202</v>
      </c>
      <c r="D51" s="3">
        <v>2</v>
      </c>
      <c r="E51" s="59">
        <v>18</v>
      </c>
      <c r="F51" s="57">
        <f>E51*D51</f>
        <v>36</v>
      </c>
      <c r="G51" s="3" t="s">
        <v>38</v>
      </c>
      <c r="H51" s="3" t="s">
        <v>499</v>
      </c>
    </row>
    <row r="52" spans="1:10" x14ac:dyDescent="0.25">
      <c r="A52" s="3" t="s">
        <v>74</v>
      </c>
      <c r="B52" s="3" t="s">
        <v>59</v>
      </c>
      <c r="C52" s="3" t="s">
        <v>75</v>
      </c>
      <c r="D52" s="3">
        <v>2</v>
      </c>
      <c r="E52" s="57">
        <v>21.21</v>
      </c>
      <c r="F52" s="57">
        <f t="shared" ref="F52" si="4">E52*D52</f>
        <v>42.42</v>
      </c>
      <c r="G52" s="3" t="s">
        <v>38</v>
      </c>
      <c r="H52" s="3" t="s">
        <v>499</v>
      </c>
      <c r="I52" s="3" t="s">
        <v>500</v>
      </c>
    </row>
    <row r="53" spans="1:10" x14ac:dyDescent="0.25">
      <c r="A53" s="9" t="s">
        <v>200</v>
      </c>
      <c r="B53" s="3" t="s">
        <v>59</v>
      </c>
      <c r="C53" s="9" t="s">
        <v>201</v>
      </c>
      <c r="D53" s="3">
        <v>2</v>
      </c>
      <c r="E53" s="59">
        <v>13</v>
      </c>
      <c r="F53" s="57">
        <f t="shared" si="3"/>
        <v>26</v>
      </c>
      <c r="G53" s="3" t="s">
        <v>38</v>
      </c>
      <c r="H53" s="3" t="s">
        <v>499</v>
      </c>
    </row>
    <row r="54" spans="1:10" x14ac:dyDescent="0.25">
      <c r="A54" s="9" t="s">
        <v>194</v>
      </c>
      <c r="B54" s="3" t="s">
        <v>59</v>
      </c>
      <c r="C54" s="9" t="s">
        <v>195</v>
      </c>
      <c r="D54" s="3">
        <v>4</v>
      </c>
      <c r="E54" s="59">
        <v>189</v>
      </c>
      <c r="F54" s="57">
        <f t="shared" ref="F54:F61" si="5">E54*D54</f>
        <v>756</v>
      </c>
      <c r="G54" s="3" t="s">
        <v>38</v>
      </c>
      <c r="H54" s="3" t="s">
        <v>196</v>
      </c>
      <c r="I54" s="3" t="s">
        <v>289</v>
      </c>
    </row>
    <row r="55" spans="1:10" x14ac:dyDescent="0.25">
      <c r="A55" s="9" t="s">
        <v>197</v>
      </c>
      <c r="B55" s="3" t="s">
        <v>59</v>
      </c>
      <c r="C55" s="9" t="s">
        <v>198</v>
      </c>
      <c r="D55" s="3">
        <v>4</v>
      </c>
      <c r="E55" s="59">
        <v>110</v>
      </c>
      <c r="F55" s="57">
        <f t="shared" si="5"/>
        <v>440</v>
      </c>
      <c r="G55" s="3" t="s">
        <v>38</v>
      </c>
      <c r="H55" s="3" t="s">
        <v>196</v>
      </c>
      <c r="I55" s="3" t="s">
        <v>289</v>
      </c>
    </row>
    <row r="56" spans="1:10" x14ac:dyDescent="0.25">
      <c r="A56" s="9" t="s">
        <v>187</v>
      </c>
      <c r="B56" s="3" t="s">
        <v>59</v>
      </c>
      <c r="C56" s="9" t="s">
        <v>188</v>
      </c>
      <c r="D56" s="3">
        <v>8</v>
      </c>
      <c r="E56" s="59">
        <v>16</v>
      </c>
      <c r="F56" s="57">
        <f t="shared" si="5"/>
        <v>128</v>
      </c>
      <c r="G56" s="3" t="s">
        <v>38</v>
      </c>
      <c r="H56" s="3" t="s">
        <v>215</v>
      </c>
      <c r="I56" s="3" t="s">
        <v>501</v>
      </c>
    </row>
    <row r="57" spans="1:10" x14ac:dyDescent="0.25">
      <c r="A57" s="9" t="s">
        <v>68</v>
      </c>
      <c r="B57" s="3" t="s">
        <v>59</v>
      </c>
      <c r="C57" s="9" t="s">
        <v>414</v>
      </c>
      <c r="D57" s="3">
        <v>4</v>
      </c>
      <c r="E57" s="59">
        <v>104</v>
      </c>
      <c r="F57" s="57">
        <f t="shared" si="5"/>
        <v>416</v>
      </c>
      <c r="G57" s="3" t="s">
        <v>38</v>
      </c>
      <c r="H57" s="3" t="s">
        <v>504</v>
      </c>
      <c r="I57" s="3" t="s">
        <v>415</v>
      </c>
    </row>
    <row r="58" spans="1:10" x14ac:dyDescent="0.25">
      <c r="A58" s="9" t="s">
        <v>190</v>
      </c>
      <c r="B58" s="3" t="s">
        <v>59</v>
      </c>
      <c r="C58" s="9" t="s">
        <v>189</v>
      </c>
      <c r="D58" s="3">
        <v>2</v>
      </c>
      <c r="E58" s="59">
        <v>41</v>
      </c>
      <c r="F58" s="57">
        <f t="shared" si="5"/>
        <v>82</v>
      </c>
      <c r="G58" s="3" t="s">
        <v>38</v>
      </c>
      <c r="H58" s="3" t="s">
        <v>504</v>
      </c>
      <c r="I58" s="3" t="s">
        <v>511</v>
      </c>
    </row>
    <row r="59" spans="1:10" x14ac:dyDescent="0.25">
      <c r="A59" s="9" t="s">
        <v>512</v>
      </c>
      <c r="B59" s="3" t="s">
        <v>59</v>
      </c>
      <c r="C59" s="9" t="s">
        <v>513</v>
      </c>
      <c r="D59" s="3">
        <v>2</v>
      </c>
      <c r="E59" s="59">
        <v>17</v>
      </c>
      <c r="F59" s="57">
        <f t="shared" si="5"/>
        <v>34</v>
      </c>
      <c r="G59" s="3" t="s">
        <v>38</v>
      </c>
      <c r="H59" s="3" t="s">
        <v>219</v>
      </c>
      <c r="I59" s="3" t="s">
        <v>518</v>
      </c>
    </row>
    <row r="60" spans="1:10" x14ac:dyDescent="0.25">
      <c r="A60" s="9" t="s">
        <v>514</v>
      </c>
      <c r="B60" s="3" t="s">
        <v>59</v>
      </c>
      <c r="C60" s="9" t="s">
        <v>515</v>
      </c>
      <c r="D60" s="3">
        <v>4</v>
      </c>
      <c r="E60" s="59">
        <v>7</v>
      </c>
      <c r="F60" s="57">
        <f t="shared" si="5"/>
        <v>28</v>
      </c>
      <c r="G60" s="3" t="s">
        <v>38</v>
      </c>
      <c r="H60" s="3" t="s">
        <v>219</v>
      </c>
      <c r="I60" s="3" t="s">
        <v>518</v>
      </c>
    </row>
    <row r="61" spans="1:10" x14ac:dyDescent="0.25">
      <c r="A61" s="9" t="s">
        <v>517</v>
      </c>
      <c r="B61" s="3" t="s">
        <v>59</v>
      </c>
      <c r="C61" s="9" t="s">
        <v>516</v>
      </c>
      <c r="D61" s="3">
        <v>4</v>
      </c>
      <c r="E61" s="59">
        <v>5</v>
      </c>
      <c r="F61" s="57">
        <f t="shared" si="5"/>
        <v>20</v>
      </c>
      <c r="G61" s="3" t="s">
        <v>38</v>
      </c>
      <c r="H61" s="3" t="s">
        <v>219</v>
      </c>
      <c r="I61" s="3" t="s">
        <v>518</v>
      </c>
    </row>
    <row r="62" spans="1:10" s="4" customFormat="1" ht="15.6" x14ac:dyDescent="0.3">
      <c r="A62" s="49">
        <v>91863</v>
      </c>
      <c r="B62" s="4" t="s">
        <v>510</v>
      </c>
      <c r="C62" s="4" t="s">
        <v>46</v>
      </c>
      <c r="D62" s="4">
        <v>2</v>
      </c>
      <c r="E62" s="60">
        <v>400</v>
      </c>
      <c r="F62" s="60">
        <f t="shared" ref="F62:F85" si="6">E62*D62</f>
        <v>800</v>
      </c>
      <c r="G62" s="4" t="s">
        <v>38</v>
      </c>
      <c r="H62" s="4" t="s">
        <v>199</v>
      </c>
      <c r="I62" s="4" t="s">
        <v>568</v>
      </c>
    </row>
    <row r="63" spans="1:10" s="4" customFormat="1" ht="15.6" x14ac:dyDescent="0.3">
      <c r="A63" s="4" t="s">
        <v>567</v>
      </c>
      <c r="B63" s="4" t="s">
        <v>560</v>
      </c>
      <c r="C63" s="50" t="s">
        <v>528</v>
      </c>
      <c r="D63" s="4">
        <v>2</v>
      </c>
      <c r="E63" s="60">
        <v>300</v>
      </c>
      <c r="F63" s="60">
        <f t="shared" si="6"/>
        <v>600</v>
      </c>
      <c r="G63" s="4" t="s">
        <v>38</v>
      </c>
      <c r="H63" s="4" t="s">
        <v>219</v>
      </c>
      <c r="I63" s="4" t="s">
        <v>566</v>
      </c>
    </row>
    <row r="64" spans="1:10" s="45" customFormat="1" ht="15.6" x14ac:dyDescent="0.3">
      <c r="A64" s="46" t="s">
        <v>424</v>
      </c>
      <c r="B64" s="45" t="s">
        <v>59</v>
      </c>
      <c r="C64" s="46" t="s">
        <v>421</v>
      </c>
      <c r="D64" s="45">
        <v>0</v>
      </c>
      <c r="E64" s="65">
        <v>36</v>
      </c>
      <c r="F64" s="66">
        <f t="shared" si="6"/>
        <v>0</v>
      </c>
      <c r="G64" s="45" t="s">
        <v>38</v>
      </c>
      <c r="H64" s="45" t="s">
        <v>219</v>
      </c>
      <c r="I64" s="45" t="s">
        <v>509</v>
      </c>
      <c r="J64" s="75"/>
    </row>
    <row r="65" spans="1:9" x14ac:dyDescent="0.25">
      <c r="A65" s="9" t="s">
        <v>569</v>
      </c>
      <c r="B65" s="3" t="s">
        <v>59</v>
      </c>
      <c r="C65" s="9" t="s">
        <v>220</v>
      </c>
      <c r="D65" s="3">
        <v>2</v>
      </c>
      <c r="E65" s="59">
        <v>92</v>
      </c>
      <c r="F65" s="57">
        <f t="shared" si="6"/>
        <v>184</v>
      </c>
      <c r="G65" s="3" t="s">
        <v>38</v>
      </c>
      <c r="H65" s="3" t="s">
        <v>219</v>
      </c>
      <c r="I65" s="3" t="s">
        <v>447</v>
      </c>
    </row>
    <row r="66" spans="1:9" s="4" customFormat="1" ht="15.6" x14ac:dyDescent="0.3">
      <c r="A66" s="10" t="s">
        <v>277</v>
      </c>
      <c r="B66" s="4" t="s">
        <v>221</v>
      </c>
      <c r="C66" s="74" t="s">
        <v>264</v>
      </c>
      <c r="D66" s="4">
        <v>2</v>
      </c>
      <c r="E66" s="62">
        <v>1</v>
      </c>
      <c r="F66" s="60">
        <f t="shared" si="6"/>
        <v>2</v>
      </c>
      <c r="G66" s="4" t="s">
        <v>38</v>
      </c>
      <c r="H66" s="4" t="s">
        <v>219</v>
      </c>
      <c r="I66" s="4" t="s">
        <v>505</v>
      </c>
    </row>
    <row r="67" spans="1:9" x14ac:dyDescent="0.25">
      <c r="A67" s="9" t="s">
        <v>503</v>
      </c>
      <c r="B67" s="3" t="s">
        <v>59</v>
      </c>
      <c r="C67" s="9" t="s">
        <v>502</v>
      </c>
      <c r="D67" s="3">
        <v>4</v>
      </c>
      <c r="E67" s="59">
        <v>7</v>
      </c>
      <c r="F67" s="57">
        <f>E67*D67</f>
        <v>28</v>
      </c>
      <c r="G67" s="3" t="s">
        <v>38</v>
      </c>
      <c r="H67" s="3" t="s">
        <v>504</v>
      </c>
      <c r="I67" s="3" t="s">
        <v>205</v>
      </c>
    </row>
    <row r="68" spans="1:9" x14ac:dyDescent="0.25">
      <c r="A68" s="9" t="s">
        <v>208</v>
      </c>
      <c r="B68" s="3" t="s">
        <v>59</v>
      </c>
      <c r="C68" s="9" t="s">
        <v>209</v>
      </c>
      <c r="D68" s="3">
        <v>2</v>
      </c>
      <c r="E68" s="59">
        <v>8</v>
      </c>
      <c r="F68" s="57">
        <f t="shared" si="6"/>
        <v>16</v>
      </c>
      <c r="G68" s="3" t="s">
        <v>38</v>
      </c>
      <c r="H68" s="3" t="s">
        <v>219</v>
      </c>
    </row>
    <row r="69" spans="1:9" x14ac:dyDescent="0.25">
      <c r="A69" s="9" t="s">
        <v>206</v>
      </c>
      <c r="B69" s="3" t="s">
        <v>59</v>
      </c>
      <c r="C69" s="9" t="s">
        <v>207</v>
      </c>
      <c r="D69" s="3">
        <v>4</v>
      </c>
      <c r="E69" s="59">
        <v>5</v>
      </c>
      <c r="F69" s="57">
        <f t="shared" si="6"/>
        <v>20</v>
      </c>
      <c r="G69" s="3" t="s">
        <v>38</v>
      </c>
      <c r="H69" s="3" t="s">
        <v>504</v>
      </c>
      <c r="I69" s="3" t="s">
        <v>205</v>
      </c>
    </row>
    <row r="70" spans="1:9" x14ac:dyDescent="0.25">
      <c r="A70" s="9" t="s">
        <v>506</v>
      </c>
      <c r="B70" s="3" t="s">
        <v>59</v>
      </c>
      <c r="C70" s="9" t="s">
        <v>507</v>
      </c>
      <c r="D70" s="3">
        <v>2</v>
      </c>
      <c r="E70" s="59">
        <v>5</v>
      </c>
      <c r="F70" s="57">
        <f t="shared" si="6"/>
        <v>10</v>
      </c>
      <c r="G70" s="3" t="s">
        <v>38</v>
      </c>
      <c r="H70" s="3" t="s">
        <v>219</v>
      </c>
    </row>
    <row r="71" spans="1:9" x14ac:dyDescent="0.25">
      <c r="A71" s="9" t="s">
        <v>203</v>
      </c>
      <c r="B71" s="3" t="s">
        <v>59</v>
      </c>
      <c r="C71" s="9" t="s">
        <v>204</v>
      </c>
      <c r="D71" s="3">
        <v>2</v>
      </c>
      <c r="E71" s="59">
        <v>5</v>
      </c>
      <c r="F71" s="57">
        <f>E71*D71</f>
        <v>10</v>
      </c>
      <c r="G71" s="3" t="s">
        <v>38</v>
      </c>
      <c r="H71" s="3" t="s">
        <v>219</v>
      </c>
      <c r="I71" s="3" t="s">
        <v>508</v>
      </c>
    </row>
    <row r="72" spans="1:9" s="24" customFormat="1" x14ac:dyDescent="0.25">
      <c r="A72" s="23" t="s">
        <v>520</v>
      </c>
      <c r="B72" s="3" t="s">
        <v>59</v>
      </c>
      <c r="C72" s="23" t="s">
        <v>210</v>
      </c>
      <c r="D72" s="24">
        <v>2</v>
      </c>
      <c r="E72" s="63">
        <v>398</v>
      </c>
      <c r="F72" s="64">
        <f t="shared" si="6"/>
        <v>796</v>
      </c>
      <c r="G72" s="3" t="s">
        <v>38</v>
      </c>
      <c r="H72" s="24" t="s">
        <v>214</v>
      </c>
      <c r="I72" s="24" t="s">
        <v>546</v>
      </c>
    </row>
    <row r="73" spans="1:9" s="80" customFormat="1" ht="15.6" x14ac:dyDescent="0.3">
      <c r="A73" s="48" t="s">
        <v>565</v>
      </c>
      <c r="B73" s="4" t="s">
        <v>560</v>
      </c>
      <c r="C73" s="48" t="s">
        <v>292</v>
      </c>
      <c r="D73" s="80">
        <v>2</v>
      </c>
      <c r="E73" s="81">
        <v>150</v>
      </c>
      <c r="F73" s="82">
        <f t="shared" si="6"/>
        <v>300</v>
      </c>
      <c r="G73" s="4" t="s">
        <v>38</v>
      </c>
      <c r="H73" s="80" t="s">
        <v>214</v>
      </c>
      <c r="I73" s="80" t="s">
        <v>559</v>
      </c>
    </row>
    <row r="74" spans="1:9" s="24" customFormat="1" x14ac:dyDescent="0.25">
      <c r="A74" s="23" t="s">
        <v>211</v>
      </c>
      <c r="B74" s="3" t="s">
        <v>59</v>
      </c>
      <c r="C74" s="23" t="s">
        <v>212</v>
      </c>
      <c r="D74" s="24">
        <v>2</v>
      </c>
      <c r="E74" s="63">
        <v>30</v>
      </c>
      <c r="F74" s="64">
        <f t="shared" si="6"/>
        <v>60</v>
      </c>
      <c r="G74" s="3" t="s">
        <v>38</v>
      </c>
      <c r="H74" s="24" t="s">
        <v>214</v>
      </c>
      <c r="I74" s="24" t="s">
        <v>213</v>
      </c>
    </row>
    <row r="75" spans="1:9" s="4" customFormat="1" ht="15.6" x14ac:dyDescent="0.3">
      <c r="A75" s="10" t="s">
        <v>564</v>
      </c>
      <c r="B75" s="4" t="s">
        <v>560</v>
      </c>
      <c r="C75" s="10" t="s">
        <v>422</v>
      </c>
      <c r="D75" s="4">
        <v>2</v>
      </c>
      <c r="E75" s="62">
        <v>300</v>
      </c>
      <c r="F75" s="60">
        <f t="shared" ref="F75" si="7">E75*D75</f>
        <v>600</v>
      </c>
      <c r="G75" s="4" t="s">
        <v>38</v>
      </c>
      <c r="H75" s="4" t="s">
        <v>216</v>
      </c>
      <c r="I75" s="4" t="s">
        <v>563</v>
      </c>
    </row>
    <row r="76" spans="1:9" s="45" customFormat="1" ht="15.6" x14ac:dyDescent="0.3">
      <c r="A76" s="46" t="s">
        <v>424</v>
      </c>
      <c r="B76" s="45" t="s">
        <v>59</v>
      </c>
      <c r="C76" s="46" t="s">
        <v>421</v>
      </c>
      <c r="D76" s="45">
        <v>0</v>
      </c>
      <c r="E76" s="65">
        <v>36</v>
      </c>
      <c r="F76" s="66">
        <f t="shared" si="6"/>
        <v>0</v>
      </c>
      <c r="G76" s="45" t="s">
        <v>38</v>
      </c>
      <c r="H76" s="45" t="s">
        <v>216</v>
      </c>
      <c r="I76" s="45" t="s">
        <v>532</v>
      </c>
    </row>
    <row r="77" spans="1:9" x14ac:dyDescent="0.25">
      <c r="A77" s="9" t="s">
        <v>529</v>
      </c>
      <c r="B77" s="3" t="s">
        <v>59</v>
      </c>
      <c r="C77" s="9" t="s">
        <v>530</v>
      </c>
      <c r="D77" s="3">
        <v>2</v>
      </c>
      <c r="E77" s="59">
        <v>32</v>
      </c>
      <c r="F77" s="57">
        <f t="shared" si="6"/>
        <v>64</v>
      </c>
      <c r="G77" s="3" t="s">
        <v>38</v>
      </c>
      <c r="H77" s="3" t="s">
        <v>216</v>
      </c>
      <c r="I77" s="3" t="s">
        <v>531</v>
      </c>
    </row>
    <row r="78" spans="1:9" x14ac:dyDescent="0.25">
      <c r="A78" s="9" t="s">
        <v>424</v>
      </c>
      <c r="B78" s="3" t="s">
        <v>59</v>
      </c>
      <c r="C78" s="9" t="s">
        <v>527</v>
      </c>
      <c r="D78" s="3">
        <v>2</v>
      </c>
      <c r="E78" s="59">
        <v>36</v>
      </c>
      <c r="F78" s="57">
        <f t="shared" ref="F78" si="8">E78*D78</f>
        <v>72</v>
      </c>
      <c r="G78" s="3" t="s">
        <v>38</v>
      </c>
      <c r="H78" s="3" t="s">
        <v>216</v>
      </c>
      <c r="I78" s="3" t="s">
        <v>526</v>
      </c>
    </row>
    <row r="79" spans="1:9" x14ac:dyDescent="0.25">
      <c r="A79" s="9" t="s">
        <v>272</v>
      </c>
      <c r="B79" s="3" t="s">
        <v>59</v>
      </c>
      <c r="C79" s="9" t="s">
        <v>273</v>
      </c>
      <c r="D79" s="3">
        <v>2</v>
      </c>
      <c r="E79" s="59">
        <v>2104</v>
      </c>
      <c r="F79" s="57">
        <f t="shared" si="6"/>
        <v>4208</v>
      </c>
      <c r="G79" s="3" t="s">
        <v>38</v>
      </c>
      <c r="H79" s="3" t="s">
        <v>216</v>
      </c>
      <c r="I79" s="3" t="s">
        <v>423</v>
      </c>
    </row>
    <row r="80" spans="1:9" x14ac:dyDescent="0.25">
      <c r="A80" s="9" t="s">
        <v>274</v>
      </c>
      <c r="B80" s="3" t="s">
        <v>59</v>
      </c>
      <c r="C80" s="9" t="s">
        <v>275</v>
      </c>
      <c r="D80" s="3">
        <v>2</v>
      </c>
      <c r="E80" s="59">
        <v>82</v>
      </c>
      <c r="F80" s="57">
        <f t="shared" si="6"/>
        <v>164</v>
      </c>
      <c r="G80" s="3" t="s">
        <v>38</v>
      </c>
      <c r="H80" s="3" t="s">
        <v>216</v>
      </c>
      <c r="I80" s="3" t="s">
        <v>533</v>
      </c>
    </row>
    <row r="81" spans="1:10" x14ac:dyDescent="0.25">
      <c r="A81" s="27" t="s">
        <v>439</v>
      </c>
      <c r="B81" s="3" t="s">
        <v>59</v>
      </c>
      <c r="C81" s="9" t="s">
        <v>440</v>
      </c>
      <c r="D81" s="3">
        <v>1</v>
      </c>
      <c r="E81" s="59">
        <v>520</v>
      </c>
      <c r="F81" s="57">
        <f t="shared" si="6"/>
        <v>520</v>
      </c>
      <c r="G81" s="3" t="s">
        <v>38</v>
      </c>
      <c r="H81" s="3" t="s">
        <v>216</v>
      </c>
      <c r="I81" s="3" t="s">
        <v>296</v>
      </c>
    </row>
    <row r="82" spans="1:10" s="45" customFormat="1" ht="15.6" x14ac:dyDescent="0.3">
      <c r="A82" s="47" t="s">
        <v>302</v>
      </c>
      <c r="B82" s="45" t="s">
        <v>59</v>
      </c>
      <c r="C82" s="46" t="s">
        <v>276</v>
      </c>
      <c r="D82" s="45">
        <v>0</v>
      </c>
      <c r="E82" s="65">
        <v>390</v>
      </c>
      <c r="F82" s="66">
        <f t="shared" si="6"/>
        <v>0</v>
      </c>
      <c r="G82" s="45" t="s">
        <v>38</v>
      </c>
      <c r="H82" s="45" t="s">
        <v>216</v>
      </c>
      <c r="I82" s="45" t="s">
        <v>297</v>
      </c>
    </row>
    <row r="83" spans="1:10" s="20" customFormat="1" x14ac:dyDescent="0.25">
      <c r="A83" s="27" t="s">
        <v>543</v>
      </c>
      <c r="B83" s="20" t="s">
        <v>59</v>
      </c>
      <c r="C83" s="27" t="s">
        <v>544</v>
      </c>
      <c r="D83" s="20">
        <v>2</v>
      </c>
      <c r="E83" s="78">
        <v>148</v>
      </c>
      <c r="F83" s="69">
        <f t="shared" si="6"/>
        <v>296</v>
      </c>
      <c r="G83" s="20" t="s">
        <v>38</v>
      </c>
      <c r="H83" s="20" t="s">
        <v>216</v>
      </c>
      <c r="I83" s="20" t="s">
        <v>545</v>
      </c>
    </row>
    <row r="84" spans="1:10" ht="15.6" x14ac:dyDescent="0.3">
      <c r="A84" s="10" t="s">
        <v>562</v>
      </c>
      <c r="B84" s="4" t="s">
        <v>560</v>
      </c>
      <c r="C84" s="9" t="s">
        <v>298</v>
      </c>
      <c r="D84" s="3">
        <v>14</v>
      </c>
      <c r="E84" s="59">
        <v>20</v>
      </c>
      <c r="F84" s="57">
        <f t="shared" si="6"/>
        <v>280</v>
      </c>
      <c r="G84" s="3" t="s">
        <v>38</v>
      </c>
      <c r="H84" s="3" t="s">
        <v>216</v>
      </c>
      <c r="I84" s="4" t="s">
        <v>561</v>
      </c>
    </row>
    <row r="85" spans="1:10" ht="15.6" x14ac:dyDescent="0.3">
      <c r="A85" s="10" t="s">
        <v>300</v>
      </c>
      <c r="B85" s="3" t="s">
        <v>265</v>
      </c>
      <c r="C85" s="9" t="s">
        <v>299</v>
      </c>
      <c r="D85" s="3">
        <v>1</v>
      </c>
      <c r="E85" s="59">
        <v>10</v>
      </c>
      <c r="F85" s="57">
        <f t="shared" si="6"/>
        <v>10</v>
      </c>
      <c r="G85" s="3" t="s">
        <v>38</v>
      </c>
      <c r="H85" s="3" t="s">
        <v>216</v>
      </c>
      <c r="I85" s="3" t="s">
        <v>301</v>
      </c>
    </row>
    <row r="86" spans="1:10" s="6" customFormat="1" ht="17.399999999999999" x14ac:dyDescent="0.3">
      <c r="A86" s="5" t="s">
        <v>235</v>
      </c>
      <c r="E86" s="58"/>
      <c r="F86" s="58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9"/>
      <c r="I87" s="3" t="s">
        <v>243</v>
      </c>
    </row>
    <row r="88" spans="1:10" x14ac:dyDescent="0.25">
      <c r="A88" s="9" t="s">
        <v>236</v>
      </c>
      <c r="B88" s="3" t="s">
        <v>59</v>
      </c>
      <c r="C88" s="9" t="s">
        <v>237</v>
      </c>
      <c r="D88" s="3">
        <v>1</v>
      </c>
      <c r="E88" s="59">
        <v>63</v>
      </c>
      <c r="F88" s="57">
        <f>D88*E88</f>
        <v>63</v>
      </c>
    </row>
    <row r="89" spans="1:10" x14ac:dyDescent="0.25">
      <c r="A89" s="25" t="s">
        <v>241</v>
      </c>
      <c r="B89" s="3" t="s">
        <v>59</v>
      </c>
      <c r="C89" s="9" t="s">
        <v>242</v>
      </c>
      <c r="D89" s="3">
        <v>2</v>
      </c>
      <c r="E89" s="59">
        <v>69</v>
      </c>
      <c r="F89" s="57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9"/>
      <c r="I90" s="3" t="s">
        <v>243</v>
      </c>
    </row>
    <row r="91" spans="1:10" s="4" customFormat="1" ht="15.6" x14ac:dyDescent="0.3">
      <c r="A91" s="4" t="s">
        <v>538</v>
      </c>
      <c r="B91" s="4" t="s">
        <v>221</v>
      </c>
      <c r="C91" s="4" t="s">
        <v>539</v>
      </c>
      <c r="D91" s="4">
        <v>1</v>
      </c>
      <c r="E91" s="62">
        <v>1</v>
      </c>
      <c r="F91" s="60">
        <v>1</v>
      </c>
      <c r="I91" s="4" t="s">
        <v>537</v>
      </c>
    </row>
    <row r="92" spans="1:10" s="6" customFormat="1" ht="17.399999999999999" x14ac:dyDescent="0.3">
      <c r="A92" s="5" t="s">
        <v>397</v>
      </c>
      <c r="E92" s="58"/>
      <c r="F92" s="58"/>
    </row>
    <row r="93" spans="1:10" s="6" customFormat="1" x14ac:dyDescent="0.25">
      <c r="A93" s="6" t="s">
        <v>398</v>
      </c>
      <c r="E93" s="58"/>
      <c r="F93" s="58"/>
    </row>
    <row r="94" spans="1:10" ht="15.6" x14ac:dyDescent="0.3">
      <c r="A94" s="3" t="s">
        <v>401</v>
      </c>
      <c r="B94" s="3" t="s">
        <v>402</v>
      </c>
      <c r="C94" s="53" t="s">
        <v>399</v>
      </c>
      <c r="D94" s="3">
        <v>1</v>
      </c>
      <c r="E94" s="57">
        <v>200</v>
      </c>
      <c r="F94" s="57">
        <f>E94*D94</f>
        <v>200</v>
      </c>
      <c r="I94" s="3" t="s">
        <v>400</v>
      </c>
      <c r="J94" s="4"/>
    </row>
    <row r="95" spans="1:10" s="4" customFormat="1" ht="15.6" x14ac:dyDescent="0.3">
      <c r="A95" s="4" t="s">
        <v>448</v>
      </c>
      <c r="B95" s="4" t="s">
        <v>458</v>
      </c>
      <c r="C95" s="4" t="s">
        <v>403</v>
      </c>
      <c r="D95" s="4">
        <v>5</v>
      </c>
      <c r="E95" s="60">
        <v>1</v>
      </c>
      <c r="F95" s="60">
        <f>E95*D95</f>
        <v>5</v>
      </c>
      <c r="I95" s="4" t="s">
        <v>404</v>
      </c>
    </row>
    <row r="96" spans="1:10" x14ac:dyDescent="0.25">
      <c r="A96" s="3" t="s">
        <v>406</v>
      </c>
      <c r="B96" s="3" t="s">
        <v>59</v>
      </c>
      <c r="C96" s="3" t="s">
        <v>405</v>
      </c>
      <c r="D96" s="3">
        <v>1</v>
      </c>
      <c r="E96" s="57">
        <v>26</v>
      </c>
      <c r="F96" s="57">
        <f>E96*D96</f>
        <v>26</v>
      </c>
      <c r="I96" s="3" t="s">
        <v>407</v>
      </c>
    </row>
    <row r="97" spans="1:9" x14ac:dyDescent="0.25">
      <c r="A97" s="3" t="s">
        <v>408</v>
      </c>
      <c r="B97" s="3" t="s">
        <v>59</v>
      </c>
      <c r="C97" s="3" t="s">
        <v>409</v>
      </c>
      <c r="D97" s="3">
        <v>1</v>
      </c>
      <c r="E97" s="57">
        <v>37</v>
      </c>
      <c r="F97" s="57">
        <f>E97*D97</f>
        <v>37</v>
      </c>
      <c r="I97" s="3" t="s">
        <v>457</v>
      </c>
    </row>
    <row r="98" spans="1:9" x14ac:dyDescent="0.25">
      <c r="A98" s="3" t="s">
        <v>335</v>
      </c>
      <c r="B98" s="3" t="s">
        <v>59</v>
      </c>
      <c r="C98" s="3" t="s">
        <v>334</v>
      </c>
      <c r="D98" s="3">
        <v>2</v>
      </c>
      <c r="E98" s="57">
        <v>24</v>
      </c>
      <c r="F98" s="57">
        <f>E98*D98</f>
        <v>48</v>
      </c>
      <c r="I98" s="3" t="s">
        <v>410</v>
      </c>
    </row>
    <row r="99" spans="1:9" s="15" customFormat="1" ht="15.6" x14ac:dyDescent="0.3">
      <c r="A99" s="43" t="s">
        <v>165</v>
      </c>
      <c r="E99" s="67"/>
      <c r="F99" s="67"/>
    </row>
    <row r="100" spans="1:9" s="15" customFormat="1" x14ac:dyDescent="0.25">
      <c r="A100" s="15" t="s">
        <v>572</v>
      </c>
      <c r="E100" s="67"/>
      <c r="F100" s="67"/>
    </row>
    <row r="101" spans="1:9" x14ac:dyDescent="0.25">
      <c r="A101" s="3" t="s">
        <v>341</v>
      </c>
      <c r="B101" s="3" t="s">
        <v>573</v>
      </c>
      <c r="C101" s="3" t="s">
        <v>574</v>
      </c>
      <c r="D101" s="3">
        <v>1</v>
      </c>
      <c r="E101" s="57">
        <v>625</v>
      </c>
      <c r="F101" s="57">
        <f>E101*D101</f>
        <v>625</v>
      </c>
      <c r="G101" s="3" t="s">
        <v>13</v>
      </c>
      <c r="I101" s="3" t="s">
        <v>167</v>
      </c>
    </row>
    <row r="102" spans="1:9" s="18" customFormat="1" ht="17.399999999999999" x14ac:dyDescent="0.3">
      <c r="A102" s="17" t="s">
        <v>342</v>
      </c>
      <c r="E102" s="68"/>
      <c r="F102" s="68"/>
    </row>
    <row r="103" spans="1:9" s="20" customFormat="1" ht="15.6" x14ac:dyDescent="0.3">
      <c r="A103" s="21" t="s">
        <v>476</v>
      </c>
      <c r="B103" s="20" t="s">
        <v>315</v>
      </c>
      <c r="C103" s="72" t="s">
        <v>477</v>
      </c>
      <c r="D103" s="20">
        <v>1</v>
      </c>
      <c r="E103" s="69">
        <v>900</v>
      </c>
      <c r="F103" s="69">
        <f t="shared" ref="F103:F109" si="9">E103*D103</f>
        <v>900</v>
      </c>
      <c r="G103" s="3" t="s">
        <v>13</v>
      </c>
      <c r="I103" s="20" t="s">
        <v>486</v>
      </c>
    </row>
    <row r="104" spans="1:9" ht="15.6" x14ac:dyDescent="0.3">
      <c r="A104" s="22" t="s">
        <v>480</v>
      </c>
      <c r="B104" s="20" t="s">
        <v>315</v>
      </c>
      <c r="C104" s="73" t="s">
        <v>478</v>
      </c>
      <c r="D104" s="3">
        <v>1</v>
      </c>
      <c r="E104" s="57">
        <v>767</v>
      </c>
      <c r="F104" s="69">
        <f t="shared" si="9"/>
        <v>767</v>
      </c>
      <c r="G104" s="3" t="s">
        <v>13</v>
      </c>
      <c r="H104" s="20"/>
      <c r="I104" s="3" t="s">
        <v>485</v>
      </c>
    </row>
    <row r="105" spans="1:9" ht="15.6" x14ac:dyDescent="0.3">
      <c r="A105" s="22" t="s">
        <v>481</v>
      </c>
      <c r="B105" s="20" t="s">
        <v>315</v>
      </c>
      <c r="C105" s="73" t="s">
        <v>479</v>
      </c>
      <c r="D105" s="3">
        <v>0</v>
      </c>
      <c r="E105" s="57">
        <v>1540</v>
      </c>
      <c r="F105" s="69">
        <f t="shared" si="9"/>
        <v>0</v>
      </c>
      <c r="G105" s="3" t="s">
        <v>13</v>
      </c>
      <c r="H105" s="20"/>
      <c r="I105" s="3" t="s">
        <v>485</v>
      </c>
    </row>
    <row r="106" spans="1:9" ht="15.6" x14ac:dyDescent="0.3">
      <c r="A106" s="3" t="s">
        <v>483</v>
      </c>
      <c r="B106" s="20" t="s">
        <v>315</v>
      </c>
      <c r="C106" s="73" t="s">
        <v>482</v>
      </c>
      <c r="D106" s="3">
        <v>1</v>
      </c>
      <c r="E106" s="57">
        <v>877</v>
      </c>
      <c r="F106" s="69">
        <f t="shared" si="9"/>
        <v>877</v>
      </c>
      <c r="G106" s="3" t="s">
        <v>13</v>
      </c>
      <c r="H106" s="20"/>
      <c r="I106" s="3" t="s">
        <v>485</v>
      </c>
    </row>
    <row r="107" spans="1:9" ht="15.6" x14ac:dyDescent="0.3">
      <c r="A107" s="3" t="s">
        <v>484</v>
      </c>
      <c r="B107" s="20" t="s">
        <v>315</v>
      </c>
      <c r="C107" s="73" t="s">
        <v>413</v>
      </c>
      <c r="D107" s="3">
        <v>0</v>
      </c>
      <c r="E107" s="57">
        <v>4700</v>
      </c>
      <c r="F107" s="69">
        <f t="shared" si="9"/>
        <v>0</v>
      </c>
      <c r="G107" s="3" t="s">
        <v>13</v>
      </c>
      <c r="H107" s="20"/>
      <c r="I107" s="3" t="s">
        <v>494</v>
      </c>
    </row>
    <row r="108" spans="1:9" x14ac:dyDescent="0.25">
      <c r="A108" s="3" t="s">
        <v>487</v>
      </c>
      <c r="B108" s="20" t="s">
        <v>59</v>
      </c>
      <c r="C108" s="3" t="s">
        <v>488</v>
      </c>
      <c r="D108" s="3">
        <v>1</v>
      </c>
      <c r="E108" s="57">
        <v>20</v>
      </c>
      <c r="F108" s="69">
        <f t="shared" si="9"/>
        <v>20</v>
      </c>
      <c r="G108" s="3" t="s">
        <v>13</v>
      </c>
      <c r="H108" s="20"/>
      <c r="I108" s="3" t="s">
        <v>491</v>
      </c>
    </row>
    <row r="109" spans="1:9" x14ac:dyDescent="0.25">
      <c r="A109" s="3" t="s">
        <v>489</v>
      </c>
      <c r="B109" s="20" t="s">
        <v>59</v>
      </c>
      <c r="C109" s="28" t="s">
        <v>490</v>
      </c>
      <c r="D109" s="3">
        <v>1</v>
      </c>
      <c r="E109" s="57">
        <v>25</v>
      </c>
      <c r="F109" s="69">
        <f t="shared" si="9"/>
        <v>25</v>
      </c>
      <c r="G109" s="3" t="s">
        <v>13</v>
      </c>
      <c r="H109" s="20"/>
      <c r="I109" s="3" t="s">
        <v>492</v>
      </c>
    </row>
    <row r="110" spans="1:9" s="18" customFormat="1" ht="17.399999999999999" x14ac:dyDescent="0.3">
      <c r="A110" s="17" t="s">
        <v>343</v>
      </c>
      <c r="E110" s="68"/>
      <c r="F110" s="68"/>
    </row>
    <row r="111" spans="1:9" x14ac:dyDescent="0.25">
      <c r="A111" s="3" t="s">
        <v>496</v>
      </c>
      <c r="B111" s="20" t="s">
        <v>315</v>
      </c>
      <c r="C111" s="54" t="s">
        <v>345</v>
      </c>
      <c r="D111" s="3">
        <v>1</v>
      </c>
      <c r="E111" s="57">
        <v>752</v>
      </c>
      <c r="F111" s="57">
        <f t="shared" ref="F111:F116" si="10">D111*E111</f>
        <v>752</v>
      </c>
      <c r="G111" s="3" t="s">
        <v>13</v>
      </c>
      <c r="I111" s="3" t="s">
        <v>346</v>
      </c>
    </row>
    <row r="112" spans="1:9" s="4" customFormat="1" ht="15.6" x14ac:dyDescent="0.3">
      <c r="A112" s="4" t="s">
        <v>347</v>
      </c>
      <c r="B112" s="50" t="s">
        <v>221</v>
      </c>
      <c r="C112" s="4" t="s">
        <v>348</v>
      </c>
      <c r="D112" s="4">
        <v>1</v>
      </c>
      <c r="E112" s="60">
        <v>1</v>
      </c>
      <c r="F112" s="60">
        <f t="shared" si="10"/>
        <v>1</v>
      </c>
      <c r="G112" s="4" t="s">
        <v>13</v>
      </c>
      <c r="I112" s="4" t="s">
        <v>493</v>
      </c>
    </row>
    <row r="113" spans="1:9" x14ac:dyDescent="0.25">
      <c r="A113" s="3" t="s">
        <v>349</v>
      </c>
      <c r="B113" s="20" t="s">
        <v>59</v>
      </c>
      <c r="C113" s="3" t="s">
        <v>350</v>
      </c>
      <c r="D113" s="3">
        <v>1</v>
      </c>
      <c r="E113" s="57">
        <v>65</v>
      </c>
      <c r="F113" s="57">
        <f t="shared" si="10"/>
        <v>65</v>
      </c>
      <c r="G113" s="3" t="s">
        <v>13</v>
      </c>
      <c r="I113" s="3" t="s">
        <v>351</v>
      </c>
    </row>
    <row r="114" spans="1:9" x14ac:dyDescent="0.25">
      <c r="A114" s="3" t="s">
        <v>352</v>
      </c>
      <c r="B114" s="20" t="s">
        <v>59</v>
      </c>
      <c r="C114" s="3" t="s">
        <v>353</v>
      </c>
      <c r="D114" s="3">
        <v>1</v>
      </c>
      <c r="E114" s="57">
        <v>32</v>
      </c>
      <c r="F114" s="57">
        <f t="shared" si="10"/>
        <v>32</v>
      </c>
      <c r="G114" s="3" t="s">
        <v>13</v>
      </c>
      <c r="I114" s="3" t="s">
        <v>354</v>
      </c>
    </row>
    <row r="115" spans="1:9" x14ac:dyDescent="0.25">
      <c r="A115" s="3" t="s">
        <v>338</v>
      </c>
      <c r="B115" s="20" t="s">
        <v>59</v>
      </c>
      <c r="C115" s="3" t="s">
        <v>339</v>
      </c>
      <c r="D115" s="3">
        <v>1</v>
      </c>
      <c r="E115" s="57">
        <v>112</v>
      </c>
      <c r="F115" s="57">
        <f t="shared" si="10"/>
        <v>112</v>
      </c>
      <c r="G115" s="3" t="s">
        <v>13</v>
      </c>
      <c r="I115" s="3" t="s">
        <v>340</v>
      </c>
    </row>
    <row r="116" spans="1:9" s="4" customFormat="1" ht="15.6" x14ac:dyDescent="0.3">
      <c r="A116" s="4" t="s">
        <v>541</v>
      </c>
      <c r="B116" s="50" t="s">
        <v>221</v>
      </c>
      <c r="C116" s="4" t="s">
        <v>536</v>
      </c>
      <c r="D116" s="4">
        <v>1</v>
      </c>
      <c r="E116" s="60">
        <v>2</v>
      </c>
      <c r="F116" s="60">
        <f t="shared" si="10"/>
        <v>2</v>
      </c>
      <c r="G116" s="4" t="s">
        <v>13</v>
      </c>
      <c r="I116" s="4" t="s">
        <v>537</v>
      </c>
    </row>
    <row r="117" spans="1:9" s="6" customFormat="1" ht="17.399999999999999" x14ac:dyDescent="0.3">
      <c r="A117" s="5" t="s">
        <v>47</v>
      </c>
      <c r="E117" s="58"/>
      <c r="F117" s="58"/>
    </row>
    <row r="118" spans="1:9" x14ac:dyDescent="0.25">
      <c r="A118" s="3" t="s">
        <v>55</v>
      </c>
      <c r="B118" s="3" t="s">
        <v>48</v>
      </c>
      <c r="C118" s="3" t="s">
        <v>56</v>
      </c>
      <c r="D118" s="3">
        <v>1</v>
      </c>
      <c r="E118" s="57">
        <v>3582</v>
      </c>
      <c r="F118" s="57">
        <f t="shared" ref="F118:F130" si="11">E118*D118</f>
        <v>3582</v>
      </c>
      <c r="G118" s="3" t="s">
        <v>49</v>
      </c>
      <c r="I118" s="3" t="s">
        <v>475</v>
      </c>
    </row>
    <row r="119" spans="1:9" x14ac:dyDescent="0.25">
      <c r="A119" s="3" t="s">
        <v>177</v>
      </c>
      <c r="B119" s="3" t="s">
        <v>48</v>
      </c>
      <c r="C119" s="3" t="s">
        <v>179</v>
      </c>
      <c r="D119" s="3">
        <v>1</v>
      </c>
      <c r="E119" s="57">
        <v>1630</v>
      </c>
      <c r="F119" s="57">
        <f t="shared" si="11"/>
        <v>1630</v>
      </c>
      <c r="G119" s="3" t="s">
        <v>49</v>
      </c>
      <c r="I119" s="3" t="s">
        <v>525</v>
      </c>
    </row>
    <row r="120" spans="1:9" x14ac:dyDescent="0.25">
      <c r="A120" s="3" t="s">
        <v>176</v>
      </c>
      <c r="B120" s="3" t="s">
        <v>48</v>
      </c>
      <c r="C120" s="3" t="s">
        <v>534</v>
      </c>
      <c r="D120" s="3">
        <v>1</v>
      </c>
      <c r="E120" s="57">
        <v>900</v>
      </c>
      <c r="F120" s="57">
        <f t="shared" si="11"/>
        <v>900</v>
      </c>
      <c r="G120" s="3" t="s">
        <v>49</v>
      </c>
      <c r="I120" s="3" t="s">
        <v>535</v>
      </c>
    </row>
    <row r="121" spans="1:9" x14ac:dyDescent="0.25">
      <c r="A121" s="3" t="s">
        <v>180</v>
      </c>
      <c r="B121" s="3" t="s">
        <v>48</v>
      </c>
      <c r="C121" s="3" t="s">
        <v>178</v>
      </c>
      <c r="D121" s="3">
        <v>1</v>
      </c>
      <c r="E121" s="57">
        <v>163</v>
      </c>
      <c r="F121" s="57">
        <f t="shared" si="11"/>
        <v>163</v>
      </c>
      <c r="G121" s="3" t="s">
        <v>49</v>
      </c>
      <c r="I121" s="3" t="s">
        <v>181</v>
      </c>
    </row>
    <row r="122" spans="1:9" x14ac:dyDescent="0.25">
      <c r="A122" s="3" t="s">
        <v>50</v>
      </c>
      <c r="B122" s="3" t="s">
        <v>48</v>
      </c>
      <c r="C122" s="3" t="s">
        <v>175</v>
      </c>
      <c r="D122" s="3">
        <v>1</v>
      </c>
      <c r="E122" s="57">
        <v>11</v>
      </c>
      <c r="F122" s="57">
        <f t="shared" si="11"/>
        <v>11</v>
      </c>
      <c r="G122" s="3" t="s">
        <v>49</v>
      </c>
    </row>
    <row r="123" spans="1:9" x14ac:dyDescent="0.25">
      <c r="A123" s="3" t="s">
        <v>53</v>
      </c>
      <c r="B123" s="3" t="s">
        <v>48</v>
      </c>
      <c r="C123" s="3" t="s">
        <v>54</v>
      </c>
      <c r="D123" s="3">
        <v>1</v>
      </c>
      <c r="E123" s="57">
        <v>520</v>
      </c>
      <c r="F123" s="57">
        <f t="shared" si="11"/>
        <v>520</v>
      </c>
      <c r="G123" s="3" t="s">
        <v>49</v>
      </c>
    </row>
    <row r="124" spans="1:9" x14ac:dyDescent="0.25">
      <c r="A124" s="3" t="s">
        <v>183</v>
      </c>
      <c r="B124" s="3" t="s">
        <v>48</v>
      </c>
      <c r="C124" s="3" t="s">
        <v>182</v>
      </c>
      <c r="D124" s="3">
        <v>1</v>
      </c>
      <c r="E124" s="57">
        <v>193</v>
      </c>
      <c r="F124" s="57">
        <f t="shared" si="11"/>
        <v>193</v>
      </c>
      <c r="G124" s="3" t="s">
        <v>49</v>
      </c>
    </row>
    <row r="125" spans="1:9" x14ac:dyDescent="0.25">
      <c r="A125" s="3" t="s">
        <v>284</v>
      </c>
      <c r="B125" s="3" t="s">
        <v>59</v>
      </c>
      <c r="C125" s="3" t="s">
        <v>285</v>
      </c>
      <c r="D125" s="3">
        <v>10</v>
      </c>
      <c r="E125" s="57">
        <v>12</v>
      </c>
      <c r="F125" s="57">
        <f t="shared" si="11"/>
        <v>120</v>
      </c>
      <c r="G125" s="3" t="s">
        <v>49</v>
      </c>
      <c r="I125" s="3" t="s">
        <v>283</v>
      </c>
    </row>
    <row r="126" spans="1:9" x14ac:dyDescent="0.25">
      <c r="A126" s="3" t="s">
        <v>286</v>
      </c>
      <c r="B126" s="3" t="s">
        <v>59</v>
      </c>
      <c r="C126" s="3" t="s">
        <v>287</v>
      </c>
      <c r="D126" s="3">
        <v>1</v>
      </c>
      <c r="E126" s="57">
        <v>14</v>
      </c>
      <c r="F126" s="57">
        <f t="shared" si="11"/>
        <v>14</v>
      </c>
      <c r="G126" s="3" t="s">
        <v>49</v>
      </c>
      <c r="I126" s="3" t="s">
        <v>288</v>
      </c>
    </row>
    <row r="127" spans="1:9" x14ac:dyDescent="0.25">
      <c r="A127" s="3" t="s">
        <v>120</v>
      </c>
      <c r="B127" s="3" t="s">
        <v>59</v>
      </c>
      <c r="C127" s="3" t="s">
        <v>121</v>
      </c>
      <c r="D127" s="3">
        <v>4</v>
      </c>
      <c r="E127" s="57">
        <v>15.25</v>
      </c>
      <c r="F127" s="57">
        <f t="shared" si="11"/>
        <v>61</v>
      </c>
      <c r="G127" s="3" t="s">
        <v>49</v>
      </c>
    </row>
    <row r="128" spans="1:9" x14ac:dyDescent="0.25">
      <c r="A128" s="3" t="s">
        <v>122</v>
      </c>
      <c r="B128" s="3" t="s">
        <v>59</v>
      </c>
      <c r="C128" s="3" t="s">
        <v>123</v>
      </c>
      <c r="D128" s="3">
        <v>10</v>
      </c>
      <c r="E128" s="57">
        <v>16.5</v>
      </c>
      <c r="F128" s="57">
        <f t="shared" si="11"/>
        <v>165</v>
      </c>
      <c r="G128" s="3" t="s">
        <v>49</v>
      </c>
    </row>
    <row r="129" spans="1:9" x14ac:dyDescent="0.25">
      <c r="A129" s="3" t="s">
        <v>124</v>
      </c>
      <c r="B129" s="3" t="s">
        <v>59</v>
      </c>
      <c r="C129" s="3" t="s">
        <v>125</v>
      </c>
      <c r="D129" s="3">
        <v>10</v>
      </c>
      <c r="E129" s="57">
        <v>24</v>
      </c>
      <c r="F129" s="57">
        <f t="shared" si="11"/>
        <v>240</v>
      </c>
      <c r="G129" s="3" t="s">
        <v>49</v>
      </c>
    </row>
    <row r="130" spans="1:9" x14ac:dyDescent="0.25">
      <c r="A130" s="3" t="s">
        <v>120</v>
      </c>
      <c r="B130" s="3" t="s">
        <v>59</v>
      </c>
      <c r="C130" s="3" t="s">
        <v>126</v>
      </c>
      <c r="D130" s="3">
        <v>6</v>
      </c>
      <c r="E130" s="57">
        <v>24</v>
      </c>
      <c r="F130" s="57">
        <f t="shared" si="11"/>
        <v>144</v>
      </c>
      <c r="G130" s="3" t="s">
        <v>49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110</v>
      </c>
      <c r="E134" s="58"/>
      <c r="F134" s="58"/>
    </row>
    <row r="135" spans="1:9" x14ac:dyDescent="0.25">
      <c r="A135" s="3" t="s">
        <v>111</v>
      </c>
      <c r="B135" s="3" t="s">
        <v>112</v>
      </c>
      <c r="C135" s="3" t="s">
        <v>113</v>
      </c>
      <c r="D135" s="3">
        <v>4</v>
      </c>
      <c r="E135" s="57">
        <v>16.5</v>
      </c>
      <c r="F135" s="57">
        <f t="shared" ref="F135:F150" si="12">E135*D135</f>
        <v>66</v>
      </c>
      <c r="I135" s="3" t="s">
        <v>114</v>
      </c>
    </row>
    <row r="136" spans="1:9" x14ac:dyDescent="0.25">
      <c r="A136" s="3" t="s">
        <v>118</v>
      </c>
      <c r="B136" s="3" t="s">
        <v>59</v>
      </c>
      <c r="C136" s="3" t="s">
        <v>119</v>
      </c>
      <c r="D136" s="3">
        <v>1</v>
      </c>
      <c r="E136" s="57">
        <v>85.1</v>
      </c>
      <c r="F136" s="57">
        <f t="shared" si="12"/>
        <v>85.1</v>
      </c>
    </row>
    <row r="137" spans="1:9" x14ac:dyDescent="0.25">
      <c r="A137" s="3" t="s">
        <v>127</v>
      </c>
      <c r="B137" s="3" t="s">
        <v>59</v>
      </c>
      <c r="C137" s="3" t="s">
        <v>128</v>
      </c>
      <c r="D137" s="3">
        <v>2</v>
      </c>
      <c r="E137" s="57">
        <v>32</v>
      </c>
      <c r="F137" s="57">
        <f t="shared" si="12"/>
        <v>64</v>
      </c>
      <c r="I137" s="3" t="s">
        <v>129</v>
      </c>
    </row>
    <row r="138" spans="1:9" x14ac:dyDescent="0.25">
      <c r="A138" s="3" t="s">
        <v>130</v>
      </c>
      <c r="B138" s="3" t="s">
        <v>59</v>
      </c>
      <c r="C138" s="3" t="s">
        <v>131</v>
      </c>
      <c r="D138" s="3">
        <v>2</v>
      </c>
      <c r="E138" s="57">
        <v>51.58</v>
      </c>
      <c r="F138" s="57">
        <f t="shared" si="12"/>
        <v>103.16</v>
      </c>
    </row>
    <row r="139" spans="1:9" x14ac:dyDescent="0.25">
      <c r="A139" s="3" t="s">
        <v>132</v>
      </c>
      <c r="B139" s="3" t="s">
        <v>59</v>
      </c>
      <c r="C139" s="3" t="s">
        <v>133</v>
      </c>
      <c r="D139" s="3">
        <v>1</v>
      </c>
      <c r="E139" s="57">
        <v>60</v>
      </c>
      <c r="F139" s="57">
        <f t="shared" si="12"/>
        <v>60</v>
      </c>
      <c r="I139" s="3" t="s">
        <v>134</v>
      </c>
    </row>
    <row r="140" spans="1:9" x14ac:dyDescent="0.25">
      <c r="A140" s="3" t="s">
        <v>135</v>
      </c>
      <c r="B140" s="3" t="s">
        <v>59</v>
      </c>
      <c r="C140" s="3" t="s">
        <v>136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135</v>
      </c>
      <c r="B141" s="3" t="s">
        <v>59</v>
      </c>
      <c r="C141" s="3" t="s">
        <v>137</v>
      </c>
      <c r="D141" s="3">
        <v>1</v>
      </c>
      <c r="E141" s="57">
        <v>136.47999999999999</v>
      </c>
      <c r="F141" s="57">
        <f t="shared" si="12"/>
        <v>136.47999999999999</v>
      </c>
    </row>
    <row r="142" spans="1:9" x14ac:dyDescent="0.25">
      <c r="A142" s="3" t="s">
        <v>138</v>
      </c>
      <c r="B142" s="3" t="s">
        <v>59</v>
      </c>
      <c r="C142" s="3" t="s">
        <v>139</v>
      </c>
      <c r="D142" s="3">
        <v>1</v>
      </c>
      <c r="E142" s="57">
        <v>60.95</v>
      </c>
      <c r="F142" s="57">
        <f t="shared" si="12"/>
        <v>60.95</v>
      </c>
    </row>
    <row r="143" spans="1:9" x14ac:dyDescent="0.25">
      <c r="A143" s="3" t="s">
        <v>140</v>
      </c>
      <c r="B143" s="3" t="s">
        <v>59</v>
      </c>
      <c r="C143" s="3" t="s">
        <v>141</v>
      </c>
      <c r="D143" s="3">
        <v>1</v>
      </c>
      <c r="E143" s="57">
        <v>119.416</v>
      </c>
      <c r="F143" s="57">
        <f t="shared" si="12"/>
        <v>119.416</v>
      </c>
    </row>
    <row r="144" spans="1:9" x14ac:dyDescent="0.25">
      <c r="A144" s="3" t="s">
        <v>142</v>
      </c>
      <c r="B144" s="3" t="s">
        <v>59</v>
      </c>
      <c r="C144" s="3" t="s">
        <v>143</v>
      </c>
      <c r="D144" s="3">
        <v>1</v>
      </c>
      <c r="E144" s="57">
        <v>105.8</v>
      </c>
      <c r="F144" s="57">
        <f t="shared" si="12"/>
        <v>105.8</v>
      </c>
    </row>
    <row r="145" spans="1:10" x14ac:dyDescent="0.25">
      <c r="A145" s="3" t="s">
        <v>144</v>
      </c>
      <c r="B145" s="3" t="s">
        <v>59</v>
      </c>
      <c r="C145" s="3" t="s">
        <v>145</v>
      </c>
      <c r="D145" s="3">
        <v>2</v>
      </c>
      <c r="E145" s="57">
        <v>119.6</v>
      </c>
      <c r="F145" s="57">
        <f t="shared" si="12"/>
        <v>239.2</v>
      </c>
    </row>
    <row r="146" spans="1:10" x14ac:dyDescent="0.25">
      <c r="A146" s="3" t="s">
        <v>293</v>
      </c>
      <c r="B146" s="3" t="s">
        <v>59</v>
      </c>
      <c r="C146" s="3" t="s">
        <v>294</v>
      </c>
      <c r="D146" s="3">
        <v>1</v>
      </c>
      <c r="E146" s="57">
        <v>100</v>
      </c>
      <c r="F146" s="57">
        <f t="shared" si="12"/>
        <v>100</v>
      </c>
    </row>
    <row r="147" spans="1:10" x14ac:dyDescent="0.25">
      <c r="A147" s="3" t="s">
        <v>146</v>
      </c>
      <c r="B147" s="3" t="s">
        <v>59</v>
      </c>
      <c r="C147" s="3" t="s">
        <v>147</v>
      </c>
      <c r="D147" s="3">
        <v>2</v>
      </c>
      <c r="E147" s="57">
        <v>92</v>
      </c>
      <c r="F147" s="57">
        <f t="shared" si="12"/>
        <v>184</v>
      </c>
    </row>
    <row r="148" spans="1:10" x14ac:dyDescent="0.25">
      <c r="A148" s="3" t="s">
        <v>148</v>
      </c>
      <c r="B148" s="3" t="s">
        <v>59</v>
      </c>
      <c r="C148" s="3" t="s">
        <v>149</v>
      </c>
      <c r="D148" s="3">
        <v>1</v>
      </c>
      <c r="E148" s="57">
        <v>96.23</v>
      </c>
      <c r="F148" s="57">
        <f t="shared" si="12"/>
        <v>96.23</v>
      </c>
    </row>
    <row r="149" spans="1:10" x14ac:dyDescent="0.25">
      <c r="A149" s="3" t="s">
        <v>150</v>
      </c>
      <c r="B149" s="3" t="s">
        <v>59</v>
      </c>
      <c r="C149" s="3" t="s">
        <v>151</v>
      </c>
      <c r="D149" s="3">
        <v>1</v>
      </c>
      <c r="E149" s="57">
        <v>102.44</v>
      </c>
      <c r="F149" s="57">
        <f t="shared" si="12"/>
        <v>102.44</v>
      </c>
    </row>
    <row r="150" spans="1:10" x14ac:dyDescent="0.25">
      <c r="A150" s="3" t="s">
        <v>152</v>
      </c>
      <c r="B150" s="3" t="s">
        <v>59</v>
      </c>
      <c r="C150" s="3" t="s">
        <v>153</v>
      </c>
      <c r="D150" s="3">
        <v>2</v>
      </c>
      <c r="E150" s="57">
        <v>28</v>
      </c>
      <c r="F150" s="57">
        <f t="shared" si="12"/>
        <v>56</v>
      </c>
    </row>
    <row r="151" spans="1:10" x14ac:dyDescent="0.25">
      <c r="C151" s="3" t="s">
        <v>154</v>
      </c>
      <c r="D151" s="3">
        <v>4</v>
      </c>
    </row>
    <row r="152" spans="1:10" x14ac:dyDescent="0.25">
      <c r="C152" s="3" t="s">
        <v>155</v>
      </c>
      <c r="D152" s="3">
        <v>1</v>
      </c>
      <c r="I152" s="3" t="s">
        <v>156</v>
      </c>
    </row>
    <row r="153" spans="1:10" x14ac:dyDescent="0.25">
      <c r="C153" s="3" t="s">
        <v>157</v>
      </c>
      <c r="D153" s="3">
        <v>1</v>
      </c>
    </row>
    <row r="155" spans="1:10" s="6" customFormat="1" ht="15.6" x14ac:dyDescent="0.3">
      <c r="A155" s="7" t="s">
        <v>159</v>
      </c>
      <c r="B155" s="6" t="s">
        <v>303</v>
      </c>
      <c r="E155" s="58"/>
      <c r="F155" s="58"/>
    </row>
    <row r="156" spans="1:10" s="41" customFormat="1" x14ac:dyDescent="0.25">
      <c r="A156" s="3"/>
      <c r="B156" s="3" t="s">
        <v>428</v>
      </c>
      <c r="C156" s="20" t="s">
        <v>158</v>
      </c>
      <c r="D156" s="3">
        <v>4</v>
      </c>
      <c r="E156" s="57">
        <v>40</v>
      </c>
      <c r="F156" s="57">
        <f>E156*D156</f>
        <v>160</v>
      </c>
      <c r="G156" s="3" t="s">
        <v>426</v>
      </c>
      <c r="H156" s="3" t="s">
        <v>427</v>
      </c>
      <c r="I156" s="3" t="s">
        <v>425</v>
      </c>
      <c r="J156" s="20"/>
    </row>
    <row r="157" spans="1:10" x14ac:dyDescent="0.25">
      <c r="B157" s="3" t="s">
        <v>160</v>
      </c>
      <c r="C157" s="3" t="s">
        <v>558</v>
      </c>
      <c r="D157" s="3">
        <v>2</v>
      </c>
      <c r="E157" s="57">
        <v>515</v>
      </c>
      <c r="F157" s="57">
        <f>E157*D157</f>
        <v>1030</v>
      </c>
      <c r="G157" s="3" t="s">
        <v>429</v>
      </c>
    </row>
    <row r="158" spans="1:10" x14ac:dyDescent="0.25">
      <c r="B158" s="3" t="s">
        <v>160</v>
      </c>
      <c r="C158" s="3" t="s">
        <v>280</v>
      </c>
      <c r="D158" s="3">
        <v>4</v>
      </c>
      <c r="E158" s="57">
        <v>25</v>
      </c>
      <c r="F158" s="57">
        <f>E158*D158</f>
        <v>100</v>
      </c>
      <c r="G158" s="3" t="s">
        <v>429</v>
      </c>
    </row>
    <row r="159" spans="1:10" x14ac:dyDescent="0.25">
      <c r="B159" s="3" t="s">
        <v>160</v>
      </c>
      <c r="C159" s="3" t="s">
        <v>281</v>
      </c>
      <c r="D159" s="3">
        <v>4</v>
      </c>
      <c r="E159" s="57">
        <v>28</v>
      </c>
      <c r="F159" s="57">
        <f>E159*D159</f>
        <v>112</v>
      </c>
      <c r="G159" s="3" t="s">
        <v>429</v>
      </c>
    </row>
    <row r="160" spans="1:10" x14ac:dyDescent="0.25">
      <c r="B160" s="3" t="s">
        <v>160</v>
      </c>
      <c r="C160" s="3" t="s">
        <v>282</v>
      </c>
      <c r="D160" s="3">
        <v>6</v>
      </c>
      <c r="E160" s="57">
        <v>121.5</v>
      </c>
      <c r="F160" s="57">
        <f>E160*D160</f>
        <v>729</v>
      </c>
      <c r="G160" s="3" t="s">
        <v>429</v>
      </c>
    </row>
    <row r="163" spans="1:7" ht="17.399999999999999" x14ac:dyDescent="0.3">
      <c r="E163" s="52" t="s">
        <v>456</v>
      </c>
      <c r="F163" s="52">
        <f>SUM(F3:F161)</f>
        <v>96427.501499199992</v>
      </c>
      <c r="G163" s="3" t="s">
        <v>468</v>
      </c>
    </row>
    <row r="167" spans="1:7" ht="17.399999999999999" x14ac:dyDescent="0.3">
      <c r="A167" s="51" t="s">
        <v>441</v>
      </c>
    </row>
    <row r="168" spans="1:7" ht="15.6" x14ac:dyDescent="0.3">
      <c r="A168" s="4" t="s">
        <v>434</v>
      </c>
      <c r="B168" s="4" t="s">
        <v>430</v>
      </c>
      <c r="C168" s="4" t="s">
        <v>432</v>
      </c>
    </row>
    <row r="169" spans="1:7" x14ac:dyDescent="0.25">
      <c r="A169" s="3" t="s">
        <v>431</v>
      </c>
      <c r="B169" s="3">
        <v>14</v>
      </c>
      <c r="C169" s="3" t="s">
        <v>442</v>
      </c>
    </row>
    <row r="170" spans="1:7" x14ac:dyDescent="0.25">
      <c r="A170" s="3" t="s">
        <v>433</v>
      </c>
      <c r="B170" s="3">
        <v>2</v>
      </c>
      <c r="C170" s="3" t="s">
        <v>435</v>
      </c>
    </row>
    <row r="171" spans="1:7" x14ac:dyDescent="0.25">
      <c r="A171" s="3" t="s">
        <v>436</v>
      </c>
      <c r="B171" s="3">
        <v>2</v>
      </c>
      <c r="C171" s="3" t="s">
        <v>443</v>
      </c>
    </row>
    <row r="172" spans="1:7" x14ac:dyDescent="0.25">
      <c r="A172" s="3" t="s">
        <v>437</v>
      </c>
      <c r="B172" s="3">
        <v>2</v>
      </c>
      <c r="C172" s="3" t="s">
        <v>438</v>
      </c>
    </row>
    <row r="175" spans="1:7" ht="17.399999999999999" x14ac:dyDescent="0.3">
      <c r="A175" s="51" t="s">
        <v>444</v>
      </c>
    </row>
    <row r="176" spans="1:7" ht="15.6" x14ac:dyDescent="0.3">
      <c r="A176" s="4" t="s">
        <v>434</v>
      </c>
      <c r="B176" s="4" t="s">
        <v>430</v>
      </c>
      <c r="C176" s="4" t="s">
        <v>432</v>
      </c>
    </row>
    <row r="177" spans="1:3" x14ac:dyDescent="0.25">
      <c r="A177" s="3" t="s">
        <v>445</v>
      </c>
      <c r="B177" s="3">
        <v>2</v>
      </c>
      <c r="C177" s="3" t="s">
        <v>446</v>
      </c>
    </row>
    <row r="178" spans="1:3" ht="15.6" x14ac:dyDescent="0.3">
      <c r="A178" s="3" t="s">
        <v>316</v>
      </c>
      <c r="B178" s="3">
        <v>5</v>
      </c>
      <c r="C178" s="3" t="s">
        <v>451</v>
      </c>
    </row>
    <row r="179" spans="1:3" x14ac:dyDescent="0.25">
      <c r="A179" s="3" t="s">
        <v>347</v>
      </c>
      <c r="B179" s="3">
        <v>1</v>
      </c>
      <c r="C179" s="3" t="s">
        <v>452</v>
      </c>
    </row>
    <row r="180" spans="1:3" x14ac:dyDescent="0.25">
      <c r="A180" s="3" t="s">
        <v>538</v>
      </c>
      <c r="B180" s="3">
        <v>1</v>
      </c>
      <c r="C180" s="3" t="s">
        <v>540</v>
      </c>
    </row>
    <row r="181" spans="1:3" x14ac:dyDescent="0.25">
      <c r="A181" s="3" t="s">
        <v>541</v>
      </c>
      <c r="B181" s="3">
        <v>1</v>
      </c>
      <c r="C181" s="3" t="s">
        <v>542</v>
      </c>
    </row>
    <row r="183" spans="1:3" ht="17.399999999999999" x14ac:dyDescent="0.3">
      <c r="A183" s="51" t="s">
        <v>449</v>
      </c>
    </row>
    <row r="184" spans="1:3" ht="15.6" x14ac:dyDescent="0.3">
      <c r="A184" s="4" t="s">
        <v>434</v>
      </c>
      <c r="B184" s="4" t="s">
        <v>430</v>
      </c>
      <c r="C184" s="4" t="s">
        <v>432</v>
      </c>
    </row>
    <row r="185" spans="1:3" x14ac:dyDescent="0.25">
      <c r="A185" s="3" t="s">
        <v>448</v>
      </c>
      <c r="B185" s="3">
        <v>5</v>
      </c>
      <c r="C185" s="3" t="s">
        <v>450</v>
      </c>
    </row>
    <row r="186" spans="1:3" x14ac:dyDescent="0.25">
      <c r="A186" s="3" t="s">
        <v>158</v>
      </c>
      <c r="B186" s="3">
        <v>3</v>
      </c>
      <c r="C186" s="3" t="s">
        <v>453</v>
      </c>
    </row>
    <row r="187" spans="1:3" x14ac:dyDescent="0.25">
      <c r="A187" s="3" t="s">
        <v>454</v>
      </c>
      <c r="B187" s="3" t="s">
        <v>291</v>
      </c>
      <c r="C187" s="3" t="s">
        <v>455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162</v>
      </c>
      <c r="E2" s="8"/>
      <c r="F2" s="8"/>
    </row>
    <row r="3" spans="1:9" s="29" customFormat="1" ht="13.2" x14ac:dyDescent="0.25">
      <c r="A3" s="29">
        <v>1008062</v>
      </c>
      <c r="B3" s="29" t="s">
        <v>163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375</v>
      </c>
    </row>
    <row r="4" spans="1:9" s="29" customFormat="1" ht="13.2" x14ac:dyDescent="0.25">
      <c r="B4" s="29" t="s">
        <v>164</v>
      </c>
      <c r="C4" s="29" t="s">
        <v>174</v>
      </c>
      <c r="D4" s="29">
        <v>1</v>
      </c>
      <c r="E4" s="44">
        <v>20000</v>
      </c>
      <c r="F4" s="32">
        <f>D4*E4</f>
        <v>20000</v>
      </c>
      <c r="I4" s="29" t="s">
        <v>295</v>
      </c>
    </row>
    <row r="5" spans="1:9" s="29" customFormat="1" ht="13.2" x14ac:dyDescent="0.25">
      <c r="B5" s="29" t="s">
        <v>376</v>
      </c>
      <c r="C5" s="29" t="s">
        <v>377</v>
      </c>
      <c r="D5" s="29">
        <v>1</v>
      </c>
      <c r="E5" s="29">
        <v>50000</v>
      </c>
      <c r="F5" s="29">
        <v>50000</v>
      </c>
      <c r="I5" s="29" t="s">
        <v>412</v>
      </c>
    </row>
    <row r="6" spans="1:9" s="29" customFormat="1" ht="13.2" x14ac:dyDescent="0.25"/>
    <row r="7" spans="1:9" s="6" customFormat="1" ht="17.399999999999999" x14ac:dyDescent="0.3">
      <c r="A7" s="5" t="s">
        <v>378</v>
      </c>
      <c r="E7" s="8"/>
      <c r="F7" s="8"/>
    </row>
    <row r="8" spans="1:9" s="29" customFormat="1" ht="13.2" x14ac:dyDescent="0.25">
      <c r="B8" s="29" t="s">
        <v>168</v>
      </c>
      <c r="C8" s="29" t="s">
        <v>169</v>
      </c>
      <c r="D8" s="29">
        <v>1</v>
      </c>
      <c r="E8" s="32">
        <v>25000</v>
      </c>
      <c r="F8" s="32">
        <f>D8*E8</f>
        <v>25000</v>
      </c>
      <c r="I8" s="29" t="s">
        <v>411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344</v>
      </c>
      <c r="E11" s="19"/>
      <c r="F11" s="19"/>
    </row>
    <row r="12" spans="1:9" s="29" customFormat="1" ht="13.8" x14ac:dyDescent="0.3">
      <c r="A12" s="29" t="s">
        <v>327</v>
      </c>
      <c r="B12" s="30" t="s">
        <v>315</v>
      </c>
      <c r="C12" s="31" t="s">
        <v>326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359</v>
      </c>
      <c r="I12" s="29" t="s">
        <v>328</v>
      </c>
    </row>
    <row r="13" spans="1:9" s="29" customFormat="1" ht="13.8" x14ac:dyDescent="0.3">
      <c r="A13" s="29" t="s">
        <v>330</v>
      </c>
      <c r="B13" s="30" t="s">
        <v>315</v>
      </c>
      <c r="C13" s="31" t="s">
        <v>329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359</v>
      </c>
      <c r="I13" s="29" t="s">
        <v>333</v>
      </c>
    </row>
    <row r="14" spans="1:9" s="29" customFormat="1" ht="13.2" x14ac:dyDescent="0.25">
      <c r="A14" s="29" t="s">
        <v>332</v>
      </c>
      <c r="B14" s="30" t="s">
        <v>59</v>
      </c>
      <c r="C14" s="29" t="s">
        <v>331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359</v>
      </c>
      <c r="I14" s="29" t="s">
        <v>336</v>
      </c>
    </row>
    <row r="15" spans="1:9" s="29" customFormat="1" ht="13.2" x14ac:dyDescent="0.25">
      <c r="A15" s="29" t="s">
        <v>335</v>
      </c>
      <c r="B15" s="30" t="s">
        <v>59</v>
      </c>
      <c r="C15" s="29" t="s">
        <v>334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359</v>
      </c>
      <c r="I15" s="29" t="s">
        <v>337</v>
      </c>
    </row>
    <row r="16" spans="1:9" s="30" customFormat="1" ht="13.2" x14ac:dyDescent="0.25">
      <c r="A16" s="33" t="s">
        <v>239</v>
      </c>
      <c r="B16" s="30" t="s">
        <v>238</v>
      </c>
      <c r="C16" s="33" t="s">
        <v>240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360</v>
      </c>
      <c r="I16" s="30" t="s">
        <v>358</v>
      </c>
    </row>
    <row r="17" spans="1:10" s="6" customFormat="1" ht="15.6" x14ac:dyDescent="0.3">
      <c r="A17" s="7" t="s">
        <v>395</v>
      </c>
      <c r="E17" s="8"/>
      <c r="F17" s="8"/>
    </row>
    <row r="18" spans="1:10" s="6" customFormat="1" ht="15" x14ac:dyDescent="0.25">
      <c r="A18" s="6" t="s">
        <v>396</v>
      </c>
      <c r="E18" s="8"/>
      <c r="F18" s="8"/>
    </row>
    <row r="19" spans="1:10" s="3" customFormat="1" ht="15.6" x14ac:dyDescent="0.3">
      <c r="A19" s="3" t="s">
        <v>266</v>
      </c>
      <c r="B19" s="3" t="s">
        <v>265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267</v>
      </c>
      <c r="B20" s="3" t="s">
        <v>265</v>
      </c>
      <c r="C20" s="3" t="s">
        <v>271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269</v>
      </c>
      <c r="B21" s="3" t="s">
        <v>265</v>
      </c>
      <c r="C21" s="3" t="s">
        <v>268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279</v>
      </c>
      <c r="B22" s="3" t="s">
        <v>221</v>
      </c>
      <c r="C22" s="3" t="s">
        <v>270</v>
      </c>
      <c r="D22" s="3">
        <v>1</v>
      </c>
      <c r="E22" s="42"/>
      <c r="F22" s="42"/>
      <c r="I22" s="3" t="s">
        <v>278</v>
      </c>
    </row>
    <row r="24" spans="1:10" s="6" customFormat="1" ht="17.399999999999999" x14ac:dyDescent="0.3">
      <c r="A24" s="5" t="s">
        <v>356</v>
      </c>
      <c r="E24" s="8"/>
      <c r="F24" s="8"/>
    </row>
    <row r="25" spans="1:10" s="38" customFormat="1" ht="13.2" x14ac:dyDescent="0.25">
      <c r="A25" s="37" t="s">
        <v>357</v>
      </c>
      <c r="E25" s="39"/>
      <c r="F25" s="39"/>
    </row>
    <row r="26" spans="1:10" s="30" customFormat="1" ht="13.2" x14ac:dyDescent="0.25">
      <c r="A26" s="33" t="s">
        <v>304</v>
      </c>
      <c r="B26" s="30" t="s">
        <v>221</v>
      </c>
      <c r="C26" s="33" t="s">
        <v>305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355</v>
      </c>
      <c r="I26" s="30" t="s">
        <v>306</v>
      </c>
    </row>
    <row r="27" spans="1:10" s="30" customFormat="1" ht="13.2" x14ac:dyDescent="0.25">
      <c r="A27" s="33" t="s">
        <v>307</v>
      </c>
      <c r="B27" s="30" t="s">
        <v>265</v>
      </c>
      <c r="C27" s="33" t="s">
        <v>311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355</v>
      </c>
      <c r="I27" s="30" t="s">
        <v>310</v>
      </c>
    </row>
    <row r="28" spans="1:10" s="30" customFormat="1" ht="13.2" x14ac:dyDescent="0.25">
      <c r="A28" s="33" t="s">
        <v>291</v>
      </c>
      <c r="B28" s="30" t="s">
        <v>317</v>
      </c>
      <c r="C28" s="33" t="s">
        <v>318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355</v>
      </c>
      <c r="I28" s="30" t="s">
        <v>319</v>
      </c>
    </row>
    <row r="29" spans="1:10" s="30" customFormat="1" ht="13.2" x14ac:dyDescent="0.25">
      <c r="A29" s="33" t="s">
        <v>321</v>
      </c>
      <c r="B29" s="30" t="s">
        <v>59</v>
      </c>
      <c r="C29" s="33" t="s">
        <v>320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355</v>
      </c>
    </row>
    <row r="30" spans="1:10" s="30" customFormat="1" ht="13.2" x14ac:dyDescent="0.25">
      <c r="A30" s="33" t="s">
        <v>322</v>
      </c>
      <c r="B30" s="30" t="s">
        <v>221</v>
      </c>
      <c r="C30" s="33" t="s">
        <v>323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355</v>
      </c>
      <c r="I30" s="30" t="s">
        <v>324</v>
      </c>
    </row>
    <row r="31" spans="1:10" s="30" customFormat="1" ht="13.2" x14ac:dyDescent="0.25">
      <c r="A31" s="36" t="s">
        <v>309</v>
      </c>
      <c r="B31" s="30" t="s">
        <v>265</v>
      </c>
      <c r="C31" s="33" t="s">
        <v>308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355</v>
      </c>
      <c r="I31" s="30" t="s">
        <v>312</v>
      </c>
    </row>
    <row r="32" spans="1:10" s="30" customFormat="1" ht="13.2" x14ac:dyDescent="0.25">
      <c r="A32" s="36" t="s">
        <v>309</v>
      </c>
      <c r="B32" s="30" t="s">
        <v>265</v>
      </c>
      <c r="C32" s="33" t="s">
        <v>313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355</v>
      </c>
      <c r="I32" s="30" t="s">
        <v>314</v>
      </c>
    </row>
    <row r="33" spans="1:9" s="30" customFormat="1" ht="13.2" x14ac:dyDescent="0.25">
      <c r="A33" s="33" t="s">
        <v>217</v>
      </c>
      <c r="B33" s="30" t="s">
        <v>59</v>
      </c>
      <c r="C33" s="33" t="s">
        <v>218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355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361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362</v>
      </c>
      <c r="F66" s="8"/>
    </row>
    <row r="67" spans="1:10" s="29" customFormat="1" ht="13.2" x14ac:dyDescent="0.25">
      <c r="A67" s="29" t="s">
        <v>115</v>
      </c>
      <c r="B67" s="29" t="s">
        <v>116</v>
      </c>
      <c r="C67" s="29" t="s">
        <v>117</v>
      </c>
      <c r="D67" s="29">
        <v>2</v>
      </c>
      <c r="E67" s="32">
        <v>140</v>
      </c>
      <c r="F67" s="32">
        <f>E67*D67</f>
        <v>280</v>
      </c>
      <c r="I67" s="29" t="s">
        <v>367</v>
      </c>
    </row>
    <row r="68" spans="1:10" x14ac:dyDescent="0.3">
      <c r="A68" t="s">
        <v>363</v>
      </c>
      <c r="B68" s="29" t="s">
        <v>364</v>
      </c>
      <c r="C68" s="29" t="s">
        <v>365</v>
      </c>
      <c r="D68" s="29">
        <v>2</v>
      </c>
      <c r="E68" s="32">
        <v>84</v>
      </c>
      <c r="F68">
        <f>D68*E68</f>
        <v>168</v>
      </c>
      <c r="I68" s="29" t="s">
        <v>366</v>
      </c>
    </row>
    <row r="69" spans="1:10" x14ac:dyDescent="0.3">
      <c r="A69" t="s">
        <v>370</v>
      </c>
      <c r="B69" s="29" t="s">
        <v>369</v>
      </c>
      <c r="C69" s="29" t="s">
        <v>368</v>
      </c>
      <c r="D69" s="29">
        <v>1</v>
      </c>
      <c r="E69" s="32">
        <v>54</v>
      </c>
      <c r="F69">
        <f>D69*E69</f>
        <v>54</v>
      </c>
      <c r="I69" s="29" t="s">
        <v>371</v>
      </c>
    </row>
    <row r="71" spans="1:10" s="6" customFormat="1" ht="15.6" x14ac:dyDescent="0.3">
      <c r="A71" s="7" t="s">
        <v>372</v>
      </c>
      <c r="F71" s="8"/>
    </row>
    <row r="72" spans="1:10" s="29" customFormat="1" ht="13.2" x14ac:dyDescent="0.25">
      <c r="A72" s="29" t="s">
        <v>373</v>
      </c>
      <c r="C72" s="30"/>
      <c r="E72" s="32"/>
      <c r="F72" s="32"/>
      <c r="J72" s="30"/>
    </row>
    <row r="73" spans="1:10" s="29" customFormat="1" ht="13.2" x14ac:dyDescent="0.25">
      <c r="A73" s="29" t="s">
        <v>374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159</v>
      </c>
      <c r="B75" s="6" t="s">
        <v>303</v>
      </c>
      <c r="E75" s="8"/>
      <c r="F75" s="8"/>
    </row>
    <row r="76" spans="1:10" s="29" customFormat="1" ht="13.2" x14ac:dyDescent="0.25">
      <c r="A76" s="29" t="s">
        <v>379</v>
      </c>
      <c r="B76" s="29" t="s">
        <v>160</v>
      </c>
      <c r="C76" s="29" t="s">
        <v>380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161</v>
      </c>
    </row>
    <row r="77" spans="1:10" s="29" customFormat="1" ht="13.2" x14ac:dyDescent="0.25">
      <c r="A77" s="29" t="s">
        <v>382</v>
      </c>
      <c r="B77" s="29" t="s">
        <v>160</v>
      </c>
      <c r="C77" s="29" t="s">
        <v>381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384</v>
      </c>
      <c r="B78" s="29" t="s">
        <v>160</v>
      </c>
      <c r="C78" s="29" t="s">
        <v>383</v>
      </c>
      <c r="D78" s="29">
        <v>1</v>
      </c>
      <c r="E78" s="32">
        <v>816</v>
      </c>
      <c r="F78" s="32">
        <f t="shared" si="3"/>
        <v>816</v>
      </c>
      <c r="I78" s="29" t="s">
        <v>161</v>
      </c>
    </row>
    <row r="79" spans="1:10" s="29" customFormat="1" ht="13.2" x14ac:dyDescent="0.25">
      <c r="A79" s="29" t="s">
        <v>386</v>
      </c>
      <c r="B79" s="29" t="s">
        <v>160</v>
      </c>
      <c r="C79" s="29" t="s">
        <v>385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393</v>
      </c>
      <c r="B80" s="29" t="s">
        <v>160</v>
      </c>
      <c r="C80" s="29" t="s">
        <v>394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388</v>
      </c>
      <c r="B81" s="29" t="s">
        <v>160</v>
      </c>
      <c r="C81" s="29" t="s">
        <v>387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390</v>
      </c>
      <c r="B82" s="29" t="s">
        <v>160</v>
      </c>
      <c r="C82" s="29" t="s">
        <v>389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392</v>
      </c>
      <c r="B83" s="29" t="s">
        <v>160</v>
      </c>
      <c r="C83" s="29" t="s">
        <v>391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2023-11-20T15:30:39Z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