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06D0EA47-A77E-4E92-8B09-6F02043FF557}" xr6:coauthVersionLast="47" xr6:coauthVersionMax="47" xr10:uidLastSave="{00000000-0000-0000-0000-000000000000}"/>
  <bookViews>
    <workbookView xWindow="7836" yWindow="9624" windowWidth="30132" windowHeight="17568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7" i="1" l="1"/>
  <c r="F24" i="1"/>
  <c r="F20" i="1"/>
  <c r="F26" i="1"/>
  <c r="F68" i="1"/>
  <c r="F17" i="1"/>
  <c r="F55" i="1"/>
  <c r="F96" i="1"/>
  <c r="F87" i="1"/>
  <c r="F86" i="1"/>
  <c r="F85" i="1"/>
  <c r="F84" i="1"/>
  <c r="F83" i="1"/>
  <c r="F21" i="2"/>
  <c r="F20" i="2"/>
  <c r="F19" i="2"/>
  <c r="F144" i="1"/>
  <c r="F83" i="2"/>
  <c r="F82" i="2"/>
  <c r="F81" i="2"/>
  <c r="F80" i="2"/>
  <c r="F79" i="2"/>
  <c r="F78" i="2"/>
  <c r="F77" i="2"/>
  <c r="F76" i="2"/>
  <c r="F8" i="2"/>
  <c r="F4" i="2"/>
  <c r="F3" i="2"/>
  <c r="F43" i="1"/>
  <c r="F47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03" i="1"/>
  <c r="F102" i="1"/>
  <c r="F15" i="2"/>
  <c r="F14" i="2"/>
  <c r="F13" i="2"/>
  <c r="F12" i="2"/>
  <c r="F145" i="1"/>
  <c r="F104" i="1"/>
  <c r="F101" i="1"/>
  <c r="F100" i="1"/>
  <c r="F98" i="1"/>
  <c r="F93" i="1"/>
  <c r="F94" i="1"/>
  <c r="F95" i="1"/>
  <c r="F92" i="1"/>
  <c r="F75" i="1" l="1"/>
  <c r="F74" i="1" l="1"/>
  <c r="F134" i="1"/>
  <c r="F50" i="1"/>
  <c r="F114" i="1"/>
  <c r="F118" i="1"/>
  <c r="F73" i="1"/>
  <c r="F71" i="1"/>
  <c r="F70" i="1"/>
  <c r="F33" i="1"/>
  <c r="F32" i="1"/>
  <c r="F31" i="1"/>
  <c r="F30" i="1"/>
  <c r="F29" i="1"/>
  <c r="F28" i="1"/>
  <c r="F79" i="1"/>
  <c r="F78" i="1"/>
  <c r="F72" i="1"/>
  <c r="F49" i="1"/>
  <c r="F48" i="1"/>
  <c r="F69" i="1"/>
  <c r="F67" i="1"/>
  <c r="F66" i="1"/>
  <c r="F65" i="1"/>
  <c r="F59" i="1"/>
  <c r="F64" i="1"/>
  <c r="F63" i="1"/>
  <c r="F62" i="1"/>
  <c r="F60" i="1"/>
  <c r="F61" i="1"/>
  <c r="F58" i="1"/>
  <c r="F44" i="1"/>
  <c r="F42" i="1"/>
  <c r="F57" i="1"/>
  <c r="F56" i="1"/>
  <c r="F54" i="1"/>
  <c r="F53" i="1"/>
  <c r="F52" i="1"/>
  <c r="F51" i="1"/>
  <c r="F109" i="1"/>
  <c r="F108" i="1"/>
  <c r="F8" i="1"/>
  <c r="F148" i="1" l="1"/>
  <c r="F147" i="1"/>
  <c r="F146" i="1"/>
  <c r="F138" i="1"/>
  <c r="F137" i="1"/>
  <c r="F136" i="1"/>
  <c r="F135" i="1"/>
  <c r="F133" i="1"/>
  <c r="F132" i="1"/>
  <c r="F131" i="1"/>
  <c r="F130" i="1"/>
  <c r="F129" i="1"/>
  <c r="F128" i="1"/>
  <c r="F127" i="1"/>
  <c r="F126" i="1"/>
  <c r="F125" i="1"/>
  <c r="F117" i="1"/>
  <c r="F116" i="1"/>
  <c r="F115" i="1"/>
  <c r="F124" i="1"/>
  <c r="F123" i="1"/>
  <c r="F113" i="1"/>
  <c r="F106" i="1"/>
  <c r="F112" i="1"/>
  <c r="F111" i="1"/>
  <c r="F110" i="1"/>
  <c r="F107" i="1"/>
  <c r="F90" i="1"/>
  <c r="F46" i="1"/>
  <c r="F41" i="1"/>
  <c r="F40" i="1"/>
  <c r="F39" i="1"/>
  <c r="F23" i="1"/>
  <c r="F22" i="1"/>
  <c r="F19" i="1"/>
  <c r="F18" i="1"/>
  <c r="F16" i="1"/>
  <c r="F15" i="1"/>
  <c r="F14" i="1"/>
  <c r="F13" i="1"/>
  <c r="F12" i="1"/>
  <c r="F11" i="1"/>
  <c r="F10" i="1"/>
  <c r="F4" i="1"/>
  <c r="F151" i="1" l="1"/>
</calcChain>
</file>

<file path=xl/sharedStrings.xml><?xml version="1.0" encoding="utf-8"?>
<sst xmlns="http://schemas.openxmlformats.org/spreadsheetml/2006/main" count="869" uniqueCount="543">
  <si>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</si>
  <si>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</si>
  <si>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</si>
  <si>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</si>
  <si>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</si>
  <si>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</si>
  <si>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</si>
  <si>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</si>
  <si>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</si>
  <si>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</si>
  <si>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</si>
  <si>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</si>
  <si>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</si>
  <si>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</si>
  <si>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</si>
  <si>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</si>
  <si>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</si>
  <si>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</si>
  <si>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</si>
  <si>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</si>
  <si>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</si>
  <si>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</si>
  <si>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</si>
  <si>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</si>
  <si>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</si>
  <si>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</si>
  <si>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</si>
  <si>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</si>
  <si>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</si>
  <si>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</si>
  <si>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</si>
  <si>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</si>
  <si>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</si>
  <si>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</si>
  <si>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</si>
  <si>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</si>
  <si>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</si>
  <si>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</si>
  <si>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</si>
  <si>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Optotune</t>
  </si>
  <si>
    <t>Optotune EL-16-40-TC-VIS-5D-1-C lenses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</si>
  <si>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</si>
  <si>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</si>
  <si>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</si>
  <si>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</si>
  <si>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</si>
  <si>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</si>
  <si>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</si>
  <si>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</si>
  <si>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</si>
  <si>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</si>
  <si>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</si>
  <si>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</si>
  <si>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</si>
  <si>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</si>
  <si>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</si>
  <si>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</si>
  <si>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</si>
  <si>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</si>
  <si>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</si>
  <si>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</si>
  <si>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</si>
  <si>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</si>
  <si>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</si>
  <si>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</si>
  <si>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</si>
  <si>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</si>
  <si>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</si>
  <si>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</si>
  <si>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</si>
  <si>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</si>
  <si>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</si>
  <si>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</si>
  <si>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</si>
  <si>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</si>
  <si>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</si>
  <si>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</si>
  <si>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</si>
  <si>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</si>
  <si>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</si>
  <si>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</si>
  <si>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</si>
  <si>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</si>
  <si>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</si>
  <si>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</si>
  <si>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</si>
  <si>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</si>
  <si>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</si>
  <si>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</si>
  <si>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</si>
  <si>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</si>
  <si>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</si>
  <si>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</si>
  <si>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</si>
  <si>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</si>
  <si>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</si>
  <si>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</si>
  <si>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</si>
  <si>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</si>
  <si>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</si>
  <si>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</si>
  <si>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</si>
  <si>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</si>
  <si>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</si>
  <si>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</si>
  <si>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</si>
  <si>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</si>
  <si>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</si>
  <si>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</si>
  <si>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</si>
  <si>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</si>
  <si>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</si>
  <si>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</si>
  <si>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</si>
  <si>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</si>
  <si>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</si>
  <si>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</si>
  <si>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</si>
  <si>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</si>
  <si>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</si>
  <si>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</si>
  <si>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</si>
  <si>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</si>
  <si>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</si>
  <si>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</si>
  <si>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</si>
  <si>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</si>
  <si>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</si>
  <si>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</si>
  <si>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</si>
  <si>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</si>
  <si>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</si>
  <si>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</si>
  <si>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</si>
  <si>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</si>
  <si>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</si>
  <si>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</si>
  <si>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</si>
  <si>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</si>
  <si>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</si>
  <si>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</si>
  <si>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</si>
  <si>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</si>
  <si>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</si>
  <si>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</si>
  <si>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</si>
  <si>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</si>
  <si>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</si>
  <si>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</si>
  <si>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</si>
  <si>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</si>
  <si>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</si>
  <si>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</si>
  <si>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</si>
  <si>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</si>
  <si>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</si>
  <si>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</si>
  <si>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</si>
  <si>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</si>
  <si>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</si>
  <si>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</si>
  <si>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</si>
  <si>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</si>
  <si>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</si>
  <si>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</si>
  <si>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</si>
  <si>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</si>
  <si>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</si>
  <si>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</si>
  <si>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</si>
  <si>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Filters have to be selected according to lasers &amp; needs (flurescent markers and dyes used)</t>
  </si>
  <si>
    <t>TR75/M</t>
  </si>
  <si>
    <t>Ø12.7 mm Optical Post, SS, M4 Setscrew, M6 Tap, L = 75 mm</t>
  </si>
  <si>
    <t>PH40/M</t>
  </si>
  <si>
    <t>Ø12.7 mm Post Holder, Spring-Loaded Hex-Locking Thumbscrew, L=40 mm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</si>
  <si>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</si>
  <si>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</si>
  <si>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</si>
  <si>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</si>
  <si>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</si>
  <si>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</si>
  <si>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</si>
  <si>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</si>
  <si>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</si>
  <si>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</si>
  <si>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Chassis to mount the signal generation card</t>
  </si>
  <si>
    <t>NI PCIe-8361, 1 Port MXI-Express Interface</t>
  </si>
  <si>
    <t>779504-01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</si>
  <si>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</si>
  <si>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</si>
  <si>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</si>
  <si>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</si>
  <si>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</si>
  <si>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</si>
  <si>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</si>
  <si>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</si>
  <si>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</si>
  <si>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</si>
  <si>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</si>
  <si>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</si>
  <si>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</si>
  <si>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5 per arm</t>
  </si>
  <si>
    <t>Laser input</t>
  </si>
  <si>
    <t>Mechanical support</t>
  </si>
  <si>
    <t>Cage Assembly Rod, 8" Long, Ø6 mm, 4 Pack</t>
  </si>
  <si>
    <t>ER8-P4</t>
  </si>
  <si>
    <t>8 rods per arm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</si>
  <si>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</si>
  <si>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</si>
  <si>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</si>
  <si>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</si>
  <si>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</si>
  <si>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</si>
  <si>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</si>
  <si>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</si>
  <si>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</si>
  <si>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</si>
  <si>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</si>
  <si>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</si>
  <si>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</si>
  <si>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PH150/M</t>
  </si>
  <si>
    <t>Ø12.7 mm Post Holder, Spring-Loaded Hex-Locking Thumbscrew, L=150 mm</t>
  </si>
  <si>
    <t>BA1S/M</t>
  </si>
  <si>
    <t>Mounting Base, 25 mm x 58 mm x 10 mm</t>
  </si>
  <si>
    <t>Clamping post holders to optical table</t>
  </si>
  <si>
    <t>Optical cage support, 2 per arm</t>
  </si>
  <si>
    <t>TR100/M</t>
  </si>
  <si>
    <t>Ø12.7 mm Optical Post, SS, M4 Setscrew, M6 Tap, L = 100 mm</t>
  </si>
  <si>
    <t>TR40/M</t>
  </si>
  <si>
    <t>Ø12.7 mm Optical Post, SS, M4 Setscrew, M6 Tap, L = 40 mm</t>
  </si>
  <si>
    <t>PH75/M</t>
  </si>
  <si>
    <t>Ø12.7 mm Post Holder, Spring-Loaded Hex-Locking Thumbscrew, L=75 mm</t>
  </si>
  <si>
    <t>XRN25P</t>
  </si>
  <si>
    <t>Compact 25 mm Travel Linear Translation Stage, Side Micrometer, 1/4"-20 Taps</t>
  </si>
  <si>
    <t>Linear stage for M3 mirror adjustment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</si>
  <si>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</si>
  <si>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</si>
  <si>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</si>
  <si>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</si>
  <si>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</si>
  <si>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</si>
  <si>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</si>
  <si>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</si>
  <si>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</si>
  <si>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SM2NFM</t>
  </si>
  <si>
    <t>LCP06/M</t>
  </si>
  <si>
    <t xml:space="preserve">60 mm Cage Plate with Ø2" Double-Bore Optic Mount, M4 Tap 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</si>
  <si>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</si>
  <si>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</si>
  <si>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</si>
  <si>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</si>
  <si>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</si>
  <si>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</si>
  <si>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</si>
  <si>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</si>
  <si>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</si>
  <si>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</si>
  <si>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</si>
  <si>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</si>
  <si>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</si>
  <si>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</si>
  <si>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</si>
  <si>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</si>
  <si>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</si>
  <si>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</si>
  <si>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</si>
  <si>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</si>
  <si>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</si>
  <si>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</si>
  <si>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</si>
  <si>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</si>
  <si>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</si>
  <si>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</si>
  <si>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</si>
  <si>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</si>
  <si>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</si>
  <si>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</si>
  <si>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</si>
  <si>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</si>
  <si>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</si>
  <si>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</si>
  <si>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</si>
  <si>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</si>
  <si>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</si>
  <si>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</si>
  <si>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</si>
  <si>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</si>
  <si>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</si>
  <si>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</si>
  <si>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</si>
  <si>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</si>
  <si>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</si>
  <si>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</si>
  <si>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</si>
  <si>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</si>
  <si>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</si>
  <si>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</si>
  <si>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</si>
  <si>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</si>
  <si>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</si>
  <si>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</si>
  <si>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</si>
  <si>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</si>
  <si>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</si>
  <si>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r>
      <t xml:space="preserve">See files files in folder </t>
    </r>
    <r>
      <rPr>
        <b/>
        <sz val="12"/>
        <color rgb="FF000000"/>
        <rFont val="Arial"/>
        <family val="2"/>
      </rPr>
      <t>/custom-parts/laser-safety/</t>
    </r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</si>
  <si>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</si>
  <si>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</si>
  <si>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</si>
  <si>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</si>
  <si>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</si>
  <si>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</si>
  <si>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</si>
  <si>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</si>
  <si>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</si>
  <si>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</si>
  <si>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</si>
  <si>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</si>
  <si>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</si>
  <si>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</si>
  <si>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</si>
  <si>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</si>
  <si>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r>
      <t xml:space="preserve">Bracket for M3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</si>
  <si>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</si>
  <si>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</si>
  <si>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</si>
  <si>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</si>
  <si>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</si>
  <si>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</si>
  <si>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HeatSink-sheet-H2mm.pdf</t>
  </si>
  <si>
    <t>Claser-cut or water-jet cut from 2-mm Aluminum. See folder /custom-parts/galvo-assembly/15mm-galvo(Thorlabs-QS15)-mount/</t>
  </si>
  <si>
    <t>Heat sink for galvo driver</t>
  </si>
  <si>
    <t>TODO</t>
  </si>
  <si>
    <t>TODO: find specific model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</si>
  <si>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</si>
  <si>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</si>
  <si>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</si>
  <si>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</si>
  <si>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</si>
  <si>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</si>
  <si>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</si>
  <si>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</si>
  <si>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</si>
  <si>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</si>
  <si>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</si>
  <si>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</si>
  <si>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</si>
  <si>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</si>
  <si>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</si>
  <si>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</si>
  <si>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</si>
  <si>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</si>
  <si>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</si>
  <si>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</si>
  <si>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</si>
  <si>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</si>
  <si>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</si>
  <si>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</si>
  <si>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</si>
  <si>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</si>
  <si>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</si>
  <si>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</si>
  <si>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</si>
  <si>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</si>
  <si>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</si>
  <si>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</si>
  <si>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</si>
  <si>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</si>
  <si>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</si>
  <si>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</si>
  <si>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</si>
  <si>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</si>
  <si>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</si>
  <si>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</si>
  <si>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</si>
  <si>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</si>
  <si>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</si>
  <si>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</si>
  <si>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</si>
  <si>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</si>
  <si>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</si>
  <si>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</si>
  <si>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</si>
  <si>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</si>
  <si>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</si>
  <si>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</si>
  <si>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</si>
  <si>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</si>
  <si>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</si>
  <si>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</si>
  <si>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</si>
  <si>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</si>
  <si>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</si>
  <si>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</si>
  <si>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</si>
  <si>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</si>
  <si>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</si>
  <si>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</si>
  <si>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</si>
  <si>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</si>
  <si>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</si>
  <si>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</si>
  <si>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</si>
  <si>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</si>
  <si>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</si>
  <si>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</si>
  <si>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</si>
  <si>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</si>
  <si>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</si>
  <si>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</si>
  <si>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</si>
  <si>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</si>
  <si>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</si>
  <si>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</si>
  <si>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</si>
  <si>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</si>
  <si>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</si>
  <si>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</si>
  <si>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</si>
  <si>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</si>
  <si>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</si>
  <si>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</si>
  <si>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</si>
  <si>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</si>
  <si>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</si>
  <si>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</si>
  <si>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</si>
  <si>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</si>
  <si>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</si>
  <si>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</si>
  <si>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</si>
  <si>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</si>
  <si>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</si>
  <si>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</si>
  <si>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</si>
  <si>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</si>
  <si>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</si>
  <si>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</si>
  <si>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</si>
  <si>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</si>
  <si>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</si>
  <si>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</si>
  <si>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</si>
  <si>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</si>
  <si>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</si>
  <si>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Recommendations: at least 64 GB RAM, 2 TB SSD drive, 2 PCIex8 slots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</si>
  <si>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</si>
  <si>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</si>
  <si>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</si>
  <si>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</si>
  <si>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A 1:1 relay from ETL to galvo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</si>
  <si>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</si>
  <si>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</si>
  <si>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</si>
  <si>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</si>
  <si>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</si>
  <si>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</si>
  <si>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</si>
  <si>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Nikon-modified</t>
  </si>
  <si>
    <t>Nikon objective mount using Thorlabs LCP06/M 60 mm Cage Plate with Ø2" Double-Bore Optic Mount</t>
  </si>
  <si>
    <t>LCP06M-Nikon-modified.ipt</t>
  </si>
  <si>
    <t>See /custom-parts/excitation-objective/LCP06M-Nikon-modified.ipt</t>
  </si>
  <si>
    <t>Modified 60 mm Blank Cage Plate</t>
  </si>
  <si>
    <t xml:space="preserve">Standard cables are 60 cm long. </t>
  </si>
  <si>
    <t>See  /custom-parts/galvo-assembly/15mm-galvo(Thorlabs-QS15)-mount/QS15-mount-modified-Thorlabs-CagePlate-LCP03.ipt</t>
  </si>
  <si>
    <t>Included in ASI bundle. If DIY, needs modification (machining), see  /custom-parts/galvo-assembly/15mm-galvo(Thorlabs-QS15)-mount/QS15-mount-modified-Thorlabs-CagePlate-LCP03.ipt</t>
  </si>
  <si>
    <t>LCP31/M</t>
  </si>
  <si>
    <t>QS15-mount-modified-Thorlabs-CagePlate-LCP03.ipt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</si>
  <si>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</si>
  <si>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</si>
  <si>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</si>
  <si>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</si>
  <si>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</si>
  <si>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</si>
  <si>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</si>
  <si>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</si>
  <si>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</si>
  <si>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</si>
  <si>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</si>
  <si>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</si>
  <si>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</si>
  <si>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</si>
  <si>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mirror-bracket.ipt</t>
  </si>
  <si>
    <t>GPS011-EC/US/JP</t>
  </si>
  <si>
    <t>1D or 2D Galvo System Linear Power Supply, 110, 230, or 100 VAC (EC, US, JP option)</t>
  </si>
  <si>
    <t>Machined parts</t>
  </si>
  <si>
    <t>Mechanical workshop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</si>
  <si>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</si>
  <si>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</si>
  <si>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</si>
  <si>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</si>
  <si>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</si>
  <si>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lathe turning is required.</t>
  </si>
  <si>
    <t>Goes into LCP06M-Nikon-modified. If DIY, the F-mount steel ring must be taken out and mounted into the modified LCP06M plate using screws.</t>
  </si>
  <si>
    <t>Has to be modified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</si>
  <si>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</si>
  <si>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</si>
  <si>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</si>
  <si>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</si>
  <si>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</si>
  <si>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</si>
  <si>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</si>
  <si>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</si>
  <si>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</si>
  <si>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</si>
  <si>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</si>
  <si>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</si>
  <si>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</si>
  <si>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</si>
  <si>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Have to be modified: BNC cables need to be soldered: see https://github.com/mesoSPIM/mesoSPIM-hardware-documentation/wiki/mesoSPIM_preparing_ETL_drivers</t>
  </si>
  <si>
    <t>STAGE-4D-MESOSPIM-K1</t>
  </si>
  <si>
    <t>TG8-MESOSPIM-K1</t>
  </si>
  <si>
    <t>The controller bundle offered by ASI</t>
  </si>
  <si>
    <t>All stage parts above offered by ASI</t>
  </si>
  <si>
    <t>Price (USD)</t>
  </si>
  <si>
    <t>Unit Price (USD)</t>
  </si>
  <si>
    <t>USD</t>
  </si>
  <si>
    <t>Bundle of 6 stages with mounting hardware</t>
  </si>
  <si>
    <t>Bundle of motion controller</t>
  </si>
  <si>
    <t>Bridge for XZR stage assembly. NOT included in the STAGE-4D-MESOSPIM-K1</t>
  </si>
  <si>
    <t>Mechanical shop or ASI</t>
  </si>
  <si>
    <t>DISCLAIMER: All prices are approximate and subject to change by the vendors without prior notice</t>
  </si>
  <si>
    <t>Includes switching module between 2 laser ports, controlled by TTL signal. The 405nm is NOT included!</t>
  </si>
  <si>
    <t>Connects the Chassis to the PC. Can be replaced with more modern two-port PCIe-8362 for a higher price.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</si>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</sst>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99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0" fontId="8" fillId="3" borderId="2" xfId="4" applyFont="1" applyAlignment="1" applyProtection="1"/>
    <xf numFmtId="0" fontId="9" fillId="3" borderId="2" xfId="4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5" fillId="3" borderId="2" xfId="4" applyFont="1"/>
    <xf numFmtId="0" fontId="11" fillId="4" borderId="1" xfId="3" applyFont="1" applyFill="1" applyAlignment="1" applyProtection="1"/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2" applyFont="1" applyFill="1"/>
    <xf numFmtId="0" fontId="5" fillId="7" borderId="0" xfId="2" applyFont="1" applyFill="1"/>
    <xf numFmtId="0" fontId="5" fillId="7" borderId="0" xfId="0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 applyFill="1"/>
    <xf numFmtId="0" fontId="6" fillId="0" borderId="0" xfId="2" applyFont="1" applyFill="1"/>
    <xf numFmtId="0" fontId="10" fillId="0" borderId="0" xfId="5" applyFont="1"/>
    <xf numFmtId="0" fontId="14" fillId="0" borderId="0" xfId="0" applyFont="1"/>
    <xf numFmtId="0" fontId="15" fillId="0" borderId="0" xfId="0" applyFont="1" applyFill="1"/>
    <xf numFmtId="0" fontId="16" fillId="0" borderId="0" xfId="5" applyFont="1"/>
    <xf numFmtId="2" fontId="14" fillId="0" borderId="0" xfId="0" applyNumberFormat="1" applyFont="1"/>
    <xf numFmtId="0" fontId="15" fillId="0" borderId="0" xfId="2" applyFont="1" applyFill="1"/>
    <xf numFmtId="2" fontId="15" fillId="0" borderId="0" xfId="2" applyNumberFormat="1" applyFont="1" applyFill="1"/>
    <xf numFmtId="2" fontId="15" fillId="0" borderId="0" xfId="0" applyNumberFormat="1" applyFont="1" applyFill="1"/>
    <xf numFmtId="0" fontId="17" fillId="0" borderId="0" xfId="0" applyFont="1" applyFill="1"/>
    <xf numFmtId="0" fontId="18" fillId="3" borderId="2" xfId="4" applyFont="1" applyAlignment="1" applyProtection="1"/>
    <xf numFmtId="0" fontId="14" fillId="3" borderId="2" xfId="4" applyFont="1" applyAlignment="1" applyProtection="1"/>
    <xf numFmtId="2" fontId="14" fillId="3" borderId="2" xfId="4" applyNumberFormat="1" applyFont="1" applyAlignment="1" applyProtection="1"/>
    <xf numFmtId="0" fontId="14" fillId="0" borderId="0" xfId="0" applyFont="1" applyFill="1"/>
    <xf numFmtId="2" fontId="14" fillId="0" borderId="0" xfId="0" applyNumberFormat="1" applyFont="1" applyFill="1"/>
    <xf numFmtId="0" fontId="18" fillId="0" borderId="0" xfId="0" applyFont="1"/>
    <xf numFmtId="0" fontId="14" fillId="0" borderId="0" xfId="0" applyFont="1" applyFill="1" applyBorder="1"/>
    <xf numFmtId="2" fontId="14" fillId="0" borderId="0" xfId="0" applyNumberFormat="1" applyFont="1" applyFill="1" applyBorder="1"/>
    <xf numFmtId="0" fontId="15" fillId="0" borderId="0" xfId="0" applyFont="1"/>
    <xf numFmtId="0" fontId="5" fillId="0" borderId="2" xfId="4" applyFont="1" applyFill="1" applyAlignment="1" applyProtection="1"/>
    <xf numFmtId="0" fontId="5" fillId="0" borderId="0" xfId="0" applyFont="1"/>
    <xf numFmtId="2" fontId="5" fillId="0" borderId="0" xfId="0" applyNumberFormat="1" applyFont="1"/>
    <xf numFmtId="0" fontId="10" fillId="0" borderId="0" xfId="0" applyFont="1"/>
    <xf numFmtId="0" fontId="14" fillId="0" borderId="0" xfId="0" applyFont="1"/>
    <xf numFmtId="2" fontId="14" fillId="0" borderId="0" xfId="0" applyNumberFormat="1" applyFont="1"/>
    <xf numFmtId="0" fontId="6" fillId="3" borderId="2" xfId="4" applyFont="1"/>
    <xf numFmtId="1" fontId="14" fillId="0" borderId="0" xfId="0" applyNumberFormat="1" applyFont="1" applyFill="1"/>
    <xf numFmtId="0" fontId="19" fillId="0" borderId="0" xfId="0" applyFont="1" applyFill="1"/>
    <xf numFmtId="0" fontId="19" fillId="0" borderId="0" xfId="2" applyFont="1" applyFill="1"/>
    <xf numFmtId="0" fontId="19" fillId="0" borderId="0" xfId="0" applyFont="1"/>
    <xf numFmtId="0" fontId="20" fillId="0" borderId="0" xfId="2" applyFont="1" applyFill="1"/>
    <xf numFmtId="0" fontId="6" fillId="7" borderId="0" xfId="2" applyFont="1" applyFill="1"/>
    <xf numFmtId="0" fontId="6" fillId="0" borderId="0" xfId="2" applyFont="1" applyFill="1" applyAlignment="1">
      <alignment wrapText="1"/>
    </xf>
    <xf numFmtId="0" fontId="21" fillId="0" borderId="0" xfId="0" applyFont="1" applyFill="1"/>
    <xf numFmtId="0" fontId="6" fillId="0" borderId="0" xfId="0" applyFont="1" applyAlignment="1">
      <alignment horizontal="left" vertical="center"/>
    </xf>
    <xf numFmtId="0" fontId="22" fillId="0" borderId="0" xfId="0" applyFont="1" applyFill="1"/>
    <xf numFmtId="0" fontId="7" fillId="0" borderId="0" xfId="0" applyFont="1"/>
    <xf numFmtId="1" fontId="7" fillId="0" borderId="0" xfId="0" applyNumberFormat="1" applyFont="1"/>
    <xf numFmtId="0" fontId="23" fillId="0" borderId="0" xfId="5" applyFont="1"/>
    <xf numFmtId="0" fontId="24" fillId="0" borderId="0" xfId="5" applyFont="1"/>
    <xf numFmtId="0" fontId="14" fillId="0" borderId="3" xfId="0" applyFont="1" applyBorder="1"/>
    <xf numFmtId="1" fontId="4" fillId="4" borderId="1" xfId="3" applyNumberFormat="1" applyFont="1" applyFill="1" applyAlignment="1" applyProtection="1"/>
    <xf numFmtId="1" fontId="5" fillId="0" borderId="0" xfId="0" applyNumberFormat="1" applyFont="1"/>
    <xf numFmtId="1" fontId="5" fillId="3" borderId="2" xfId="4" applyNumberFormat="1" applyFont="1" applyAlignment="1" applyProtection="1"/>
    <xf numFmtId="1" fontId="5" fillId="0" borderId="0" xfId="2" applyNumberFormat="1" applyFont="1"/>
    <xf numFmtId="1" fontId="14" fillId="0" borderId="0" xfId="0" applyNumberFormat="1" applyFont="1"/>
    <xf numFmtId="1" fontId="14" fillId="0" borderId="0" xfId="0" applyNumberFormat="1" applyFont="1" applyFill="1" applyBorder="1"/>
    <xf numFmtId="1" fontId="14" fillId="0" borderId="0" xfId="0" applyNumberFormat="1" applyFont="1" applyBorder="1"/>
    <xf numFmtId="1" fontId="6" fillId="0" borderId="0" xfId="0" applyNumberFormat="1" applyFont="1" applyBorder="1"/>
    <xf numFmtId="1" fontId="6" fillId="0" borderId="0" xfId="0" applyNumberFormat="1" applyFont="1"/>
    <xf numFmtId="1" fontId="5" fillId="0" borderId="0" xfId="0" applyNumberFormat="1" applyFont="1" applyBorder="1"/>
    <xf numFmtId="1" fontId="9" fillId="3" borderId="2" xfId="4" applyNumberFormat="1" applyFont="1" applyAlignment="1" applyProtection="1"/>
    <xf numFmtId="1" fontId="5" fillId="0" borderId="0" xfId="2" applyNumberFormat="1" applyFont="1" applyFill="1"/>
    <xf numFmtId="1" fontId="5" fillId="0" borderId="0" xfId="0" applyNumberFormat="1" applyFont="1" applyFill="1"/>
    <xf numFmtId="1" fontId="6" fillId="0" borderId="0" xfId="2" applyNumberFormat="1" applyFont="1" applyFill="1"/>
    <xf numFmtId="1" fontId="6" fillId="0" borderId="0" xfId="0" applyNumberFormat="1" applyFont="1" applyFill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 applyFill="1"/>
    <xf numFmtId="1" fontId="19" fillId="0" borderId="0" xfId="0" applyNumberFormat="1" applyFont="1" applyFill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 applyFill="1"/>
    <xf numFmtId="0" fontId="22" fillId="0" borderId="0" xfId="0" applyFont="1"/>
    <xf numFmtId="0" fontId="25" fillId="0" borderId="0" xfId="0" applyFont="1"/>
    <xf numFmtId="1" fontId="25" fillId="0" borderId="0" xfId="0" applyNumberFormat="1" applyFont="1"/>
    <xf numFmtId="0" fontId="12" fillId="0" borderId="0" xfId="5" applyFill="1"/>
    <xf numFmtId="0" fontId="12" fillId="0" borderId="0" xfId="5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4"/>
  <sheetViews>
    <sheetView tabSelected="1" topLeftCell="A70" zoomScale="85" zoomScaleNormal="85" workbookViewId="0">
      <selection activeCell="I97" sqref="I97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73" customWidth="1"/>
    <col min="6" max="6" width="14.109375" style="73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95" customFormat="1" x14ac:dyDescent="0.25">
      <c r="A1" s="95" t="s">
        <v>520</v>
      </c>
      <c r="E1" s="96"/>
      <c r="F1" s="96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72" t="s">
        <v>514</v>
      </c>
      <c r="F2" s="72" t="s">
        <v>513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74"/>
      <c r="F3" s="74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73">
        <v>12350</v>
      </c>
      <c r="F4" s="73">
        <f>E4*D4</f>
        <v>12350</v>
      </c>
      <c r="G4" s="3" t="s">
        <v>253</v>
      </c>
      <c r="I4" s="3" t="s">
        <v>179</v>
      </c>
    </row>
    <row r="5" spans="1:9" x14ac:dyDescent="0.25">
      <c r="A5" s="9"/>
      <c r="B5" s="9"/>
      <c r="C5" s="9"/>
      <c r="E5" s="75"/>
    </row>
    <row r="6" spans="1:9" s="6" customFormat="1" ht="17.399999999999999" x14ac:dyDescent="0.3">
      <c r="A6" s="5" t="s">
        <v>166</v>
      </c>
      <c r="E6" s="74"/>
      <c r="F6" s="74"/>
    </row>
    <row r="7" spans="1:9" s="6" customFormat="1" x14ac:dyDescent="0.25">
      <c r="A7" s="6" t="s">
        <v>175</v>
      </c>
      <c r="E7" s="74"/>
      <c r="F7" s="74"/>
    </row>
    <row r="8" spans="1:9" x14ac:dyDescent="0.25">
      <c r="B8" s="3" t="s">
        <v>181</v>
      </c>
      <c r="C8" s="3" t="s">
        <v>182</v>
      </c>
      <c r="D8" s="3">
        <v>1</v>
      </c>
      <c r="E8" s="73">
        <v>25000</v>
      </c>
      <c r="F8" s="73">
        <f>D8*E8</f>
        <v>25000</v>
      </c>
      <c r="G8" s="3" t="s">
        <v>41</v>
      </c>
      <c r="I8" s="3" t="s">
        <v>521</v>
      </c>
    </row>
    <row r="9" spans="1:9" s="6" customFormat="1" ht="17.399999999999999" x14ac:dyDescent="0.3">
      <c r="A9" s="5" t="s">
        <v>17</v>
      </c>
      <c r="E9" s="74"/>
      <c r="F9" s="74"/>
    </row>
    <row r="10" spans="1:9" s="54" customFormat="1" ht="13.2" x14ac:dyDescent="0.25">
      <c r="A10" s="54" t="s">
        <v>18</v>
      </c>
      <c r="B10" s="54" t="s">
        <v>19</v>
      </c>
      <c r="C10" s="54" t="s">
        <v>454</v>
      </c>
      <c r="D10" s="54">
        <v>0</v>
      </c>
      <c r="E10" s="76">
        <v>6500</v>
      </c>
      <c r="F10" s="76">
        <f t="shared" ref="F10:F26" si="0">E10*D10</f>
        <v>0</v>
      </c>
      <c r="G10" s="54" t="s">
        <v>258</v>
      </c>
      <c r="I10" s="54" t="s">
        <v>250</v>
      </c>
    </row>
    <row r="11" spans="1:9" s="44" customFormat="1" ht="13.2" x14ac:dyDescent="0.25">
      <c r="A11" s="44" t="s">
        <v>20</v>
      </c>
      <c r="B11" s="44" t="s">
        <v>19</v>
      </c>
      <c r="C11" s="44" t="s">
        <v>21</v>
      </c>
      <c r="D11" s="44">
        <v>0</v>
      </c>
      <c r="E11" s="77">
        <v>2250</v>
      </c>
      <c r="F11" s="57">
        <f t="shared" si="0"/>
        <v>0</v>
      </c>
      <c r="G11" s="54" t="s">
        <v>258</v>
      </c>
      <c r="I11" s="44" t="s">
        <v>252</v>
      </c>
    </row>
    <row r="12" spans="1:9" s="44" customFormat="1" ht="13.2" x14ac:dyDescent="0.25">
      <c r="A12" s="44" t="s">
        <v>22</v>
      </c>
      <c r="B12" s="44" t="s">
        <v>19</v>
      </c>
      <c r="C12" s="44" t="s">
        <v>23</v>
      </c>
      <c r="D12" s="44">
        <v>0</v>
      </c>
      <c r="E12" s="77">
        <v>160</v>
      </c>
      <c r="F12" s="57">
        <f t="shared" si="0"/>
        <v>0</v>
      </c>
      <c r="G12" s="44" t="s">
        <v>253</v>
      </c>
      <c r="H12" s="44" t="s">
        <v>13</v>
      </c>
    </row>
    <row r="13" spans="1:9" s="44" customFormat="1" ht="13.2" x14ac:dyDescent="0.25">
      <c r="A13" s="44" t="s">
        <v>356</v>
      </c>
      <c r="B13" s="44" t="s">
        <v>519</v>
      </c>
      <c r="C13" s="44" t="s">
        <v>455</v>
      </c>
      <c r="D13" s="44">
        <v>1</v>
      </c>
      <c r="E13" s="77">
        <v>160</v>
      </c>
      <c r="F13" s="57">
        <f t="shared" si="0"/>
        <v>160</v>
      </c>
      <c r="G13" s="54" t="s">
        <v>258</v>
      </c>
      <c r="I13" s="44" t="s">
        <v>518</v>
      </c>
    </row>
    <row r="14" spans="1:9" s="44" customFormat="1" ht="13.2" x14ac:dyDescent="0.25">
      <c r="A14" s="44" t="s">
        <v>24</v>
      </c>
      <c r="B14" s="44" t="s">
        <v>19</v>
      </c>
      <c r="C14" s="44" t="s">
        <v>21</v>
      </c>
      <c r="D14" s="44">
        <v>0</v>
      </c>
      <c r="E14" s="77">
        <v>2250</v>
      </c>
      <c r="F14" s="57">
        <f t="shared" si="0"/>
        <v>0</v>
      </c>
      <c r="G14" s="44" t="s">
        <v>253</v>
      </c>
      <c r="H14" s="44" t="s">
        <v>13</v>
      </c>
      <c r="I14" s="44" t="s">
        <v>254</v>
      </c>
    </row>
    <row r="15" spans="1:9" s="44" customFormat="1" ht="13.2" x14ac:dyDescent="0.25">
      <c r="A15" s="44" t="s">
        <v>25</v>
      </c>
      <c r="B15" s="44" t="s">
        <v>19</v>
      </c>
      <c r="C15" s="44" t="s">
        <v>26</v>
      </c>
      <c r="D15" s="44">
        <v>0</v>
      </c>
      <c r="E15" s="77">
        <v>230</v>
      </c>
      <c r="F15" s="57">
        <f t="shared" si="0"/>
        <v>0</v>
      </c>
      <c r="G15" s="54" t="s">
        <v>258</v>
      </c>
      <c r="I15" s="44" t="s">
        <v>260</v>
      </c>
    </row>
    <row r="16" spans="1:9" s="44" customFormat="1" ht="13.2" x14ac:dyDescent="0.25">
      <c r="A16" s="44" t="s">
        <v>27</v>
      </c>
      <c r="B16" s="44" t="s">
        <v>19</v>
      </c>
      <c r="C16" s="44" t="s">
        <v>28</v>
      </c>
      <c r="D16" s="44">
        <v>0</v>
      </c>
      <c r="E16" s="77">
        <v>2425</v>
      </c>
      <c r="F16" s="57">
        <f t="shared" si="0"/>
        <v>0</v>
      </c>
      <c r="G16" s="54" t="s">
        <v>258</v>
      </c>
      <c r="I16" s="44" t="s">
        <v>249</v>
      </c>
    </row>
    <row r="17" spans="1:9" s="44" customFormat="1" ht="13.2" x14ac:dyDescent="0.25">
      <c r="A17" s="44" t="s">
        <v>451</v>
      </c>
      <c r="B17" s="44" t="s">
        <v>19</v>
      </c>
      <c r="C17" s="44" t="s">
        <v>452</v>
      </c>
      <c r="D17" s="44">
        <v>0</v>
      </c>
      <c r="E17" s="77">
        <v>3000</v>
      </c>
      <c r="F17" s="57">
        <f t="shared" si="0"/>
        <v>0</v>
      </c>
      <c r="G17" s="54" t="s">
        <v>258</v>
      </c>
      <c r="I17" s="44" t="s">
        <v>453</v>
      </c>
    </row>
    <row r="18" spans="1:9" s="54" customFormat="1" ht="13.2" x14ac:dyDescent="0.25">
      <c r="A18" s="54" t="s">
        <v>29</v>
      </c>
      <c r="B18" s="54" t="s">
        <v>19</v>
      </c>
      <c r="C18" s="54" t="s">
        <v>30</v>
      </c>
      <c r="D18" s="54">
        <v>0</v>
      </c>
      <c r="E18" s="78">
        <v>150</v>
      </c>
      <c r="F18" s="76">
        <f t="shared" si="0"/>
        <v>0</v>
      </c>
      <c r="G18" s="54" t="s">
        <v>258</v>
      </c>
      <c r="I18" s="54" t="s">
        <v>259</v>
      </c>
    </row>
    <row r="19" spans="1:9" s="54" customFormat="1" ht="13.2" x14ac:dyDescent="0.25">
      <c r="A19" s="71" t="s">
        <v>31</v>
      </c>
      <c r="B19" s="54" t="s">
        <v>19</v>
      </c>
      <c r="C19" s="54" t="s">
        <v>32</v>
      </c>
      <c r="D19" s="54">
        <v>0</v>
      </c>
      <c r="E19" s="78">
        <v>3000</v>
      </c>
      <c r="F19" s="76">
        <f t="shared" si="0"/>
        <v>0</v>
      </c>
      <c r="G19" s="54" t="s">
        <v>251</v>
      </c>
      <c r="I19" s="54" t="s">
        <v>261</v>
      </c>
    </row>
    <row r="20" spans="1:9" s="51" customFormat="1" ht="15.6" x14ac:dyDescent="0.3">
      <c r="A20" s="4" t="s">
        <v>509</v>
      </c>
      <c r="B20" s="4" t="s">
        <v>19</v>
      </c>
      <c r="C20" s="4" t="s">
        <v>512</v>
      </c>
      <c r="D20" s="4">
        <v>1</v>
      </c>
      <c r="E20" s="79">
        <v>19965</v>
      </c>
      <c r="F20" s="80">
        <f t="shared" si="0"/>
        <v>19965</v>
      </c>
      <c r="I20" s="4" t="s">
        <v>516</v>
      </c>
    </row>
    <row r="21" spans="1:9" s="51" customFormat="1" ht="15.6" x14ac:dyDescent="0.3">
      <c r="A21" s="4"/>
      <c r="B21" s="4"/>
      <c r="C21" s="4"/>
      <c r="D21" s="4"/>
      <c r="E21" s="81"/>
      <c r="F21" s="73"/>
    </row>
    <row r="22" spans="1:9" s="54" customFormat="1" ht="13.2" x14ac:dyDescent="0.25">
      <c r="A22" s="54" t="s">
        <v>33</v>
      </c>
      <c r="B22" s="54" t="s">
        <v>19</v>
      </c>
      <c r="C22" s="54" t="s">
        <v>180</v>
      </c>
      <c r="D22" s="54">
        <v>0</v>
      </c>
      <c r="E22" s="78">
        <v>5800</v>
      </c>
      <c r="F22" s="76">
        <f t="shared" si="0"/>
        <v>0</v>
      </c>
      <c r="G22" s="54" t="s">
        <v>257</v>
      </c>
      <c r="I22" s="54" t="s">
        <v>256</v>
      </c>
    </row>
    <row r="23" spans="1:9" s="54" customFormat="1" ht="13.2" x14ac:dyDescent="0.25">
      <c r="A23" s="71" t="s">
        <v>34</v>
      </c>
      <c r="B23" s="54" t="s">
        <v>19</v>
      </c>
      <c r="C23" s="54" t="s">
        <v>35</v>
      </c>
      <c r="D23" s="54">
        <v>0</v>
      </c>
      <c r="E23" s="76">
        <v>1100</v>
      </c>
      <c r="F23" s="76">
        <f t="shared" si="0"/>
        <v>0</v>
      </c>
      <c r="G23" s="54" t="s">
        <v>257</v>
      </c>
      <c r="I23" s="54" t="s">
        <v>255</v>
      </c>
    </row>
    <row r="24" spans="1:9" s="4" customFormat="1" ht="15.6" x14ac:dyDescent="0.3">
      <c r="A24" s="4" t="s">
        <v>510</v>
      </c>
      <c r="B24" s="4" t="s">
        <v>19</v>
      </c>
      <c r="C24" s="4" t="s">
        <v>511</v>
      </c>
      <c r="D24" s="4">
        <v>1</v>
      </c>
      <c r="E24" s="80">
        <v>6900</v>
      </c>
      <c r="F24" s="80">
        <f t="shared" si="0"/>
        <v>6900</v>
      </c>
      <c r="I24" s="4" t="s">
        <v>517</v>
      </c>
    </row>
    <row r="25" spans="1:9" s="4" customFormat="1" ht="15.6" x14ac:dyDescent="0.3">
      <c r="E25" s="80"/>
      <c r="F25" s="80"/>
    </row>
    <row r="26" spans="1:9" s="51" customFormat="1" x14ac:dyDescent="0.25">
      <c r="A26" s="51" t="s">
        <v>505</v>
      </c>
      <c r="B26" s="51" t="s">
        <v>63</v>
      </c>
      <c r="C26" s="51" t="s">
        <v>506</v>
      </c>
      <c r="D26" s="51">
        <v>4</v>
      </c>
      <c r="E26" s="73">
        <v>27</v>
      </c>
      <c r="F26" s="73">
        <f t="shared" si="0"/>
        <v>108</v>
      </c>
      <c r="G26" s="51" t="s">
        <v>258</v>
      </c>
      <c r="I26" s="51" t="s">
        <v>507</v>
      </c>
    </row>
    <row r="27" spans="1:9" s="6" customFormat="1" ht="17.399999999999999" x14ac:dyDescent="0.3">
      <c r="A27" s="5" t="s">
        <v>276</v>
      </c>
      <c r="E27" s="74"/>
      <c r="F27" s="74"/>
    </row>
    <row r="28" spans="1:9" x14ac:dyDescent="0.25">
      <c r="A28" s="3" t="s">
        <v>271</v>
      </c>
      <c r="B28" s="9" t="s">
        <v>63</v>
      </c>
      <c r="C28" s="3" t="s">
        <v>272</v>
      </c>
      <c r="D28" s="3">
        <v>2</v>
      </c>
      <c r="E28" s="73">
        <v>70</v>
      </c>
      <c r="F28" s="73">
        <f t="shared" ref="F28:F33" si="1">E28*D28</f>
        <v>140</v>
      </c>
      <c r="G28" s="3" t="s">
        <v>276</v>
      </c>
      <c r="I28" s="3" t="s">
        <v>273</v>
      </c>
    </row>
    <row r="29" spans="1:9" x14ac:dyDescent="0.25">
      <c r="A29" s="3" t="s">
        <v>274</v>
      </c>
      <c r="B29" s="9" t="s">
        <v>63</v>
      </c>
      <c r="C29" s="3" t="s">
        <v>275</v>
      </c>
      <c r="D29" s="3">
        <v>6</v>
      </c>
      <c r="E29" s="73">
        <v>36</v>
      </c>
      <c r="F29" s="73">
        <f t="shared" si="1"/>
        <v>216</v>
      </c>
      <c r="G29" s="3" t="s">
        <v>276</v>
      </c>
      <c r="I29" s="3" t="s">
        <v>277</v>
      </c>
    </row>
    <row r="30" spans="1:9" x14ac:dyDescent="0.25">
      <c r="A30" s="29" t="s">
        <v>278</v>
      </c>
      <c r="B30" s="9" t="s">
        <v>63</v>
      </c>
      <c r="C30" s="3" t="s">
        <v>279</v>
      </c>
      <c r="D30" s="3">
        <v>1</v>
      </c>
      <c r="E30" s="73">
        <v>43</v>
      </c>
      <c r="F30" s="73">
        <f t="shared" si="1"/>
        <v>43</v>
      </c>
      <c r="G30" s="3" t="s">
        <v>276</v>
      </c>
      <c r="I30" s="3" t="s">
        <v>280</v>
      </c>
    </row>
    <row r="31" spans="1:9" x14ac:dyDescent="0.25">
      <c r="A31" s="29" t="s">
        <v>281</v>
      </c>
      <c r="B31" s="9" t="s">
        <v>63</v>
      </c>
      <c r="C31" s="3" t="s">
        <v>282</v>
      </c>
      <c r="D31" s="3">
        <v>1</v>
      </c>
      <c r="E31" s="73">
        <v>29</v>
      </c>
      <c r="F31" s="73">
        <f t="shared" si="1"/>
        <v>29</v>
      </c>
      <c r="G31" s="3" t="s">
        <v>276</v>
      </c>
      <c r="I31" s="3" t="s">
        <v>283</v>
      </c>
    </row>
    <row r="32" spans="1:9" x14ac:dyDescent="0.25">
      <c r="A32" s="29" t="s">
        <v>284</v>
      </c>
      <c r="B32" s="9" t="s">
        <v>285</v>
      </c>
      <c r="C32" s="3" t="s">
        <v>286</v>
      </c>
      <c r="D32" s="3">
        <v>1</v>
      </c>
      <c r="E32" s="73">
        <v>195</v>
      </c>
      <c r="F32" s="73">
        <f t="shared" si="1"/>
        <v>195</v>
      </c>
      <c r="G32" s="3" t="s">
        <v>276</v>
      </c>
      <c r="I32" s="3" t="s">
        <v>287</v>
      </c>
    </row>
    <row r="33" spans="1:10" x14ac:dyDescent="0.25">
      <c r="A33" s="29" t="s">
        <v>289</v>
      </c>
      <c r="B33" s="9" t="s">
        <v>248</v>
      </c>
      <c r="C33" s="3" t="s">
        <v>288</v>
      </c>
      <c r="D33" s="3">
        <v>1</v>
      </c>
      <c r="E33" s="73">
        <v>10</v>
      </c>
      <c r="F33" s="73">
        <f t="shared" si="1"/>
        <v>10</v>
      </c>
      <c r="I33" s="3" t="s">
        <v>290</v>
      </c>
    </row>
    <row r="34" spans="1:10" s="12" customFormat="1" ht="17.399999999999999" x14ac:dyDescent="0.3">
      <c r="A34" s="11" t="s">
        <v>36</v>
      </c>
      <c r="E34" s="82"/>
      <c r="F34" s="82"/>
    </row>
    <row r="35" spans="1:10" s="12" customFormat="1" x14ac:dyDescent="0.25">
      <c r="A35" s="13" t="s">
        <v>444</v>
      </c>
      <c r="E35" s="82"/>
      <c r="F35" s="82"/>
    </row>
    <row r="36" spans="1:10" x14ac:dyDescent="0.25">
      <c r="C36" s="3" t="s">
        <v>37</v>
      </c>
      <c r="D36" s="3">
        <v>1</v>
      </c>
      <c r="E36" s="73" t="s">
        <v>319</v>
      </c>
      <c r="F36" s="73">
        <v>0</v>
      </c>
    </row>
    <row r="38" spans="1:10" s="6" customFormat="1" ht="17.399999999999999" x14ac:dyDescent="0.3">
      <c r="A38" s="5" t="s">
        <v>196</v>
      </c>
      <c r="E38" s="74"/>
      <c r="F38" s="74"/>
    </row>
    <row r="39" spans="1:10" x14ac:dyDescent="0.25">
      <c r="A39" s="3" t="s">
        <v>38</v>
      </c>
      <c r="B39" s="3" t="s">
        <v>39</v>
      </c>
      <c r="C39" s="3" t="s">
        <v>40</v>
      </c>
      <c r="D39" s="3">
        <v>2</v>
      </c>
      <c r="E39" s="73">
        <v>780</v>
      </c>
      <c r="F39" s="73">
        <f t="shared" ref="F39:F44" si="2">E39*D39</f>
        <v>1560</v>
      </c>
      <c r="G39" s="3" t="s">
        <v>41</v>
      </c>
      <c r="H39" s="3" t="s">
        <v>42</v>
      </c>
    </row>
    <row r="40" spans="1:10" s="4" customFormat="1" ht="15.6" x14ac:dyDescent="0.3">
      <c r="A40" s="4" t="s">
        <v>43</v>
      </c>
      <c r="B40" s="4" t="s">
        <v>39</v>
      </c>
      <c r="C40" s="4" t="s">
        <v>44</v>
      </c>
      <c r="D40" s="4">
        <v>2</v>
      </c>
      <c r="E40" s="80">
        <v>280</v>
      </c>
      <c r="F40" s="80">
        <f t="shared" si="2"/>
        <v>560</v>
      </c>
      <c r="G40" s="4" t="s">
        <v>41</v>
      </c>
      <c r="H40" s="4" t="s">
        <v>42</v>
      </c>
      <c r="I40" s="4" t="s">
        <v>508</v>
      </c>
    </row>
    <row r="41" spans="1:10" x14ac:dyDescent="0.25">
      <c r="A41" s="3" t="s">
        <v>45</v>
      </c>
      <c r="B41" s="3" t="s">
        <v>39</v>
      </c>
      <c r="C41" s="3" t="s">
        <v>46</v>
      </c>
      <c r="D41" s="3">
        <v>2</v>
      </c>
      <c r="E41" s="73">
        <v>85</v>
      </c>
      <c r="F41" s="73">
        <f t="shared" si="2"/>
        <v>170</v>
      </c>
      <c r="G41" s="3" t="s">
        <v>41</v>
      </c>
      <c r="H41" s="3" t="s">
        <v>42</v>
      </c>
    </row>
    <row r="42" spans="1:10" s="23" customFormat="1" x14ac:dyDescent="0.25">
      <c r="A42" s="24" t="s">
        <v>217</v>
      </c>
      <c r="B42" s="23" t="s">
        <v>63</v>
      </c>
      <c r="C42" s="24" t="s">
        <v>218</v>
      </c>
      <c r="D42" s="23">
        <v>2</v>
      </c>
      <c r="E42" s="83">
        <v>13</v>
      </c>
      <c r="F42" s="84">
        <f t="shared" si="2"/>
        <v>26</v>
      </c>
      <c r="G42" s="3" t="s">
        <v>41</v>
      </c>
      <c r="H42" s="23" t="s">
        <v>42</v>
      </c>
    </row>
    <row r="43" spans="1:10" x14ac:dyDescent="0.25">
      <c r="A43" s="3" t="s">
        <v>76</v>
      </c>
      <c r="B43" s="3" t="s">
        <v>63</v>
      </c>
      <c r="C43" s="3" t="s">
        <v>77</v>
      </c>
      <c r="D43" s="3">
        <v>2</v>
      </c>
      <c r="E43" s="73">
        <v>17</v>
      </c>
      <c r="F43" s="73">
        <f t="shared" si="2"/>
        <v>34</v>
      </c>
      <c r="G43" s="3" t="s">
        <v>41</v>
      </c>
      <c r="H43" s="23" t="s">
        <v>42</v>
      </c>
    </row>
    <row r="44" spans="1:10" s="23" customFormat="1" x14ac:dyDescent="0.25">
      <c r="A44" s="24" t="s">
        <v>318</v>
      </c>
      <c r="B44" s="23" t="s">
        <v>63</v>
      </c>
      <c r="C44" s="24" t="s">
        <v>219</v>
      </c>
      <c r="D44" s="23">
        <v>2</v>
      </c>
      <c r="E44" s="83">
        <v>18</v>
      </c>
      <c r="F44" s="84">
        <f t="shared" si="2"/>
        <v>36</v>
      </c>
      <c r="G44" s="3" t="s">
        <v>41</v>
      </c>
      <c r="H44" s="23" t="s">
        <v>42</v>
      </c>
    </row>
    <row r="45" spans="1:10" x14ac:dyDescent="0.25">
      <c r="A45" s="3" t="s">
        <v>319</v>
      </c>
      <c r="B45" s="3" t="s">
        <v>195</v>
      </c>
      <c r="C45" s="3" t="s">
        <v>47</v>
      </c>
      <c r="D45" s="3">
        <v>1</v>
      </c>
      <c r="E45" s="73">
        <v>30</v>
      </c>
      <c r="F45" s="73">
        <v>30</v>
      </c>
      <c r="G45" s="3" t="s">
        <v>41</v>
      </c>
      <c r="H45" s="3" t="s">
        <v>42</v>
      </c>
      <c r="I45" s="3" t="s">
        <v>48</v>
      </c>
    </row>
    <row r="46" spans="1:10" s="4" customFormat="1" ht="15.6" x14ac:dyDescent="0.3">
      <c r="A46" s="65">
        <v>91863</v>
      </c>
      <c r="B46" s="4" t="s">
        <v>457</v>
      </c>
      <c r="C46" s="4" t="s">
        <v>49</v>
      </c>
      <c r="D46" s="4">
        <v>2</v>
      </c>
      <c r="E46" s="80">
        <v>400</v>
      </c>
      <c r="F46" s="80">
        <f t="shared" ref="F46:F75" si="3">E46*D46</f>
        <v>800</v>
      </c>
      <c r="G46" s="4" t="s">
        <v>41</v>
      </c>
      <c r="H46" s="4" t="s">
        <v>216</v>
      </c>
      <c r="I46" s="4" t="s">
        <v>493</v>
      </c>
    </row>
    <row r="47" spans="1:10" s="4" customFormat="1" ht="15.6" x14ac:dyDescent="0.3">
      <c r="A47" s="4" t="s">
        <v>459</v>
      </c>
      <c r="B47" s="27" t="s">
        <v>485</v>
      </c>
      <c r="C47" s="94" t="s">
        <v>458</v>
      </c>
      <c r="D47" s="4">
        <v>2</v>
      </c>
      <c r="E47" s="80">
        <v>300</v>
      </c>
      <c r="F47" s="80">
        <f t="shared" si="3"/>
        <v>600</v>
      </c>
      <c r="G47" s="4" t="s">
        <v>41</v>
      </c>
      <c r="H47" s="27" t="s">
        <v>243</v>
      </c>
      <c r="I47" s="4" t="s">
        <v>460</v>
      </c>
    </row>
    <row r="48" spans="1:10" s="27" customFormat="1" ht="15.6" x14ac:dyDescent="0.3">
      <c r="A48" s="63" t="s">
        <v>245</v>
      </c>
      <c r="B48" s="27" t="s">
        <v>63</v>
      </c>
      <c r="C48" s="31" t="s">
        <v>246</v>
      </c>
      <c r="D48" s="27">
        <v>0</v>
      </c>
      <c r="E48" s="85">
        <v>40</v>
      </c>
      <c r="F48" s="86">
        <f t="shared" si="3"/>
        <v>0</v>
      </c>
      <c r="G48" s="4" t="s">
        <v>41</v>
      </c>
      <c r="H48" s="27" t="s">
        <v>243</v>
      </c>
      <c r="I48" s="27" t="s">
        <v>491</v>
      </c>
      <c r="J48" s="64"/>
    </row>
    <row r="49" spans="1:9" s="27" customFormat="1" ht="15.6" x14ac:dyDescent="0.3">
      <c r="A49" s="31" t="s">
        <v>244</v>
      </c>
      <c r="B49" s="27" t="s">
        <v>63</v>
      </c>
      <c r="C49" s="31" t="s">
        <v>247</v>
      </c>
      <c r="D49" s="27">
        <v>0</v>
      </c>
      <c r="E49" s="85">
        <v>92</v>
      </c>
      <c r="F49" s="86">
        <f t="shared" si="3"/>
        <v>0</v>
      </c>
      <c r="G49" s="4" t="s">
        <v>41</v>
      </c>
      <c r="H49" s="27" t="s">
        <v>243</v>
      </c>
      <c r="I49" s="27" t="s">
        <v>492</v>
      </c>
    </row>
    <row r="50" spans="1:9" s="23" customFormat="1" ht="15.6" x14ac:dyDescent="0.3">
      <c r="A50" s="31" t="s">
        <v>305</v>
      </c>
      <c r="B50" s="27" t="s">
        <v>248</v>
      </c>
      <c r="C50" s="30" t="s">
        <v>291</v>
      </c>
      <c r="D50" s="23">
        <v>2</v>
      </c>
      <c r="E50" s="83">
        <v>1</v>
      </c>
      <c r="F50" s="84">
        <f t="shared" si="3"/>
        <v>2</v>
      </c>
      <c r="G50" s="3" t="s">
        <v>41</v>
      </c>
      <c r="H50" s="23" t="s">
        <v>243</v>
      </c>
      <c r="I50" s="23" t="s">
        <v>304</v>
      </c>
    </row>
    <row r="51" spans="1:9" s="23" customFormat="1" x14ac:dyDescent="0.25">
      <c r="A51" s="24" t="s">
        <v>71</v>
      </c>
      <c r="B51" s="23" t="s">
        <v>63</v>
      </c>
      <c r="C51" s="24" t="s">
        <v>197</v>
      </c>
      <c r="D51" s="23">
        <v>2</v>
      </c>
      <c r="E51" s="83">
        <v>31</v>
      </c>
      <c r="F51" s="84">
        <f t="shared" si="3"/>
        <v>62</v>
      </c>
      <c r="G51" s="3" t="s">
        <v>41</v>
      </c>
      <c r="H51" s="23" t="s">
        <v>202</v>
      </c>
      <c r="I51" s="23" t="s">
        <v>198</v>
      </c>
    </row>
    <row r="52" spans="1:9" s="26" customFormat="1" x14ac:dyDescent="0.25">
      <c r="A52" s="25" t="s">
        <v>199</v>
      </c>
      <c r="B52" s="23" t="s">
        <v>63</v>
      </c>
      <c r="C52" s="25" t="s">
        <v>200</v>
      </c>
      <c r="D52" s="26">
        <v>10</v>
      </c>
      <c r="E52" s="87">
        <v>16</v>
      </c>
      <c r="F52" s="88">
        <f t="shared" si="3"/>
        <v>160</v>
      </c>
      <c r="G52" s="3" t="s">
        <v>41</v>
      </c>
      <c r="H52" s="26" t="s">
        <v>239</v>
      </c>
      <c r="I52" s="26" t="s">
        <v>201</v>
      </c>
    </row>
    <row r="53" spans="1:9" s="26" customFormat="1" x14ac:dyDescent="0.25">
      <c r="A53" s="25" t="s">
        <v>205</v>
      </c>
      <c r="B53" s="23" t="s">
        <v>63</v>
      </c>
      <c r="C53" s="25" t="s">
        <v>204</v>
      </c>
      <c r="D53" s="26">
        <v>2</v>
      </c>
      <c r="E53" s="87">
        <v>41</v>
      </c>
      <c r="F53" s="88">
        <f t="shared" si="3"/>
        <v>82</v>
      </c>
      <c r="G53" s="3" t="s">
        <v>41</v>
      </c>
      <c r="H53" s="26" t="s">
        <v>239</v>
      </c>
      <c r="I53" s="26" t="s">
        <v>206</v>
      </c>
    </row>
    <row r="54" spans="1:9" s="23" customFormat="1" x14ac:dyDescent="0.25">
      <c r="A54" s="24" t="s">
        <v>207</v>
      </c>
      <c r="B54" s="23" t="s">
        <v>63</v>
      </c>
      <c r="C54" s="24" t="s">
        <v>208</v>
      </c>
      <c r="D54" s="23">
        <v>2</v>
      </c>
      <c r="E54" s="83">
        <v>99</v>
      </c>
      <c r="F54" s="84">
        <f t="shared" si="3"/>
        <v>198</v>
      </c>
      <c r="G54" s="3" t="s">
        <v>41</v>
      </c>
      <c r="H54" s="23" t="s">
        <v>209</v>
      </c>
      <c r="I54" s="23" t="s">
        <v>210</v>
      </c>
    </row>
    <row r="55" spans="1:9" s="23" customFormat="1" x14ac:dyDescent="0.25">
      <c r="A55" s="24" t="s">
        <v>72</v>
      </c>
      <c r="B55" s="23" t="s">
        <v>63</v>
      </c>
      <c r="C55" s="24" t="s">
        <v>448</v>
      </c>
      <c r="D55" s="23">
        <v>4</v>
      </c>
      <c r="E55" s="83">
        <v>104</v>
      </c>
      <c r="F55" s="84">
        <f t="shared" si="3"/>
        <v>416</v>
      </c>
      <c r="G55" s="51" t="s">
        <v>41</v>
      </c>
      <c r="H55" s="23" t="s">
        <v>449</v>
      </c>
      <c r="I55" s="23" t="s">
        <v>450</v>
      </c>
    </row>
    <row r="56" spans="1:9" s="26" customFormat="1" x14ac:dyDescent="0.25">
      <c r="A56" s="25" t="s">
        <v>211</v>
      </c>
      <c r="B56" s="23" t="s">
        <v>63</v>
      </c>
      <c r="C56" s="25" t="s">
        <v>212</v>
      </c>
      <c r="D56" s="26">
        <v>4</v>
      </c>
      <c r="E56" s="87">
        <v>189</v>
      </c>
      <c r="F56" s="88">
        <f t="shared" si="3"/>
        <v>756</v>
      </c>
      <c r="G56" s="3" t="s">
        <v>41</v>
      </c>
      <c r="H56" s="26" t="s">
        <v>213</v>
      </c>
      <c r="I56" s="26" t="s">
        <v>317</v>
      </c>
    </row>
    <row r="57" spans="1:9" s="26" customFormat="1" x14ac:dyDescent="0.25">
      <c r="A57" s="25" t="s">
        <v>214</v>
      </c>
      <c r="B57" s="23" t="s">
        <v>63</v>
      </c>
      <c r="C57" s="25" t="s">
        <v>215</v>
      </c>
      <c r="D57" s="26">
        <v>4</v>
      </c>
      <c r="E57" s="87">
        <v>110</v>
      </c>
      <c r="F57" s="88">
        <f t="shared" si="3"/>
        <v>440</v>
      </c>
      <c r="G57" s="3" t="s">
        <v>41</v>
      </c>
      <c r="H57" s="26" t="s">
        <v>213</v>
      </c>
      <c r="I57" s="26" t="s">
        <v>317</v>
      </c>
    </row>
    <row r="58" spans="1:9" s="23" customFormat="1" x14ac:dyDescent="0.25">
      <c r="A58" s="24" t="s">
        <v>220</v>
      </c>
      <c r="B58" s="23" t="s">
        <v>63</v>
      </c>
      <c r="C58" s="24" t="s">
        <v>221</v>
      </c>
      <c r="D58" s="23">
        <v>4</v>
      </c>
      <c r="E58" s="83">
        <v>13</v>
      </c>
      <c r="F58" s="84">
        <f t="shared" si="3"/>
        <v>52</v>
      </c>
      <c r="G58" s="3" t="s">
        <v>41</v>
      </c>
      <c r="H58" s="23" t="s">
        <v>203</v>
      </c>
      <c r="I58" s="23" t="s">
        <v>225</v>
      </c>
    </row>
    <row r="59" spans="1:9" s="23" customFormat="1" x14ac:dyDescent="0.25">
      <c r="A59" s="24" t="s">
        <v>230</v>
      </c>
      <c r="B59" s="23" t="s">
        <v>63</v>
      </c>
      <c r="C59" s="24" t="s">
        <v>231</v>
      </c>
      <c r="D59" s="23">
        <v>2</v>
      </c>
      <c r="E59" s="83">
        <v>8</v>
      </c>
      <c r="F59" s="84">
        <f t="shared" si="3"/>
        <v>16</v>
      </c>
      <c r="G59" s="3" t="s">
        <v>41</v>
      </c>
      <c r="H59" s="23" t="s">
        <v>243</v>
      </c>
    </row>
    <row r="60" spans="1:9" s="23" customFormat="1" x14ac:dyDescent="0.25">
      <c r="A60" s="24" t="s">
        <v>173</v>
      </c>
      <c r="B60" s="23" t="s">
        <v>63</v>
      </c>
      <c r="C60" s="24" t="s">
        <v>174</v>
      </c>
      <c r="D60" s="23">
        <v>4</v>
      </c>
      <c r="E60" s="83">
        <v>7</v>
      </c>
      <c r="F60" s="84">
        <f t="shared" si="3"/>
        <v>28</v>
      </c>
      <c r="G60" s="3" t="s">
        <v>41</v>
      </c>
      <c r="H60" s="23" t="s">
        <v>203</v>
      </c>
      <c r="I60" s="23" t="s">
        <v>225</v>
      </c>
    </row>
    <row r="61" spans="1:9" s="23" customFormat="1" x14ac:dyDescent="0.25">
      <c r="A61" s="24" t="s">
        <v>222</v>
      </c>
      <c r="B61" s="23" t="s">
        <v>63</v>
      </c>
      <c r="C61" s="24" t="s">
        <v>223</v>
      </c>
      <c r="D61" s="23">
        <v>6</v>
      </c>
      <c r="E61" s="83">
        <v>5</v>
      </c>
      <c r="F61" s="84">
        <f t="shared" si="3"/>
        <v>30</v>
      </c>
      <c r="G61" s="3" t="s">
        <v>41</v>
      </c>
      <c r="H61" s="23" t="s">
        <v>203</v>
      </c>
      <c r="I61" s="23" t="s">
        <v>224</v>
      </c>
    </row>
    <row r="62" spans="1:9" s="23" customFormat="1" x14ac:dyDescent="0.25">
      <c r="A62" s="24" t="s">
        <v>226</v>
      </c>
      <c r="B62" s="23" t="s">
        <v>63</v>
      </c>
      <c r="C62" s="24" t="s">
        <v>227</v>
      </c>
      <c r="D62" s="23">
        <v>4</v>
      </c>
      <c r="E62" s="83">
        <v>6</v>
      </c>
      <c r="F62" s="84">
        <f t="shared" si="3"/>
        <v>24</v>
      </c>
      <c r="G62" s="3" t="s">
        <v>41</v>
      </c>
      <c r="H62" s="23" t="s">
        <v>203</v>
      </c>
      <c r="I62" s="23" t="s">
        <v>225</v>
      </c>
    </row>
    <row r="63" spans="1:9" s="23" customFormat="1" x14ac:dyDescent="0.25">
      <c r="A63" s="24" t="s">
        <v>228</v>
      </c>
      <c r="B63" s="23" t="s">
        <v>63</v>
      </c>
      <c r="C63" s="24" t="s">
        <v>229</v>
      </c>
      <c r="D63" s="23">
        <v>4</v>
      </c>
      <c r="E63" s="83">
        <v>5</v>
      </c>
      <c r="F63" s="84">
        <f t="shared" si="3"/>
        <v>20</v>
      </c>
      <c r="G63" s="3" t="s">
        <v>41</v>
      </c>
      <c r="H63" s="23" t="s">
        <v>203</v>
      </c>
      <c r="I63" s="23" t="s">
        <v>225</v>
      </c>
    </row>
    <row r="64" spans="1:9" s="23" customFormat="1" x14ac:dyDescent="0.25">
      <c r="A64" s="24" t="s">
        <v>171</v>
      </c>
      <c r="B64" s="23" t="s">
        <v>63</v>
      </c>
      <c r="C64" s="24" t="s">
        <v>172</v>
      </c>
      <c r="D64" s="23">
        <v>2</v>
      </c>
      <c r="E64" s="83">
        <v>5</v>
      </c>
      <c r="F64" s="84">
        <f t="shared" si="3"/>
        <v>10</v>
      </c>
      <c r="G64" s="3" t="s">
        <v>41</v>
      </c>
      <c r="H64" s="23" t="s">
        <v>243</v>
      </c>
    </row>
    <row r="65" spans="1:9" s="26" customFormat="1" x14ac:dyDescent="0.25">
      <c r="A65" s="25" t="s">
        <v>232</v>
      </c>
      <c r="B65" s="23" t="s">
        <v>63</v>
      </c>
      <c r="C65" s="25" t="s">
        <v>233</v>
      </c>
      <c r="D65" s="26">
        <v>2</v>
      </c>
      <c r="E65" s="87">
        <v>398</v>
      </c>
      <c r="F65" s="88">
        <f t="shared" si="3"/>
        <v>796</v>
      </c>
      <c r="G65" s="3" t="s">
        <v>41</v>
      </c>
      <c r="H65" s="26" t="s">
        <v>238</v>
      </c>
      <c r="I65" s="26" t="s">
        <v>234</v>
      </c>
    </row>
    <row r="66" spans="1:9" s="26" customFormat="1" ht="15.6" x14ac:dyDescent="0.3">
      <c r="A66" s="62" t="s">
        <v>481</v>
      </c>
      <c r="B66" s="27" t="s">
        <v>485</v>
      </c>
      <c r="C66" s="25" t="s">
        <v>320</v>
      </c>
      <c r="D66" s="26">
        <v>2</v>
      </c>
      <c r="E66" s="87">
        <v>150</v>
      </c>
      <c r="F66" s="88">
        <f t="shared" si="3"/>
        <v>300</v>
      </c>
      <c r="G66" s="3" t="s">
        <v>41</v>
      </c>
      <c r="H66" s="26" t="s">
        <v>238</v>
      </c>
      <c r="I66" s="26" t="s">
        <v>321</v>
      </c>
    </row>
    <row r="67" spans="1:9" s="26" customFormat="1" x14ac:dyDescent="0.25">
      <c r="A67" s="25" t="s">
        <v>235</v>
      </c>
      <c r="B67" s="23" t="s">
        <v>63</v>
      </c>
      <c r="C67" s="25" t="s">
        <v>236</v>
      </c>
      <c r="D67" s="26">
        <v>2</v>
      </c>
      <c r="E67" s="87">
        <v>30</v>
      </c>
      <c r="F67" s="88">
        <f t="shared" si="3"/>
        <v>60</v>
      </c>
      <c r="G67" s="3" t="s">
        <v>41</v>
      </c>
      <c r="H67" s="26" t="s">
        <v>238</v>
      </c>
      <c r="I67" s="26" t="s">
        <v>237</v>
      </c>
    </row>
    <row r="68" spans="1:9" s="23" customFormat="1" ht="15.6" x14ac:dyDescent="0.3">
      <c r="A68" s="31" t="s">
        <v>466</v>
      </c>
      <c r="B68" s="27" t="s">
        <v>485</v>
      </c>
      <c r="C68" s="24" t="s">
        <v>461</v>
      </c>
      <c r="D68" s="23">
        <v>2</v>
      </c>
      <c r="E68" s="83">
        <v>300</v>
      </c>
      <c r="F68" s="84">
        <f t="shared" ref="F68" si="4">E68*D68</f>
        <v>600</v>
      </c>
      <c r="G68" s="51" t="s">
        <v>41</v>
      </c>
      <c r="H68" s="23" t="s">
        <v>240</v>
      </c>
      <c r="I68" s="27" t="s">
        <v>463</v>
      </c>
    </row>
    <row r="69" spans="1:9" s="58" customFormat="1" ht="15.6" x14ac:dyDescent="0.3">
      <c r="A69" s="24" t="s">
        <v>465</v>
      </c>
      <c r="B69" s="58" t="s">
        <v>63</v>
      </c>
      <c r="C69" s="59" t="s">
        <v>456</v>
      </c>
      <c r="D69" s="58">
        <v>0</v>
      </c>
      <c r="E69" s="89">
        <v>36</v>
      </c>
      <c r="F69" s="90">
        <f t="shared" si="3"/>
        <v>0</v>
      </c>
      <c r="G69" s="60" t="s">
        <v>41</v>
      </c>
      <c r="H69" s="58" t="s">
        <v>240</v>
      </c>
      <c r="I69" s="58" t="s">
        <v>464</v>
      </c>
    </row>
    <row r="70" spans="1:9" s="23" customFormat="1" x14ac:dyDescent="0.25">
      <c r="A70" s="24" t="s">
        <v>299</v>
      </c>
      <c r="B70" s="23" t="s">
        <v>63</v>
      </c>
      <c r="C70" s="24" t="s">
        <v>300</v>
      </c>
      <c r="D70" s="23">
        <v>2</v>
      </c>
      <c r="E70" s="83">
        <v>2104</v>
      </c>
      <c r="F70" s="84">
        <f t="shared" si="3"/>
        <v>4208</v>
      </c>
      <c r="G70" s="3" t="s">
        <v>41</v>
      </c>
      <c r="H70" s="23" t="s">
        <v>240</v>
      </c>
      <c r="I70" s="23" t="s">
        <v>462</v>
      </c>
    </row>
    <row r="71" spans="1:9" s="23" customFormat="1" x14ac:dyDescent="0.25">
      <c r="A71" s="24" t="s">
        <v>301</v>
      </c>
      <c r="B71" s="23" t="s">
        <v>63</v>
      </c>
      <c r="C71" s="24" t="s">
        <v>302</v>
      </c>
      <c r="D71" s="23">
        <v>2</v>
      </c>
      <c r="E71" s="83">
        <v>82</v>
      </c>
      <c r="F71" s="84">
        <f t="shared" si="3"/>
        <v>164</v>
      </c>
      <c r="G71" s="3" t="s">
        <v>41</v>
      </c>
      <c r="H71" s="23" t="s">
        <v>240</v>
      </c>
    </row>
    <row r="72" spans="1:9" s="23" customFormat="1" x14ac:dyDescent="0.25">
      <c r="A72" s="30" t="s">
        <v>482</v>
      </c>
      <c r="B72" s="23" t="s">
        <v>63</v>
      </c>
      <c r="C72" s="24" t="s">
        <v>483</v>
      </c>
      <c r="D72" s="23">
        <v>1</v>
      </c>
      <c r="E72" s="83">
        <v>520</v>
      </c>
      <c r="F72" s="84">
        <f t="shared" si="3"/>
        <v>520</v>
      </c>
      <c r="G72" s="3" t="s">
        <v>41</v>
      </c>
      <c r="H72" s="23" t="s">
        <v>240</v>
      </c>
      <c r="I72" s="23" t="s">
        <v>325</v>
      </c>
    </row>
    <row r="73" spans="1:9" s="58" customFormat="1" ht="15.6" x14ac:dyDescent="0.3">
      <c r="A73" s="61" t="s">
        <v>333</v>
      </c>
      <c r="B73" s="58" t="s">
        <v>63</v>
      </c>
      <c r="C73" s="59" t="s">
        <v>303</v>
      </c>
      <c r="D73" s="58">
        <v>0</v>
      </c>
      <c r="E73" s="89">
        <v>390</v>
      </c>
      <c r="F73" s="90">
        <f t="shared" si="3"/>
        <v>0</v>
      </c>
      <c r="G73" s="60" t="s">
        <v>41</v>
      </c>
      <c r="H73" s="58" t="s">
        <v>240</v>
      </c>
      <c r="I73" s="58" t="s">
        <v>326</v>
      </c>
    </row>
    <row r="74" spans="1:9" s="23" customFormat="1" ht="15.6" x14ac:dyDescent="0.3">
      <c r="A74" s="31" t="s">
        <v>328</v>
      </c>
      <c r="B74" s="27" t="s">
        <v>485</v>
      </c>
      <c r="C74" s="24" t="s">
        <v>327</v>
      </c>
      <c r="D74" s="23">
        <v>14</v>
      </c>
      <c r="E74" s="83">
        <v>20</v>
      </c>
      <c r="F74" s="84">
        <f t="shared" si="3"/>
        <v>280</v>
      </c>
      <c r="G74" s="3" t="s">
        <v>41</v>
      </c>
      <c r="H74" s="23" t="s">
        <v>240</v>
      </c>
      <c r="I74" s="27" t="s">
        <v>329</v>
      </c>
    </row>
    <row r="75" spans="1:9" s="23" customFormat="1" ht="15.6" x14ac:dyDescent="0.3">
      <c r="A75" s="31" t="s">
        <v>331</v>
      </c>
      <c r="B75" s="23" t="s">
        <v>292</v>
      </c>
      <c r="C75" s="24" t="s">
        <v>330</v>
      </c>
      <c r="D75" s="23">
        <v>1</v>
      </c>
      <c r="E75" s="83">
        <v>10</v>
      </c>
      <c r="F75" s="84">
        <f t="shared" si="3"/>
        <v>10</v>
      </c>
      <c r="G75" s="3" t="s">
        <v>41</v>
      </c>
      <c r="H75" s="23" t="s">
        <v>240</v>
      </c>
      <c r="I75" s="23" t="s">
        <v>332</v>
      </c>
    </row>
    <row r="76" spans="1:9" s="6" customFormat="1" ht="17.399999999999999" x14ac:dyDescent="0.3">
      <c r="A76" s="5" t="s">
        <v>262</v>
      </c>
      <c r="E76" s="74"/>
      <c r="F76" s="74"/>
    </row>
    <row r="77" spans="1:9" s="23" customFormat="1" x14ac:dyDescent="0.25">
      <c r="A77" s="24" t="s">
        <v>24</v>
      </c>
      <c r="B77" s="23" t="s">
        <v>19</v>
      </c>
      <c r="C77" s="24" t="s">
        <v>21</v>
      </c>
      <c r="D77" s="23">
        <v>1</v>
      </c>
      <c r="E77" s="83"/>
      <c r="F77" s="84"/>
      <c r="I77" s="23" t="s">
        <v>270</v>
      </c>
    </row>
    <row r="78" spans="1:9" s="23" customFormat="1" x14ac:dyDescent="0.25">
      <c r="A78" s="24" t="s">
        <v>263</v>
      </c>
      <c r="B78" s="23" t="s">
        <v>63</v>
      </c>
      <c r="C78" s="24" t="s">
        <v>264</v>
      </c>
      <c r="D78" s="23">
        <v>1</v>
      </c>
      <c r="E78" s="83">
        <v>63</v>
      </c>
      <c r="F78" s="84">
        <f>D78*E78</f>
        <v>63</v>
      </c>
    </row>
    <row r="79" spans="1:9" s="23" customFormat="1" x14ac:dyDescent="0.25">
      <c r="A79" s="28" t="s">
        <v>268</v>
      </c>
      <c r="B79" s="23" t="s">
        <v>63</v>
      </c>
      <c r="C79" s="24" t="s">
        <v>269</v>
      </c>
      <c r="D79" s="23">
        <v>2</v>
      </c>
      <c r="E79" s="83">
        <v>69</v>
      </c>
      <c r="F79" s="84">
        <f>D79*E79</f>
        <v>138</v>
      </c>
    </row>
    <row r="80" spans="1:9" s="23" customFormat="1" x14ac:dyDescent="0.25">
      <c r="A80" s="23" t="s">
        <v>22</v>
      </c>
      <c r="B80" s="23" t="s">
        <v>19</v>
      </c>
      <c r="C80" s="23" t="s">
        <v>23</v>
      </c>
      <c r="D80" s="23">
        <v>1</v>
      </c>
      <c r="E80" s="83"/>
      <c r="F80" s="84"/>
      <c r="I80" s="23" t="s">
        <v>270</v>
      </c>
    </row>
    <row r="81" spans="1:10" s="6" customFormat="1" ht="17.399999999999999" x14ac:dyDescent="0.3">
      <c r="A81" s="5" t="s">
        <v>430</v>
      </c>
      <c r="E81" s="74"/>
      <c r="F81" s="74"/>
    </row>
    <row r="82" spans="1:10" s="6" customFormat="1" x14ac:dyDescent="0.25">
      <c r="A82" s="6" t="s">
        <v>431</v>
      </c>
      <c r="E82" s="74"/>
      <c r="F82" s="74"/>
    </row>
    <row r="83" spans="1:10" ht="15.6" x14ac:dyDescent="0.3">
      <c r="A83" s="3" t="s">
        <v>434</v>
      </c>
      <c r="B83" s="3" t="s">
        <v>435</v>
      </c>
      <c r="C83" s="69" t="s">
        <v>432</v>
      </c>
      <c r="D83" s="3">
        <v>1</v>
      </c>
      <c r="E83" s="73">
        <v>200</v>
      </c>
      <c r="F83" s="73">
        <f>E83*D83</f>
        <v>200</v>
      </c>
      <c r="I83" s="3" t="s">
        <v>433</v>
      </c>
      <c r="J83" s="4"/>
    </row>
    <row r="84" spans="1:10" s="4" customFormat="1" ht="15.6" x14ac:dyDescent="0.3">
      <c r="A84" s="4" t="s">
        <v>494</v>
      </c>
      <c r="B84" s="4" t="s">
        <v>504</v>
      </c>
      <c r="C84" s="4" t="s">
        <v>436</v>
      </c>
      <c r="D84" s="4">
        <v>5</v>
      </c>
      <c r="E84" s="80">
        <v>1</v>
      </c>
      <c r="F84" s="80">
        <f>E84*D84</f>
        <v>5</v>
      </c>
      <c r="I84" s="4" t="s">
        <v>437</v>
      </c>
    </row>
    <row r="85" spans="1:10" x14ac:dyDescent="0.25">
      <c r="A85" s="51" t="s">
        <v>439</v>
      </c>
      <c r="B85" s="3" t="s">
        <v>63</v>
      </c>
      <c r="C85" s="3" t="s">
        <v>438</v>
      </c>
      <c r="D85" s="3">
        <v>1</v>
      </c>
      <c r="E85" s="73">
        <v>26</v>
      </c>
      <c r="F85" s="73">
        <f>E85*D85</f>
        <v>26</v>
      </c>
      <c r="I85" s="3" t="s">
        <v>440</v>
      </c>
    </row>
    <row r="86" spans="1:10" x14ac:dyDescent="0.25">
      <c r="A86" s="3" t="s">
        <v>441</v>
      </c>
      <c r="B86" s="3" t="s">
        <v>63</v>
      </c>
      <c r="C86" s="3" t="s">
        <v>442</v>
      </c>
      <c r="D86" s="3">
        <v>1</v>
      </c>
      <c r="E86" s="73">
        <v>37</v>
      </c>
      <c r="F86" s="73">
        <f>E86*D86</f>
        <v>37</v>
      </c>
      <c r="I86" s="51" t="s">
        <v>503</v>
      </c>
    </row>
    <row r="87" spans="1:10" s="51" customFormat="1" x14ac:dyDescent="0.25">
      <c r="A87" s="51" t="s">
        <v>366</v>
      </c>
      <c r="B87" s="51" t="s">
        <v>63</v>
      </c>
      <c r="C87" s="51" t="s">
        <v>365</v>
      </c>
      <c r="D87" s="51">
        <v>2</v>
      </c>
      <c r="E87" s="73">
        <v>24</v>
      </c>
      <c r="F87" s="73">
        <f>E87*D87</f>
        <v>48</v>
      </c>
      <c r="I87" s="23" t="s">
        <v>443</v>
      </c>
    </row>
    <row r="88" spans="1:10" s="15" customFormat="1" ht="15.6" x14ac:dyDescent="0.3">
      <c r="A88" s="56" t="s">
        <v>169</v>
      </c>
      <c r="E88" s="91"/>
      <c r="F88" s="91"/>
    </row>
    <row r="89" spans="1:10" s="15" customFormat="1" x14ac:dyDescent="0.25">
      <c r="A89" s="15" t="s">
        <v>170</v>
      </c>
      <c r="E89" s="91"/>
      <c r="F89" s="91"/>
    </row>
    <row r="90" spans="1:10" x14ac:dyDescent="0.25">
      <c r="A90" s="3" t="s">
        <v>373</v>
      </c>
      <c r="B90" s="3" t="s">
        <v>50</v>
      </c>
      <c r="C90" s="3" t="s">
        <v>372</v>
      </c>
      <c r="D90" s="3">
        <v>1</v>
      </c>
      <c r="E90" s="73">
        <v>625</v>
      </c>
      <c r="F90" s="73">
        <f>E90*D90</f>
        <v>625</v>
      </c>
      <c r="G90" s="3" t="s">
        <v>13</v>
      </c>
      <c r="I90" s="3" t="s">
        <v>176</v>
      </c>
    </row>
    <row r="91" spans="1:10" s="18" customFormat="1" ht="17.399999999999999" x14ac:dyDescent="0.3">
      <c r="A91" s="17" t="s">
        <v>375</v>
      </c>
      <c r="E91" s="92"/>
      <c r="F91" s="92"/>
    </row>
    <row r="92" spans="1:10" s="20" customFormat="1" ht="15.6" x14ac:dyDescent="0.3">
      <c r="A92" s="21" t="s">
        <v>524</v>
      </c>
      <c r="B92" s="20" t="s">
        <v>346</v>
      </c>
      <c r="C92" s="97" t="s">
        <v>525</v>
      </c>
      <c r="D92" s="20">
        <v>1</v>
      </c>
      <c r="E92" s="93">
        <v>900</v>
      </c>
      <c r="F92" s="93">
        <f t="shared" ref="F92:F98" si="5">E92*D92</f>
        <v>900</v>
      </c>
      <c r="G92" s="3" t="s">
        <v>13</v>
      </c>
      <c r="I92" s="20" t="s">
        <v>534</v>
      </c>
    </row>
    <row r="93" spans="1:10" ht="15.6" x14ac:dyDescent="0.3">
      <c r="A93" s="22" t="s">
        <v>528</v>
      </c>
      <c r="B93" s="20" t="s">
        <v>346</v>
      </c>
      <c r="C93" s="98" t="s">
        <v>526</v>
      </c>
      <c r="D93" s="3">
        <v>1</v>
      </c>
      <c r="E93" s="73">
        <v>767</v>
      </c>
      <c r="F93" s="93">
        <f t="shared" si="5"/>
        <v>767</v>
      </c>
      <c r="G93" s="3" t="s">
        <v>13</v>
      </c>
      <c r="H93" s="20"/>
      <c r="I93" s="3" t="s">
        <v>533</v>
      </c>
    </row>
    <row r="94" spans="1:10" ht="15.6" x14ac:dyDescent="0.3">
      <c r="A94" s="22" t="s">
        <v>529</v>
      </c>
      <c r="B94" s="20" t="s">
        <v>346</v>
      </c>
      <c r="C94" s="98" t="s">
        <v>527</v>
      </c>
      <c r="D94" s="3">
        <v>0</v>
      </c>
      <c r="E94" s="73">
        <v>1540</v>
      </c>
      <c r="F94" s="93">
        <f t="shared" si="5"/>
        <v>0</v>
      </c>
      <c r="G94" s="3" t="s">
        <v>13</v>
      </c>
      <c r="H94" s="20"/>
      <c r="I94" s="3" t="s">
        <v>533</v>
      </c>
    </row>
    <row r="95" spans="1:10" ht="15.6" x14ac:dyDescent="0.3">
      <c r="A95" s="3" t="s">
        <v>531</v>
      </c>
      <c r="B95" s="20" t="s">
        <v>346</v>
      </c>
      <c r="C95" s="98" t="s">
        <v>530</v>
      </c>
      <c r="D95" s="3">
        <v>1</v>
      </c>
      <c r="E95" s="73">
        <v>877</v>
      </c>
      <c r="F95" s="93">
        <f t="shared" si="5"/>
        <v>877</v>
      </c>
      <c r="G95" s="3" t="s">
        <v>13</v>
      </c>
      <c r="H95" s="20"/>
      <c r="I95" s="3" t="s">
        <v>533</v>
      </c>
    </row>
    <row r="96" spans="1:10" s="51" customFormat="1" ht="15.6" x14ac:dyDescent="0.3">
      <c r="A96" s="51" t="s">
        <v>532</v>
      </c>
      <c r="B96" s="20" t="s">
        <v>346</v>
      </c>
      <c r="C96" s="98" t="s">
        <v>447</v>
      </c>
      <c r="D96" s="51">
        <v>0</v>
      </c>
      <c r="E96" s="73">
        <v>4700</v>
      </c>
      <c r="F96" s="93">
        <f t="shared" si="5"/>
        <v>0</v>
      </c>
      <c r="G96" s="51" t="s">
        <v>13</v>
      </c>
      <c r="H96" s="20"/>
      <c r="I96" s="51" t="s">
        <v>542</v>
      </c>
    </row>
    <row r="97" spans="1:9" s="51" customFormat="1" x14ac:dyDescent="0.25">
      <c r="A97" s="51" t="s">
        <v>535</v>
      </c>
      <c r="B97" s="20" t="s">
        <v>63</v>
      </c>
      <c r="C97" s="51" t="s">
        <v>536</v>
      </c>
      <c r="D97" s="51">
        <v>1</v>
      </c>
      <c r="E97" s="73">
        <v>20</v>
      </c>
      <c r="F97" s="93">
        <f t="shared" si="5"/>
        <v>20</v>
      </c>
      <c r="G97" s="51" t="s">
        <v>13</v>
      </c>
      <c r="H97" s="20"/>
      <c r="I97" s="51" t="s">
        <v>539</v>
      </c>
    </row>
    <row r="98" spans="1:9" x14ac:dyDescent="0.25">
      <c r="A98" s="3" t="s">
        <v>537</v>
      </c>
      <c r="B98" s="20" t="s">
        <v>63</v>
      </c>
      <c r="C98" s="32" t="s">
        <v>538</v>
      </c>
      <c r="D98" s="3">
        <v>1</v>
      </c>
      <c r="E98" s="73">
        <v>25</v>
      </c>
      <c r="F98" s="93">
        <f t="shared" si="5"/>
        <v>25</v>
      </c>
      <c r="G98" s="3" t="s">
        <v>13</v>
      </c>
      <c r="H98" s="20"/>
      <c r="I98" s="51" t="s">
        <v>540</v>
      </c>
    </row>
    <row r="99" spans="1:9" s="18" customFormat="1" ht="17.399999999999999" x14ac:dyDescent="0.3">
      <c r="A99" s="17" t="s">
        <v>376</v>
      </c>
      <c r="E99" s="92"/>
      <c r="F99" s="92"/>
    </row>
    <row r="100" spans="1:9" x14ac:dyDescent="0.25">
      <c r="A100" s="3" t="s">
        <v>358</v>
      </c>
      <c r="B100" s="20" t="s">
        <v>346</v>
      </c>
      <c r="C100" s="70" t="s">
        <v>378</v>
      </c>
      <c r="D100" s="3">
        <v>1</v>
      </c>
      <c r="E100" s="73">
        <v>752</v>
      </c>
      <c r="F100" s="73">
        <f t="shared" ref="F100:F104" si="6">D100*E100</f>
        <v>752</v>
      </c>
      <c r="G100" s="3" t="s">
        <v>13</v>
      </c>
      <c r="I100" s="3" t="s">
        <v>379</v>
      </c>
    </row>
    <row r="101" spans="1:9" s="4" customFormat="1" ht="15.6" x14ac:dyDescent="0.3">
      <c r="A101" s="4" t="s">
        <v>380</v>
      </c>
      <c r="B101" s="66" t="s">
        <v>248</v>
      </c>
      <c r="C101" s="4" t="s">
        <v>381</v>
      </c>
      <c r="D101" s="4">
        <v>1</v>
      </c>
      <c r="E101" s="80">
        <v>1</v>
      </c>
      <c r="F101" s="80">
        <f t="shared" si="6"/>
        <v>1</v>
      </c>
      <c r="G101" s="4" t="s">
        <v>13</v>
      </c>
      <c r="I101" s="4" t="s">
        <v>541</v>
      </c>
    </row>
    <row r="102" spans="1:9" x14ac:dyDescent="0.25">
      <c r="A102" s="3" t="s">
        <v>382</v>
      </c>
      <c r="B102" s="20" t="s">
        <v>63</v>
      </c>
      <c r="C102" s="3" t="s">
        <v>383</v>
      </c>
      <c r="D102" s="3">
        <v>1</v>
      </c>
      <c r="E102" s="73">
        <v>65</v>
      </c>
      <c r="F102" s="73">
        <f t="shared" si="6"/>
        <v>65</v>
      </c>
      <c r="G102" s="3" t="s">
        <v>13</v>
      </c>
      <c r="I102" s="3" t="s">
        <v>384</v>
      </c>
    </row>
    <row r="103" spans="1:9" x14ac:dyDescent="0.25">
      <c r="A103" s="3" t="s">
        <v>385</v>
      </c>
      <c r="B103" s="20" t="s">
        <v>63</v>
      </c>
      <c r="C103" s="3" t="s">
        <v>386</v>
      </c>
      <c r="D103" s="3">
        <v>1</v>
      </c>
      <c r="E103" s="73">
        <v>32</v>
      </c>
      <c r="F103" s="73">
        <f t="shared" si="6"/>
        <v>32</v>
      </c>
      <c r="G103" s="3" t="s">
        <v>13</v>
      </c>
      <c r="I103" s="3" t="s">
        <v>387</v>
      </c>
    </row>
    <row r="104" spans="1:9" x14ac:dyDescent="0.25">
      <c r="A104" s="3" t="s">
        <v>369</v>
      </c>
      <c r="B104" s="20" t="s">
        <v>63</v>
      </c>
      <c r="C104" s="3" t="s">
        <v>370</v>
      </c>
      <c r="D104" s="3">
        <v>1</v>
      </c>
      <c r="E104" s="73">
        <v>112</v>
      </c>
      <c r="F104" s="73">
        <f t="shared" si="6"/>
        <v>112</v>
      </c>
      <c r="G104" s="3" t="s">
        <v>13</v>
      </c>
      <c r="I104" s="3" t="s">
        <v>371</v>
      </c>
    </row>
    <row r="105" spans="1:9" s="6" customFormat="1" ht="17.399999999999999" x14ac:dyDescent="0.3">
      <c r="A105" s="5" t="s">
        <v>51</v>
      </c>
      <c r="E105" s="74"/>
      <c r="F105" s="74"/>
    </row>
    <row r="106" spans="1:9" x14ac:dyDescent="0.25">
      <c r="A106" s="3" t="s">
        <v>59</v>
      </c>
      <c r="B106" s="3" t="s">
        <v>52</v>
      </c>
      <c r="C106" s="3" t="s">
        <v>60</v>
      </c>
      <c r="D106" s="3">
        <v>1</v>
      </c>
      <c r="E106" s="73">
        <v>3582</v>
      </c>
      <c r="F106" s="73">
        <f t="shared" ref="F106:F118" si="7">E106*D106</f>
        <v>3582</v>
      </c>
      <c r="G106" s="3" t="s">
        <v>53</v>
      </c>
      <c r="I106" s="3" t="s">
        <v>523</v>
      </c>
    </row>
    <row r="107" spans="1:9" x14ac:dyDescent="0.25">
      <c r="A107" s="3" t="s">
        <v>188</v>
      </c>
      <c r="B107" s="3" t="s">
        <v>52</v>
      </c>
      <c r="C107" s="3" t="s">
        <v>190</v>
      </c>
      <c r="D107" s="3">
        <v>1</v>
      </c>
      <c r="E107" s="73">
        <v>1630</v>
      </c>
      <c r="F107" s="73">
        <f t="shared" si="7"/>
        <v>1630</v>
      </c>
      <c r="G107" s="3" t="s">
        <v>53</v>
      </c>
      <c r="I107" s="3" t="s">
        <v>185</v>
      </c>
    </row>
    <row r="108" spans="1:9" x14ac:dyDescent="0.25">
      <c r="A108" s="3" t="s">
        <v>187</v>
      </c>
      <c r="B108" s="3" t="s">
        <v>52</v>
      </c>
      <c r="C108" s="3" t="s">
        <v>186</v>
      </c>
      <c r="D108" s="3">
        <v>1</v>
      </c>
      <c r="E108" s="73">
        <v>886</v>
      </c>
      <c r="F108" s="73">
        <f t="shared" si="7"/>
        <v>886</v>
      </c>
      <c r="G108" s="3" t="s">
        <v>53</v>
      </c>
      <c r="I108" s="3" t="s">
        <v>522</v>
      </c>
    </row>
    <row r="109" spans="1:9" x14ac:dyDescent="0.25">
      <c r="A109" s="3" t="s">
        <v>191</v>
      </c>
      <c r="B109" s="3" t="s">
        <v>52</v>
      </c>
      <c r="C109" s="3" t="s">
        <v>189</v>
      </c>
      <c r="D109" s="3">
        <v>1</v>
      </c>
      <c r="E109" s="73">
        <v>163</v>
      </c>
      <c r="F109" s="73">
        <f t="shared" si="7"/>
        <v>163</v>
      </c>
      <c r="G109" s="3" t="s">
        <v>53</v>
      </c>
      <c r="I109" s="3" t="s">
        <v>192</v>
      </c>
    </row>
    <row r="110" spans="1:9" x14ac:dyDescent="0.25">
      <c r="A110" s="3" t="s">
        <v>54</v>
      </c>
      <c r="B110" s="3" t="s">
        <v>52</v>
      </c>
      <c r="C110" s="3" t="s">
        <v>184</v>
      </c>
      <c r="D110" s="3">
        <v>1</v>
      </c>
      <c r="E110" s="73">
        <v>11</v>
      </c>
      <c r="F110" s="73">
        <f t="shared" si="7"/>
        <v>11</v>
      </c>
      <c r="G110" s="3" t="s">
        <v>53</v>
      </c>
    </row>
    <row r="111" spans="1:9" x14ac:dyDescent="0.25">
      <c r="A111" s="3" t="s">
        <v>57</v>
      </c>
      <c r="B111" s="3" t="s">
        <v>52</v>
      </c>
      <c r="C111" s="3" t="s">
        <v>58</v>
      </c>
      <c r="D111" s="3">
        <v>1</v>
      </c>
      <c r="E111" s="73">
        <v>520</v>
      </c>
      <c r="F111" s="73">
        <f t="shared" si="7"/>
        <v>520</v>
      </c>
      <c r="G111" s="3" t="s">
        <v>53</v>
      </c>
    </row>
    <row r="112" spans="1:9" x14ac:dyDescent="0.25">
      <c r="A112" s="3" t="s">
        <v>194</v>
      </c>
      <c r="B112" s="3" t="s">
        <v>52</v>
      </c>
      <c r="C112" s="3" t="s">
        <v>193</v>
      </c>
      <c r="D112" s="3">
        <v>1</v>
      </c>
      <c r="E112" s="73">
        <v>193</v>
      </c>
      <c r="F112" s="73">
        <f t="shared" si="7"/>
        <v>193</v>
      </c>
      <c r="G112" s="3" t="s">
        <v>53</v>
      </c>
    </row>
    <row r="113" spans="1:9" s="23" customFormat="1" x14ac:dyDescent="0.25">
      <c r="A113" s="23" t="s">
        <v>312</v>
      </c>
      <c r="B113" s="23" t="s">
        <v>63</v>
      </c>
      <c r="C113" s="23" t="s">
        <v>313</v>
      </c>
      <c r="D113" s="23">
        <v>10</v>
      </c>
      <c r="E113" s="84">
        <v>12</v>
      </c>
      <c r="F113" s="84">
        <f t="shared" si="7"/>
        <v>120</v>
      </c>
      <c r="G113" s="23" t="s">
        <v>53</v>
      </c>
      <c r="I113" s="23" t="s">
        <v>311</v>
      </c>
    </row>
    <row r="114" spans="1:9" s="23" customFormat="1" x14ac:dyDescent="0.25">
      <c r="A114" s="23" t="s">
        <v>314</v>
      </c>
      <c r="B114" s="23" t="s">
        <v>63</v>
      </c>
      <c r="C114" s="23" t="s">
        <v>315</v>
      </c>
      <c r="D114" s="23">
        <v>1</v>
      </c>
      <c r="E114" s="84">
        <v>14</v>
      </c>
      <c r="F114" s="84">
        <f t="shared" si="7"/>
        <v>14</v>
      </c>
      <c r="G114" s="23" t="s">
        <v>53</v>
      </c>
      <c r="I114" s="23" t="s">
        <v>316</v>
      </c>
    </row>
    <row r="115" spans="1:9" x14ac:dyDescent="0.25">
      <c r="A115" s="3" t="s">
        <v>124</v>
      </c>
      <c r="B115" s="3" t="s">
        <v>63</v>
      </c>
      <c r="C115" s="3" t="s">
        <v>125</v>
      </c>
      <c r="D115" s="3">
        <v>4</v>
      </c>
      <c r="E115" s="73">
        <v>15.25</v>
      </c>
      <c r="F115" s="73">
        <f t="shared" si="7"/>
        <v>61</v>
      </c>
      <c r="G115" s="23" t="s">
        <v>53</v>
      </c>
    </row>
    <row r="116" spans="1:9" x14ac:dyDescent="0.25">
      <c r="A116" s="3" t="s">
        <v>126</v>
      </c>
      <c r="B116" s="3" t="s">
        <v>63</v>
      </c>
      <c r="C116" s="3" t="s">
        <v>127</v>
      </c>
      <c r="D116" s="3">
        <v>10</v>
      </c>
      <c r="E116" s="73">
        <v>16.5</v>
      </c>
      <c r="F116" s="73">
        <f t="shared" si="7"/>
        <v>165</v>
      </c>
      <c r="G116" s="23" t="s">
        <v>53</v>
      </c>
    </row>
    <row r="117" spans="1:9" x14ac:dyDescent="0.25">
      <c r="A117" s="3" t="s">
        <v>128</v>
      </c>
      <c r="B117" s="3" t="s">
        <v>63</v>
      </c>
      <c r="C117" s="3" t="s">
        <v>129</v>
      </c>
      <c r="D117" s="3">
        <v>10</v>
      </c>
      <c r="E117" s="73">
        <v>24</v>
      </c>
      <c r="F117" s="73">
        <f t="shared" si="7"/>
        <v>240</v>
      </c>
      <c r="G117" s="23" t="s">
        <v>53</v>
      </c>
    </row>
    <row r="118" spans="1:9" x14ac:dyDescent="0.25">
      <c r="A118" s="3" t="s">
        <v>124</v>
      </c>
      <c r="B118" s="3" t="s">
        <v>63</v>
      </c>
      <c r="C118" s="3" t="s">
        <v>130</v>
      </c>
      <c r="D118" s="3">
        <v>6</v>
      </c>
      <c r="E118" s="73">
        <v>24</v>
      </c>
      <c r="F118" s="73">
        <f t="shared" si="7"/>
        <v>144</v>
      </c>
      <c r="G118" s="23" t="s">
        <v>53</v>
      </c>
    </row>
    <row r="119" spans="1:9" s="23" customFormat="1" x14ac:dyDescent="0.25">
      <c r="E119" s="84"/>
      <c r="F119" s="84"/>
    </row>
    <row r="121" spans="1:9" ht="15.6" x14ac:dyDescent="0.3">
      <c r="A121" s="10"/>
      <c r="B121" s="10"/>
      <c r="C121" s="9"/>
    </row>
    <row r="122" spans="1:9" s="6" customFormat="1" ht="15.6" x14ac:dyDescent="0.3">
      <c r="A122" s="7" t="s">
        <v>114</v>
      </c>
      <c r="E122" s="74"/>
      <c r="F122" s="74"/>
    </row>
    <row r="123" spans="1:9" x14ac:dyDescent="0.25">
      <c r="A123" s="3" t="s">
        <v>115</v>
      </c>
      <c r="B123" s="3" t="s">
        <v>116</v>
      </c>
      <c r="C123" s="3" t="s">
        <v>117</v>
      </c>
      <c r="D123" s="3">
        <v>4</v>
      </c>
      <c r="E123" s="73">
        <v>16.5</v>
      </c>
      <c r="F123" s="73">
        <f t="shared" ref="F123:F138" si="8">E123*D123</f>
        <v>66</v>
      </c>
      <c r="I123" s="3" t="s">
        <v>118</v>
      </c>
    </row>
    <row r="124" spans="1:9" x14ac:dyDescent="0.25">
      <c r="A124" s="3" t="s">
        <v>122</v>
      </c>
      <c r="B124" s="3" t="s">
        <v>63</v>
      </c>
      <c r="C124" s="3" t="s">
        <v>123</v>
      </c>
      <c r="D124" s="3">
        <v>1</v>
      </c>
      <c r="E124" s="73">
        <v>85.1</v>
      </c>
      <c r="F124" s="73">
        <f t="shared" si="8"/>
        <v>85.1</v>
      </c>
    </row>
    <row r="125" spans="1:9" x14ac:dyDescent="0.25">
      <c r="A125" s="3" t="s">
        <v>131</v>
      </c>
      <c r="B125" s="3" t="s">
        <v>63</v>
      </c>
      <c r="C125" s="3" t="s">
        <v>132</v>
      </c>
      <c r="D125" s="3">
        <v>2</v>
      </c>
      <c r="E125" s="73">
        <v>32</v>
      </c>
      <c r="F125" s="73">
        <f t="shared" si="8"/>
        <v>64</v>
      </c>
      <c r="I125" s="3" t="s">
        <v>133</v>
      </c>
    </row>
    <row r="126" spans="1:9" x14ac:dyDescent="0.25">
      <c r="A126" s="3" t="s">
        <v>134</v>
      </c>
      <c r="B126" s="3" t="s">
        <v>63</v>
      </c>
      <c r="C126" s="3" t="s">
        <v>135</v>
      </c>
      <c r="D126" s="3">
        <v>2</v>
      </c>
      <c r="E126" s="73">
        <v>51.58</v>
      </c>
      <c r="F126" s="73">
        <f t="shared" si="8"/>
        <v>103.16</v>
      </c>
    </row>
    <row r="127" spans="1:9" x14ac:dyDescent="0.25">
      <c r="A127" s="3" t="s">
        <v>136</v>
      </c>
      <c r="B127" s="3" t="s">
        <v>63</v>
      </c>
      <c r="C127" s="3" t="s">
        <v>137</v>
      </c>
      <c r="D127" s="3">
        <v>1</v>
      </c>
      <c r="E127" s="73">
        <v>60</v>
      </c>
      <c r="F127" s="73">
        <f t="shared" si="8"/>
        <v>60</v>
      </c>
      <c r="I127" s="3" t="s">
        <v>138</v>
      </c>
    </row>
    <row r="128" spans="1:9" x14ac:dyDescent="0.25">
      <c r="A128" s="3" t="s">
        <v>139</v>
      </c>
      <c r="B128" s="3" t="s">
        <v>63</v>
      </c>
      <c r="C128" s="3" t="s">
        <v>140</v>
      </c>
      <c r="D128" s="3">
        <v>1</v>
      </c>
      <c r="E128" s="73">
        <v>136.47999999999999</v>
      </c>
      <c r="F128" s="73">
        <f t="shared" si="8"/>
        <v>136.47999999999999</v>
      </c>
    </row>
    <row r="129" spans="1:10" x14ac:dyDescent="0.25">
      <c r="A129" s="3" t="s">
        <v>139</v>
      </c>
      <c r="B129" s="3" t="s">
        <v>63</v>
      </c>
      <c r="C129" s="3" t="s">
        <v>141</v>
      </c>
      <c r="D129" s="3">
        <v>1</v>
      </c>
      <c r="E129" s="73">
        <v>136.47999999999999</v>
      </c>
      <c r="F129" s="73">
        <f t="shared" si="8"/>
        <v>136.47999999999999</v>
      </c>
    </row>
    <row r="130" spans="1:10" x14ac:dyDescent="0.25">
      <c r="A130" s="3" t="s">
        <v>142</v>
      </c>
      <c r="B130" s="3" t="s">
        <v>63</v>
      </c>
      <c r="C130" s="3" t="s">
        <v>143</v>
      </c>
      <c r="D130" s="3">
        <v>1</v>
      </c>
      <c r="E130" s="73">
        <v>60.95</v>
      </c>
      <c r="F130" s="73">
        <f t="shared" si="8"/>
        <v>60.95</v>
      </c>
    </row>
    <row r="131" spans="1:10" x14ac:dyDescent="0.25">
      <c r="A131" s="3" t="s">
        <v>144</v>
      </c>
      <c r="B131" s="3" t="s">
        <v>63</v>
      </c>
      <c r="C131" s="3" t="s">
        <v>145</v>
      </c>
      <c r="D131" s="3">
        <v>1</v>
      </c>
      <c r="E131" s="73">
        <v>119.416</v>
      </c>
      <c r="F131" s="73">
        <f t="shared" si="8"/>
        <v>119.416</v>
      </c>
    </row>
    <row r="132" spans="1:10" x14ac:dyDescent="0.25">
      <c r="A132" s="3" t="s">
        <v>146</v>
      </c>
      <c r="B132" s="3" t="s">
        <v>63</v>
      </c>
      <c r="C132" s="3" t="s">
        <v>147</v>
      </c>
      <c r="D132" s="3">
        <v>1</v>
      </c>
      <c r="E132" s="73">
        <v>105.8</v>
      </c>
      <c r="F132" s="73">
        <f t="shared" si="8"/>
        <v>105.8</v>
      </c>
    </row>
    <row r="133" spans="1:10" x14ac:dyDescent="0.25">
      <c r="A133" s="3" t="s">
        <v>148</v>
      </c>
      <c r="B133" s="3" t="s">
        <v>63</v>
      </c>
      <c r="C133" s="3" t="s">
        <v>149</v>
      </c>
      <c r="D133" s="3">
        <v>2</v>
      </c>
      <c r="E133" s="73">
        <v>119.6</v>
      </c>
      <c r="F133" s="73">
        <f t="shared" si="8"/>
        <v>239.2</v>
      </c>
    </row>
    <row r="134" spans="1:10" x14ac:dyDescent="0.25">
      <c r="A134" s="3" t="s">
        <v>322</v>
      </c>
      <c r="B134" s="3" t="s">
        <v>63</v>
      </c>
      <c r="C134" s="3" t="s">
        <v>323</v>
      </c>
      <c r="D134" s="3">
        <v>1</v>
      </c>
      <c r="E134" s="73">
        <v>100</v>
      </c>
      <c r="F134" s="73">
        <f t="shared" si="8"/>
        <v>100</v>
      </c>
    </row>
    <row r="135" spans="1:10" x14ac:dyDescent="0.25">
      <c r="A135" s="3" t="s">
        <v>150</v>
      </c>
      <c r="B135" s="3" t="s">
        <v>63</v>
      </c>
      <c r="C135" s="3" t="s">
        <v>151</v>
      </c>
      <c r="D135" s="3">
        <v>2</v>
      </c>
      <c r="E135" s="73">
        <v>92</v>
      </c>
      <c r="F135" s="73">
        <f t="shared" si="8"/>
        <v>184</v>
      </c>
    </row>
    <row r="136" spans="1:10" x14ac:dyDescent="0.25">
      <c r="A136" s="3" t="s">
        <v>152</v>
      </c>
      <c r="B136" s="3" t="s">
        <v>63</v>
      </c>
      <c r="C136" s="3" t="s">
        <v>153</v>
      </c>
      <c r="D136" s="3">
        <v>1</v>
      </c>
      <c r="E136" s="73">
        <v>96.23</v>
      </c>
      <c r="F136" s="73">
        <f t="shared" si="8"/>
        <v>96.23</v>
      </c>
    </row>
    <row r="137" spans="1:10" x14ac:dyDescent="0.25">
      <c r="A137" s="3" t="s">
        <v>154</v>
      </c>
      <c r="B137" s="3" t="s">
        <v>63</v>
      </c>
      <c r="C137" s="3" t="s">
        <v>155</v>
      </c>
      <c r="D137" s="3">
        <v>1</v>
      </c>
      <c r="E137" s="73">
        <v>102.44</v>
      </c>
      <c r="F137" s="73">
        <f t="shared" si="8"/>
        <v>102.44</v>
      </c>
    </row>
    <row r="138" spans="1:10" x14ac:dyDescent="0.25">
      <c r="A138" s="3" t="s">
        <v>156</v>
      </c>
      <c r="B138" s="3" t="s">
        <v>63</v>
      </c>
      <c r="C138" s="3" t="s">
        <v>157</v>
      </c>
      <c r="D138" s="3">
        <v>2</v>
      </c>
      <c r="E138" s="73">
        <v>28</v>
      </c>
      <c r="F138" s="73">
        <f t="shared" si="8"/>
        <v>56</v>
      </c>
    </row>
    <row r="139" spans="1:10" x14ac:dyDescent="0.25">
      <c r="C139" s="3" t="s">
        <v>158</v>
      </c>
      <c r="D139" s="3">
        <v>4</v>
      </c>
    </row>
    <row r="140" spans="1:10" x14ac:dyDescent="0.25">
      <c r="C140" s="3" t="s">
        <v>159</v>
      </c>
      <c r="D140" s="3">
        <v>1</v>
      </c>
      <c r="I140" s="3" t="s">
        <v>160</v>
      </c>
    </row>
    <row r="141" spans="1:10" x14ac:dyDescent="0.25">
      <c r="C141" s="3" t="s">
        <v>161</v>
      </c>
      <c r="D141" s="3">
        <v>1</v>
      </c>
    </row>
    <row r="143" spans="1:10" s="6" customFormat="1" ht="15.6" x14ac:dyDescent="0.3">
      <c r="A143" s="7" t="s">
        <v>163</v>
      </c>
      <c r="B143" s="6" t="s">
        <v>334</v>
      </c>
      <c r="E143" s="74"/>
      <c r="F143" s="74"/>
    </row>
    <row r="144" spans="1:10" s="50" customFormat="1" x14ac:dyDescent="0.25">
      <c r="A144" s="51"/>
      <c r="B144" s="51" t="s">
        <v>470</v>
      </c>
      <c r="C144" s="53" t="s">
        <v>162</v>
      </c>
      <c r="D144" s="51">
        <v>4</v>
      </c>
      <c r="E144" s="73">
        <v>40</v>
      </c>
      <c r="F144" s="73">
        <f>E144*D144</f>
        <v>160</v>
      </c>
      <c r="G144" s="51" t="s">
        <v>468</v>
      </c>
      <c r="H144" s="51" t="s">
        <v>469</v>
      </c>
      <c r="I144" s="51" t="s">
        <v>467</v>
      </c>
      <c r="J144" s="53"/>
    </row>
    <row r="145" spans="1:7" s="51" customFormat="1" x14ac:dyDescent="0.25">
      <c r="B145" s="51" t="s">
        <v>164</v>
      </c>
      <c r="C145" s="51" t="s">
        <v>374</v>
      </c>
      <c r="D145" s="51">
        <v>2</v>
      </c>
      <c r="E145" s="73">
        <v>331</v>
      </c>
      <c r="F145" s="73">
        <f>E145*D145</f>
        <v>662</v>
      </c>
      <c r="G145" s="51" t="s">
        <v>471</v>
      </c>
    </row>
    <row r="146" spans="1:7" s="51" customFormat="1" x14ac:dyDescent="0.25">
      <c r="B146" s="51" t="s">
        <v>164</v>
      </c>
      <c r="C146" s="51" t="s">
        <v>308</v>
      </c>
      <c r="D146" s="51">
        <v>4</v>
      </c>
      <c r="E146" s="73">
        <v>25</v>
      </c>
      <c r="F146" s="73">
        <f>E146*D146</f>
        <v>100</v>
      </c>
      <c r="G146" s="51" t="s">
        <v>471</v>
      </c>
    </row>
    <row r="147" spans="1:7" s="51" customFormat="1" x14ac:dyDescent="0.25">
      <c r="B147" s="51" t="s">
        <v>164</v>
      </c>
      <c r="C147" s="51" t="s">
        <v>309</v>
      </c>
      <c r="D147" s="51">
        <v>4</v>
      </c>
      <c r="E147" s="73">
        <v>28</v>
      </c>
      <c r="F147" s="73">
        <f>E147*D147</f>
        <v>112</v>
      </c>
      <c r="G147" s="51" t="s">
        <v>471</v>
      </c>
    </row>
    <row r="148" spans="1:7" s="51" customFormat="1" x14ac:dyDescent="0.25">
      <c r="B148" s="51" t="s">
        <v>164</v>
      </c>
      <c r="C148" s="51" t="s">
        <v>310</v>
      </c>
      <c r="D148" s="51">
        <v>6</v>
      </c>
      <c r="E148" s="73">
        <v>121.5</v>
      </c>
      <c r="F148" s="73">
        <f>E148*D148</f>
        <v>729</v>
      </c>
      <c r="G148" s="51" t="s">
        <v>471</v>
      </c>
    </row>
    <row r="151" spans="1:7" ht="17.399999999999999" x14ac:dyDescent="0.3">
      <c r="E151" s="68" t="s">
        <v>502</v>
      </c>
      <c r="F151" s="68">
        <f>SUM(F3:F149)</f>
        <v>94066.255999999994</v>
      </c>
      <c r="G151" s="3" t="s">
        <v>515</v>
      </c>
    </row>
    <row r="153" spans="1:7" s="51" customFormat="1" x14ac:dyDescent="0.25">
      <c r="E153" s="73"/>
      <c r="F153" s="73"/>
    </row>
    <row r="155" spans="1:7" ht="17.399999999999999" x14ac:dyDescent="0.3">
      <c r="A155" s="67" t="s">
        <v>484</v>
      </c>
    </row>
    <row r="156" spans="1:7" ht="15.6" x14ac:dyDescent="0.3">
      <c r="A156" s="4" t="s">
        <v>476</v>
      </c>
      <c r="B156" s="4" t="s">
        <v>472</v>
      </c>
      <c r="C156" s="4" t="s">
        <v>474</v>
      </c>
    </row>
    <row r="157" spans="1:7" x14ac:dyDescent="0.25">
      <c r="A157" s="3" t="s">
        <v>473</v>
      </c>
      <c r="B157" s="3">
        <v>14</v>
      </c>
      <c r="C157" s="3" t="s">
        <v>486</v>
      </c>
    </row>
    <row r="158" spans="1:7" x14ac:dyDescent="0.25">
      <c r="A158" s="3" t="s">
        <v>475</v>
      </c>
      <c r="B158" s="3">
        <v>2</v>
      </c>
      <c r="C158" s="3" t="s">
        <v>477</v>
      </c>
    </row>
    <row r="159" spans="1:7" x14ac:dyDescent="0.25">
      <c r="A159" s="3" t="s">
        <v>478</v>
      </c>
      <c r="B159" s="3">
        <v>2</v>
      </c>
      <c r="C159" s="51" t="s">
        <v>487</v>
      </c>
    </row>
    <row r="160" spans="1:7" x14ac:dyDescent="0.25">
      <c r="A160" s="3" t="s">
        <v>479</v>
      </c>
      <c r="B160" s="3">
        <v>2</v>
      </c>
      <c r="C160" s="3" t="s">
        <v>480</v>
      </c>
    </row>
    <row r="163" spans="1:3" ht="17.399999999999999" x14ac:dyDescent="0.3">
      <c r="A163" s="67" t="s">
        <v>488</v>
      </c>
    </row>
    <row r="164" spans="1:3" ht="15.6" x14ac:dyDescent="0.3">
      <c r="A164" s="4" t="s">
        <v>476</v>
      </c>
      <c r="B164" s="4" t="s">
        <v>472</v>
      </c>
      <c r="C164" s="4" t="s">
        <v>474</v>
      </c>
    </row>
    <row r="165" spans="1:3" x14ac:dyDescent="0.25">
      <c r="A165" s="3" t="s">
        <v>489</v>
      </c>
      <c r="B165" s="3">
        <v>2</v>
      </c>
      <c r="C165" s="3" t="s">
        <v>490</v>
      </c>
    </row>
    <row r="166" spans="1:3" ht="15.6" x14ac:dyDescent="0.3">
      <c r="A166" s="3" t="s">
        <v>347</v>
      </c>
      <c r="B166" s="3">
        <v>5</v>
      </c>
      <c r="C166" s="3" t="s">
        <v>497</v>
      </c>
    </row>
    <row r="167" spans="1:3" x14ac:dyDescent="0.25">
      <c r="A167" s="3" t="s">
        <v>380</v>
      </c>
      <c r="B167" s="3">
        <v>1</v>
      </c>
      <c r="C167" s="3" t="s">
        <v>498</v>
      </c>
    </row>
    <row r="170" spans="1:3" ht="17.399999999999999" x14ac:dyDescent="0.3">
      <c r="A170" s="67" t="s">
        <v>495</v>
      </c>
    </row>
    <row r="171" spans="1:3" ht="15.6" x14ac:dyDescent="0.3">
      <c r="A171" s="4" t="s">
        <v>476</v>
      </c>
      <c r="B171" s="4" t="s">
        <v>472</v>
      </c>
      <c r="C171" s="4" t="s">
        <v>474</v>
      </c>
    </row>
    <row r="172" spans="1:3" x14ac:dyDescent="0.25">
      <c r="A172" s="51" t="s">
        <v>494</v>
      </c>
      <c r="B172" s="3">
        <v>5</v>
      </c>
      <c r="C172" s="3" t="s">
        <v>496</v>
      </c>
    </row>
    <row r="173" spans="1:3" x14ac:dyDescent="0.25">
      <c r="A173" s="3" t="s">
        <v>162</v>
      </c>
      <c r="B173" s="3">
        <v>3</v>
      </c>
      <c r="C173" s="3" t="s">
        <v>499</v>
      </c>
    </row>
    <row r="174" spans="1:3" x14ac:dyDescent="0.25">
      <c r="A174" s="3" t="s">
        <v>500</v>
      </c>
      <c r="B174" s="3" t="s">
        <v>319</v>
      </c>
      <c r="C174" s="3" t="s">
        <v>501</v>
      </c>
    </row>
  </sheetData>
  <phoneticPr fontId="13" type="noConversion"/>
  <hyperlinks>
    <hyperlink ref="C92" r:id="rId1" xr:uid="{00000000-0004-0000-0000-000000000000}"/>
    <hyperlink ref="C93" r:id="rId2" xr:uid="{00000000-0004-0000-0000-000001000000}"/>
    <hyperlink ref="C94" r:id="rId3" xr:uid="{00000000-0004-0000-0000-000002000000}"/>
    <hyperlink ref="C95" r:id="rId4" xr:uid="{00000000-0004-0000-0000-000003000000}"/>
    <hyperlink ref="C100" r:id="rId5" display="MT-1 Accessory Tube Lens" xr:uid="{00000000-0004-0000-0000-000004000000}"/>
    <hyperlink ref="C83" r:id="rId6" xr:uid="{00000000-0004-0000-0000-000005000000}"/>
    <hyperlink ref="C96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166</v>
      </c>
      <c r="E2" s="8"/>
      <c r="F2" s="8"/>
    </row>
    <row r="3" spans="1:9" s="44" customFormat="1" ht="13.2" x14ac:dyDescent="0.25">
      <c r="A3" s="44">
        <v>1008062</v>
      </c>
      <c r="B3" s="44" t="s">
        <v>167</v>
      </c>
      <c r="C3" s="44" t="s">
        <v>16</v>
      </c>
      <c r="D3" s="44">
        <v>1</v>
      </c>
      <c r="E3" s="57">
        <v>7400</v>
      </c>
      <c r="F3" s="45">
        <f>E3*D3</f>
        <v>7400</v>
      </c>
      <c r="I3" s="44" t="s">
        <v>408</v>
      </c>
    </row>
    <row r="4" spans="1:9" s="44" customFormat="1" ht="13.2" x14ac:dyDescent="0.25">
      <c r="B4" s="44" t="s">
        <v>168</v>
      </c>
      <c r="C4" s="44" t="s">
        <v>183</v>
      </c>
      <c r="D4" s="44">
        <v>1</v>
      </c>
      <c r="E4" s="57">
        <v>20000</v>
      </c>
      <c r="F4" s="45">
        <f>D4*E4</f>
        <v>20000</v>
      </c>
      <c r="I4" s="44" t="s">
        <v>324</v>
      </c>
    </row>
    <row r="5" spans="1:9" s="33" customFormat="1" ht="13.2" x14ac:dyDescent="0.25">
      <c r="B5" s="33" t="s">
        <v>409</v>
      </c>
      <c r="C5" s="33" t="s">
        <v>410</v>
      </c>
      <c r="D5" s="33">
        <v>1</v>
      </c>
      <c r="E5" s="33">
        <v>50000</v>
      </c>
      <c r="F5" s="33">
        <v>50000</v>
      </c>
      <c r="I5" s="33" t="s">
        <v>446</v>
      </c>
    </row>
    <row r="6" spans="1:9" s="33" customFormat="1" ht="13.2" x14ac:dyDescent="0.25"/>
    <row r="7" spans="1:9" s="6" customFormat="1" ht="17.399999999999999" x14ac:dyDescent="0.3">
      <c r="A7" s="5" t="s">
        <v>411</v>
      </c>
      <c r="E7" s="8"/>
      <c r="F7" s="8"/>
    </row>
    <row r="8" spans="1:9" s="33" customFormat="1" ht="13.2" x14ac:dyDescent="0.25">
      <c r="B8" s="33" t="s">
        <v>177</v>
      </c>
      <c r="C8" s="33" t="s">
        <v>178</v>
      </c>
      <c r="D8" s="33">
        <v>1</v>
      </c>
      <c r="E8" s="36">
        <v>25000</v>
      </c>
      <c r="F8" s="36">
        <f>D8*E8</f>
        <v>25000</v>
      </c>
      <c r="I8" s="33" t="s">
        <v>445</v>
      </c>
    </row>
    <row r="9" spans="1:9" s="33" customFormat="1" ht="13.2" x14ac:dyDescent="0.25"/>
    <row r="10" spans="1:9" s="33" customFormat="1" ht="13.2" x14ac:dyDescent="0.25"/>
    <row r="11" spans="1:9" s="18" customFormat="1" ht="17.399999999999999" x14ac:dyDescent="0.3">
      <c r="A11" s="17" t="s">
        <v>377</v>
      </c>
      <c r="E11" s="19"/>
      <c r="F11" s="19"/>
    </row>
    <row r="12" spans="1:9" s="33" customFormat="1" ht="13.8" x14ac:dyDescent="0.3">
      <c r="A12" s="33" t="s">
        <v>358</v>
      </c>
      <c r="B12" s="34" t="s">
        <v>346</v>
      </c>
      <c r="C12" s="35" t="s">
        <v>357</v>
      </c>
      <c r="D12" s="33">
        <v>1</v>
      </c>
      <c r="E12" s="36">
        <v>525</v>
      </c>
      <c r="F12" s="36">
        <f>D12*E12</f>
        <v>525</v>
      </c>
      <c r="G12" s="33" t="s">
        <v>13</v>
      </c>
      <c r="H12" s="33" t="s">
        <v>392</v>
      </c>
      <c r="I12" s="33" t="s">
        <v>359</v>
      </c>
    </row>
    <row r="13" spans="1:9" s="33" customFormat="1" ht="13.8" x14ac:dyDescent="0.3">
      <c r="A13" s="33" t="s">
        <v>361</v>
      </c>
      <c r="B13" s="34" t="s">
        <v>346</v>
      </c>
      <c r="C13" s="35" t="s">
        <v>360</v>
      </c>
      <c r="D13" s="33">
        <v>1</v>
      </c>
      <c r="E13" s="36">
        <v>214</v>
      </c>
      <c r="F13" s="36">
        <f t="shared" ref="F13:F15" si="0">D13*E13</f>
        <v>214</v>
      </c>
      <c r="G13" s="33" t="s">
        <v>13</v>
      </c>
      <c r="H13" s="33" t="s">
        <v>392</v>
      </c>
      <c r="I13" s="33" t="s">
        <v>364</v>
      </c>
    </row>
    <row r="14" spans="1:9" s="33" customFormat="1" ht="13.2" x14ac:dyDescent="0.25">
      <c r="A14" s="33" t="s">
        <v>363</v>
      </c>
      <c r="B14" s="34" t="s">
        <v>63</v>
      </c>
      <c r="C14" s="33" t="s">
        <v>362</v>
      </c>
      <c r="D14" s="33">
        <v>1</v>
      </c>
      <c r="E14" s="36">
        <v>23</v>
      </c>
      <c r="F14" s="36">
        <f t="shared" si="0"/>
        <v>23</v>
      </c>
      <c r="G14" s="33" t="s">
        <v>13</v>
      </c>
      <c r="H14" s="33" t="s">
        <v>392</v>
      </c>
      <c r="I14" s="33" t="s">
        <v>367</v>
      </c>
    </row>
    <row r="15" spans="1:9" s="33" customFormat="1" ht="13.2" x14ac:dyDescent="0.25">
      <c r="A15" s="33" t="s">
        <v>366</v>
      </c>
      <c r="B15" s="34" t="s">
        <v>63</v>
      </c>
      <c r="C15" s="33" t="s">
        <v>365</v>
      </c>
      <c r="D15" s="33">
        <v>1</v>
      </c>
      <c r="E15" s="36">
        <v>23</v>
      </c>
      <c r="F15" s="36">
        <f t="shared" si="0"/>
        <v>23</v>
      </c>
      <c r="G15" s="33" t="s">
        <v>13</v>
      </c>
      <c r="H15" s="33" t="s">
        <v>392</v>
      </c>
      <c r="I15" s="33" t="s">
        <v>368</v>
      </c>
    </row>
    <row r="16" spans="1:9" s="34" customFormat="1" ht="13.2" x14ac:dyDescent="0.25">
      <c r="A16" s="37" t="s">
        <v>266</v>
      </c>
      <c r="B16" s="34" t="s">
        <v>265</v>
      </c>
      <c r="C16" s="37" t="s">
        <v>267</v>
      </c>
      <c r="D16" s="34">
        <v>1</v>
      </c>
      <c r="E16" s="38">
        <v>2</v>
      </c>
      <c r="F16" s="39">
        <f>D16*E16</f>
        <v>2</v>
      </c>
      <c r="G16" s="33" t="s">
        <v>13</v>
      </c>
      <c r="H16" s="34" t="s">
        <v>393</v>
      </c>
      <c r="I16" s="34" t="s">
        <v>391</v>
      </c>
    </row>
    <row r="17" spans="1:10" s="6" customFormat="1" ht="15.6" x14ac:dyDescent="0.3">
      <c r="A17" s="7" t="s">
        <v>428</v>
      </c>
      <c r="E17" s="8"/>
      <c r="F17" s="8"/>
    </row>
    <row r="18" spans="1:10" s="6" customFormat="1" ht="15" x14ac:dyDescent="0.25">
      <c r="A18" s="6" t="s">
        <v>429</v>
      </c>
      <c r="E18" s="8"/>
      <c r="F18" s="8"/>
    </row>
    <row r="19" spans="1:10" s="51" customFormat="1" ht="15.6" x14ac:dyDescent="0.3">
      <c r="A19" s="51" t="s">
        <v>293</v>
      </c>
      <c r="B19" s="51" t="s">
        <v>292</v>
      </c>
      <c r="C19" s="51" t="s">
        <v>14</v>
      </c>
      <c r="D19" s="51">
        <v>1</v>
      </c>
      <c r="E19" s="52">
        <v>250</v>
      </c>
      <c r="F19" s="52">
        <f>E19*D19</f>
        <v>250</v>
      </c>
      <c r="G19" s="51" t="s">
        <v>13</v>
      </c>
      <c r="H19" s="51" t="s">
        <v>15</v>
      </c>
      <c r="J19" s="4"/>
    </row>
    <row r="20" spans="1:10" s="51" customFormat="1" ht="15.6" x14ac:dyDescent="0.3">
      <c r="A20" s="51" t="s">
        <v>294</v>
      </c>
      <c r="B20" s="51" t="s">
        <v>292</v>
      </c>
      <c r="C20" s="51" t="s">
        <v>298</v>
      </c>
      <c r="D20" s="51">
        <v>1</v>
      </c>
      <c r="E20" s="52">
        <v>13</v>
      </c>
      <c r="F20" s="52">
        <f>E20*D20</f>
        <v>13</v>
      </c>
      <c r="G20" s="51" t="s">
        <v>13</v>
      </c>
      <c r="H20" s="51" t="s">
        <v>15</v>
      </c>
      <c r="J20" s="4"/>
    </row>
    <row r="21" spans="1:10" s="51" customFormat="1" ht="15" x14ac:dyDescent="0.25">
      <c r="A21" s="51" t="s">
        <v>296</v>
      </c>
      <c r="B21" s="51" t="s">
        <v>292</v>
      </c>
      <c r="C21" s="51" t="s">
        <v>295</v>
      </c>
      <c r="D21" s="51">
        <v>1</v>
      </c>
      <c r="E21" s="52">
        <v>43</v>
      </c>
      <c r="F21" s="52">
        <f>E21*D21</f>
        <v>43</v>
      </c>
      <c r="G21" s="51" t="s">
        <v>13</v>
      </c>
      <c r="H21" s="51" t="s">
        <v>15</v>
      </c>
    </row>
    <row r="22" spans="1:10" s="51" customFormat="1" ht="15.6" x14ac:dyDescent="0.3">
      <c r="A22" s="51" t="s">
        <v>307</v>
      </c>
      <c r="B22" s="51" t="s">
        <v>248</v>
      </c>
      <c r="C22" s="51" t="s">
        <v>297</v>
      </c>
      <c r="D22" s="51">
        <v>1</v>
      </c>
      <c r="E22" s="52"/>
      <c r="F22" s="52"/>
      <c r="I22" s="23" t="s">
        <v>306</v>
      </c>
    </row>
    <row r="24" spans="1:10" s="6" customFormat="1" ht="17.399999999999999" x14ac:dyDescent="0.3">
      <c r="A24" s="5" t="s">
        <v>389</v>
      </c>
      <c r="E24" s="8"/>
      <c r="F24" s="8"/>
    </row>
    <row r="25" spans="1:10" s="42" customFormat="1" ht="13.2" x14ac:dyDescent="0.25">
      <c r="A25" s="41" t="s">
        <v>390</v>
      </c>
      <c r="E25" s="43"/>
      <c r="F25" s="43"/>
    </row>
    <row r="26" spans="1:10" s="34" customFormat="1" ht="13.2" x14ac:dyDescent="0.25">
      <c r="A26" s="37" t="s">
        <v>335</v>
      </c>
      <c r="B26" s="34" t="s">
        <v>248</v>
      </c>
      <c r="C26" s="37" t="s">
        <v>336</v>
      </c>
      <c r="D26" s="34">
        <v>2</v>
      </c>
      <c r="E26" s="38">
        <v>5</v>
      </c>
      <c r="F26" s="39">
        <f t="shared" ref="F26:F33" si="1">E26*D26</f>
        <v>10</v>
      </c>
      <c r="G26" s="34" t="s">
        <v>41</v>
      </c>
      <c r="H26" s="34" t="s">
        <v>388</v>
      </c>
      <c r="I26" s="34" t="s">
        <v>337</v>
      </c>
    </row>
    <row r="27" spans="1:10" s="34" customFormat="1" ht="13.2" x14ac:dyDescent="0.25">
      <c r="A27" s="37" t="s">
        <v>338</v>
      </c>
      <c r="B27" s="34" t="s">
        <v>292</v>
      </c>
      <c r="C27" s="37" t="s">
        <v>342</v>
      </c>
      <c r="D27" s="34">
        <v>2</v>
      </c>
      <c r="E27" s="38">
        <v>62</v>
      </c>
      <c r="F27" s="39">
        <f t="shared" si="1"/>
        <v>124</v>
      </c>
      <c r="G27" s="34" t="s">
        <v>41</v>
      </c>
      <c r="H27" s="34" t="s">
        <v>388</v>
      </c>
      <c r="I27" s="34" t="s">
        <v>341</v>
      </c>
    </row>
    <row r="28" spans="1:10" s="34" customFormat="1" ht="13.2" x14ac:dyDescent="0.25">
      <c r="A28" s="37" t="s">
        <v>319</v>
      </c>
      <c r="B28" s="34" t="s">
        <v>348</v>
      </c>
      <c r="C28" s="37" t="s">
        <v>349</v>
      </c>
      <c r="D28" s="34">
        <v>8</v>
      </c>
      <c r="E28" s="38">
        <v>1</v>
      </c>
      <c r="F28" s="39">
        <f t="shared" si="1"/>
        <v>8</v>
      </c>
      <c r="G28" s="34" t="s">
        <v>41</v>
      </c>
      <c r="H28" s="34" t="s">
        <v>388</v>
      </c>
      <c r="I28" s="34" t="s">
        <v>350</v>
      </c>
    </row>
    <row r="29" spans="1:10" s="34" customFormat="1" ht="13.2" x14ac:dyDescent="0.25">
      <c r="A29" s="37" t="s">
        <v>352</v>
      </c>
      <c r="B29" s="34" t="s">
        <v>63</v>
      </c>
      <c r="C29" s="37" t="s">
        <v>351</v>
      </c>
      <c r="D29" s="34">
        <v>6</v>
      </c>
      <c r="E29" s="38">
        <v>6</v>
      </c>
      <c r="F29" s="39">
        <f t="shared" si="1"/>
        <v>36</v>
      </c>
      <c r="G29" s="34" t="s">
        <v>41</v>
      </c>
      <c r="H29" s="34" t="s">
        <v>388</v>
      </c>
    </row>
    <row r="30" spans="1:10" s="34" customFormat="1" ht="13.2" x14ac:dyDescent="0.25">
      <c r="A30" s="37" t="s">
        <v>353</v>
      </c>
      <c r="B30" s="34" t="s">
        <v>248</v>
      </c>
      <c r="C30" s="37" t="s">
        <v>354</v>
      </c>
      <c r="D30" s="34">
        <v>2</v>
      </c>
      <c r="E30" s="38">
        <v>1</v>
      </c>
      <c r="F30" s="39">
        <f t="shared" si="1"/>
        <v>2</v>
      </c>
      <c r="G30" s="34" t="s">
        <v>41</v>
      </c>
      <c r="H30" s="34" t="s">
        <v>388</v>
      </c>
      <c r="I30" s="34" t="s">
        <v>355</v>
      </c>
    </row>
    <row r="31" spans="1:10" s="34" customFormat="1" ht="13.2" x14ac:dyDescent="0.25">
      <c r="A31" s="40" t="s">
        <v>340</v>
      </c>
      <c r="B31" s="34" t="s">
        <v>292</v>
      </c>
      <c r="C31" s="37" t="s">
        <v>339</v>
      </c>
      <c r="D31" s="34">
        <v>1</v>
      </c>
      <c r="E31" s="38">
        <v>2</v>
      </c>
      <c r="F31" s="39">
        <f t="shared" si="1"/>
        <v>2</v>
      </c>
      <c r="G31" s="34" t="s">
        <v>41</v>
      </c>
      <c r="H31" s="34" t="s">
        <v>388</v>
      </c>
      <c r="I31" s="34" t="s">
        <v>343</v>
      </c>
    </row>
    <row r="32" spans="1:10" s="34" customFormat="1" ht="13.2" x14ac:dyDescent="0.25">
      <c r="A32" s="40" t="s">
        <v>340</v>
      </c>
      <c r="B32" s="34" t="s">
        <v>292</v>
      </c>
      <c r="C32" s="37" t="s">
        <v>344</v>
      </c>
      <c r="D32" s="34">
        <v>1</v>
      </c>
      <c r="E32" s="38">
        <v>15</v>
      </c>
      <c r="F32" s="39">
        <f t="shared" si="1"/>
        <v>15</v>
      </c>
      <c r="G32" s="34" t="s">
        <v>41</v>
      </c>
      <c r="H32" s="34" t="s">
        <v>388</v>
      </c>
      <c r="I32" s="34" t="s">
        <v>345</v>
      </c>
    </row>
    <row r="33" spans="1:9" s="34" customFormat="1" ht="13.2" x14ac:dyDescent="0.25">
      <c r="A33" s="37" t="s">
        <v>241</v>
      </c>
      <c r="B33" s="34" t="s">
        <v>63</v>
      </c>
      <c r="C33" s="37" t="s">
        <v>242</v>
      </c>
      <c r="D33" s="34">
        <v>2</v>
      </c>
      <c r="E33" s="38">
        <v>25</v>
      </c>
      <c r="F33" s="39">
        <f t="shared" si="1"/>
        <v>50</v>
      </c>
      <c r="G33" s="34" t="s">
        <v>41</v>
      </c>
      <c r="H33" s="34" t="s">
        <v>388</v>
      </c>
    </row>
    <row r="37" spans="1:9" s="6" customFormat="1" ht="17.399999999999999" x14ac:dyDescent="0.3">
      <c r="A37" s="5" t="s">
        <v>51</v>
      </c>
      <c r="E37" s="8"/>
      <c r="F37" s="8"/>
    </row>
    <row r="38" spans="1:9" s="44" customFormat="1" ht="13.2" x14ac:dyDescent="0.25">
      <c r="A38" s="44" t="s">
        <v>55</v>
      </c>
      <c r="B38" s="44" t="s">
        <v>52</v>
      </c>
      <c r="C38" s="44" t="s">
        <v>56</v>
      </c>
      <c r="D38" s="44">
        <v>1</v>
      </c>
      <c r="E38" s="45">
        <v>2800</v>
      </c>
      <c r="F38" s="45">
        <f>E38*D38</f>
        <v>2800</v>
      </c>
      <c r="G38" s="44" t="s">
        <v>53</v>
      </c>
      <c r="I38" s="44" t="s">
        <v>394</v>
      </c>
    </row>
    <row r="42" spans="1:9" s="7" customFormat="1" ht="15.6" x14ac:dyDescent="0.3">
      <c r="A42" s="7" t="s">
        <v>61</v>
      </c>
      <c r="C42" s="6"/>
      <c r="E42" s="14"/>
      <c r="F42" s="14"/>
    </row>
    <row r="43" spans="1:9" s="33" customFormat="1" ht="13.2" x14ac:dyDescent="0.25">
      <c r="A43" s="33" t="s">
        <v>62</v>
      </c>
      <c r="B43" s="33" t="s">
        <v>63</v>
      </c>
      <c r="C43" s="33" t="s">
        <v>64</v>
      </c>
      <c r="D43" s="33">
        <v>1</v>
      </c>
      <c r="E43" s="36">
        <v>488</v>
      </c>
      <c r="F43" s="36">
        <f t="shared" ref="F43:F64" si="2">E43*D43</f>
        <v>488</v>
      </c>
    </row>
    <row r="44" spans="1:9" s="33" customFormat="1" ht="13.2" x14ac:dyDescent="0.25">
      <c r="A44" s="33" t="s">
        <v>65</v>
      </c>
      <c r="B44" s="33" t="s">
        <v>63</v>
      </c>
      <c r="C44" s="33" t="s">
        <v>66</v>
      </c>
      <c r="D44" s="33">
        <v>1</v>
      </c>
      <c r="E44" s="36">
        <v>184</v>
      </c>
      <c r="F44" s="36">
        <f t="shared" si="2"/>
        <v>184</v>
      </c>
    </row>
    <row r="45" spans="1:9" s="33" customFormat="1" ht="13.2" x14ac:dyDescent="0.25">
      <c r="A45" s="33" t="s">
        <v>67</v>
      </c>
      <c r="B45" s="33" t="s">
        <v>63</v>
      </c>
      <c r="C45" s="33" t="s">
        <v>68</v>
      </c>
      <c r="D45" s="33">
        <v>1</v>
      </c>
      <c r="E45" s="36">
        <v>76</v>
      </c>
      <c r="F45" s="36">
        <f t="shared" si="2"/>
        <v>76</v>
      </c>
    </row>
    <row r="46" spans="1:9" s="33" customFormat="1" ht="13.2" x14ac:dyDescent="0.25">
      <c r="A46" s="33" t="s">
        <v>69</v>
      </c>
      <c r="B46" s="33" t="s">
        <v>63</v>
      </c>
      <c r="C46" s="33" t="s">
        <v>70</v>
      </c>
      <c r="D46" s="33">
        <v>1</v>
      </c>
      <c r="E46" s="36">
        <v>184</v>
      </c>
      <c r="F46" s="36">
        <f t="shared" si="2"/>
        <v>184</v>
      </c>
    </row>
    <row r="47" spans="1:9" s="33" customFormat="1" ht="13.2" x14ac:dyDescent="0.25">
      <c r="A47" s="33" t="s">
        <v>72</v>
      </c>
      <c r="B47" s="33" t="s">
        <v>63</v>
      </c>
      <c r="C47" s="33" t="s">
        <v>73</v>
      </c>
      <c r="D47" s="33">
        <v>1</v>
      </c>
      <c r="E47" s="36">
        <v>94.180155999999997</v>
      </c>
      <c r="F47" s="36">
        <f t="shared" si="2"/>
        <v>94.180155999999997</v>
      </c>
    </row>
    <row r="48" spans="1:9" s="33" customFormat="1" ht="13.2" x14ac:dyDescent="0.25">
      <c r="A48" s="33" t="s">
        <v>74</v>
      </c>
      <c r="B48" s="33" t="s">
        <v>63</v>
      </c>
      <c r="C48" s="33" t="s">
        <v>75</v>
      </c>
      <c r="D48" s="33">
        <v>1</v>
      </c>
      <c r="E48" s="36">
        <v>36.799999999999997</v>
      </c>
      <c r="F48" s="36">
        <f t="shared" si="2"/>
        <v>36.799999999999997</v>
      </c>
    </row>
    <row r="49" spans="1:9" s="33" customFormat="1" ht="13.2" x14ac:dyDescent="0.25">
      <c r="A49" s="33" t="s">
        <v>78</v>
      </c>
      <c r="B49" s="33" t="s">
        <v>63</v>
      </c>
      <c r="C49" s="33" t="s">
        <v>79</v>
      </c>
      <c r="D49" s="33">
        <v>2</v>
      </c>
      <c r="E49" s="36">
        <v>21.21</v>
      </c>
      <c r="F49" s="36">
        <f t="shared" si="2"/>
        <v>42.42</v>
      </c>
    </row>
    <row r="50" spans="1:9" s="33" customFormat="1" ht="13.2" x14ac:dyDescent="0.25">
      <c r="A50" s="33" t="s">
        <v>80</v>
      </c>
      <c r="B50" s="33" t="s">
        <v>63</v>
      </c>
      <c r="C50" s="33" t="s">
        <v>81</v>
      </c>
      <c r="D50" s="33">
        <v>1</v>
      </c>
      <c r="E50" s="36">
        <v>304.75</v>
      </c>
      <c r="F50" s="36">
        <f t="shared" si="2"/>
        <v>304.75</v>
      </c>
      <c r="I50" s="33" t="s">
        <v>82</v>
      </c>
    </row>
    <row r="51" spans="1:9" s="33" customFormat="1" ht="13.2" x14ac:dyDescent="0.25">
      <c r="A51" s="33" t="s">
        <v>83</v>
      </c>
      <c r="B51" s="33" t="s">
        <v>63</v>
      </c>
      <c r="C51" s="33" t="s">
        <v>84</v>
      </c>
      <c r="D51" s="33">
        <v>1</v>
      </c>
      <c r="E51" s="36">
        <v>148.21</v>
      </c>
      <c r="F51" s="36">
        <f t="shared" si="2"/>
        <v>148.21</v>
      </c>
      <c r="I51" s="33" t="s">
        <v>82</v>
      </c>
    </row>
    <row r="52" spans="1:9" s="33" customFormat="1" ht="13.2" x14ac:dyDescent="0.25">
      <c r="A52" s="33" t="s">
        <v>85</v>
      </c>
      <c r="B52" s="33" t="s">
        <v>63</v>
      </c>
      <c r="C52" s="33" t="s">
        <v>86</v>
      </c>
      <c r="D52" s="33">
        <v>1</v>
      </c>
      <c r="E52" s="36">
        <v>348.45</v>
      </c>
      <c r="F52" s="36">
        <f t="shared" si="2"/>
        <v>348.45</v>
      </c>
      <c r="I52" s="33" t="s">
        <v>82</v>
      </c>
    </row>
    <row r="53" spans="1:9" s="33" customFormat="1" ht="13.2" x14ac:dyDescent="0.25">
      <c r="A53" s="33" t="s">
        <v>87</v>
      </c>
      <c r="B53" s="33" t="s">
        <v>63</v>
      </c>
      <c r="C53" s="33" t="s">
        <v>88</v>
      </c>
      <c r="D53" s="33">
        <v>1</v>
      </c>
      <c r="E53" s="36">
        <v>60.95</v>
      </c>
      <c r="F53" s="36">
        <f t="shared" si="2"/>
        <v>60.95</v>
      </c>
    </row>
    <row r="54" spans="1:9" s="33" customFormat="1" ht="13.2" x14ac:dyDescent="0.25">
      <c r="A54" s="33" t="s">
        <v>89</v>
      </c>
      <c r="B54" s="33" t="s">
        <v>63</v>
      </c>
      <c r="C54" s="33" t="s">
        <v>90</v>
      </c>
      <c r="D54" s="33">
        <v>1</v>
      </c>
      <c r="E54" s="36">
        <v>34.5</v>
      </c>
      <c r="F54" s="36">
        <f t="shared" si="2"/>
        <v>34.5</v>
      </c>
      <c r="I54" s="33" t="s">
        <v>91</v>
      </c>
    </row>
    <row r="55" spans="1:9" s="33" customFormat="1" ht="13.2" x14ac:dyDescent="0.25">
      <c r="A55" s="33" t="s">
        <v>92</v>
      </c>
      <c r="B55" s="33" t="s">
        <v>63</v>
      </c>
      <c r="C55" s="33" t="s">
        <v>93</v>
      </c>
      <c r="D55" s="33">
        <v>1</v>
      </c>
      <c r="E55" s="36">
        <v>51.45</v>
      </c>
      <c r="F55" s="36">
        <f t="shared" si="2"/>
        <v>51.45</v>
      </c>
      <c r="I55" s="33" t="s">
        <v>91</v>
      </c>
    </row>
    <row r="56" spans="1:9" s="33" customFormat="1" ht="13.2" x14ac:dyDescent="0.25">
      <c r="A56" s="33" t="s">
        <v>94</v>
      </c>
      <c r="B56" s="33" t="s">
        <v>63</v>
      </c>
      <c r="C56" s="33" t="s">
        <v>95</v>
      </c>
      <c r="D56" s="33">
        <v>2</v>
      </c>
      <c r="E56" s="36">
        <v>13.8</v>
      </c>
      <c r="F56" s="36">
        <f t="shared" si="2"/>
        <v>27.6</v>
      </c>
    </row>
    <row r="57" spans="1:9" s="33" customFormat="1" ht="13.2" x14ac:dyDescent="0.25">
      <c r="A57" s="33" t="s">
        <v>96</v>
      </c>
      <c r="B57" s="33" t="s">
        <v>63</v>
      </c>
      <c r="C57" s="33" t="s">
        <v>97</v>
      </c>
      <c r="D57" s="33">
        <v>1</v>
      </c>
      <c r="E57" s="36">
        <v>19.09</v>
      </c>
      <c r="F57" s="36">
        <f t="shared" si="2"/>
        <v>19.09</v>
      </c>
    </row>
    <row r="58" spans="1:9" s="33" customFormat="1" ht="13.2" x14ac:dyDescent="0.25">
      <c r="A58" s="33" t="s">
        <v>98</v>
      </c>
      <c r="B58" s="33" t="s">
        <v>63</v>
      </c>
      <c r="C58" s="33" t="s">
        <v>99</v>
      </c>
      <c r="D58" s="33">
        <v>2</v>
      </c>
      <c r="E58" s="36">
        <v>40.51</v>
      </c>
      <c r="F58" s="36">
        <f t="shared" si="2"/>
        <v>81.02</v>
      </c>
      <c r="I58" s="33" t="s">
        <v>100</v>
      </c>
    </row>
    <row r="59" spans="1:9" s="33" customFormat="1" ht="13.2" x14ac:dyDescent="0.25">
      <c r="A59" s="33" t="s">
        <v>101</v>
      </c>
      <c r="B59" s="33" t="s">
        <v>63</v>
      </c>
      <c r="C59" s="33" t="s">
        <v>102</v>
      </c>
      <c r="D59" s="33">
        <v>2</v>
      </c>
      <c r="E59" s="36">
        <v>83.598116000000005</v>
      </c>
      <c r="F59" s="36">
        <f t="shared" si="2"/>
        <v>167.19623200000001</v>
      </c>
      <c r="I59" s="33" t="s">
        <v>91</v>
      </c>
    </row>
    <row r="60" spans="1:9" s="33" customFormat="1" ht="13.2" x14ac:dyDescent="0.25">
      <c r="A60" s="33" t="s">
        <v>103</v>
      </c>
      <c r="B60" s="33" t="s">
        <v>63</v>
      </c>
      <c r="C60" s="33" t="s">
        <v>104</v>
      </c>
      <c r="D60" s="33">
        <v>4</v>
      </c>
      <c r="E60" s="36">
        <v>70.103999999999999</v>
      </c>
      <c r="F60" s="36">
        <f t="shared" si="2"/>
        <v>280.416</v>
      </c>
      <c r="I60" s="33" t="s">
        <v>91</v>
      </c>
    </row>
    <row r="61" spans="1:9" s="33" customFormat="1" ht="13.2" x14ac:dyDescent="0.25">
      <c r="A61" s="33" t="s">
        <v>105</v>
      </c>
      <c r="B61" s="33" t="s">
        <v>106</v>
      </c>
      <c r="C61" s="33" t="s">
        <v>107</v>
      </c>
      <c r="D61" s="33">
        <v>2</v>
      </c>
      <c r="E61" s="36">
        <v>28.75</v>
      </c>
      <c r="F61" s="36">
        <f t="shared" si="2"/>
        <v>57.5</v>
      </c>
      <c r="I61" s="46" t="s">
        <v>108</v>
      </c>
    </row>
    <row r="62" spans="1:9" s="33" customFormat="1" ht="13.2" x14ac:dyDescent="0.25">
      <c r="A62" s="33" t="s">
        <v>109</v>
      </c>
      <c r="B62" s="33" t="s">
        <v>106</v>
      </c>
      <c r="C62" s="33" t="s">
        <v>110</v>
      </c>
      <c r="D62" s="33">
        <v>2</v>
      </c>
      <c r="E62" s="36">
        <v>38.872799999999998</v>
      </c>
      <c r="F62" s="36">
        <f t="shared" si="2"/>
        <v>77.745599999999996</v>
      </c>
    </row>
    <row r="63" spans="1:9" s="33" customFormat="1" ht="13.2" x14ac:dyDescent="0.25">
      <c r="B63" s="33" t="s">
        <v>111</v>
      </c>
      <c r="C63" s="33" t="s">
        <v>112</v>
      </c>
      <c r="D63" s="33">
        <v>1</v>
      </c>
      <c r="E63" s="36">
        <v>205</v>
      </c>
      <c r="F63" s="36">
        <f t="shared" si="2"/>
        <v>205</v>
      </c>
      <c r="I63" s="33" t="s">
        <v>82</v>
      </c>
    </row>
    <row r="64" spans="1:9" s="33" customFormat="1" ht="13.2" x14ac:dyDescent="0.25">
      <c r="B64" s="33" t="s">
        <v>111</v>
      </c>
      <c r="C64" s="33" t="s">
        <v>113</v>
      </c>
      <c r="D64" s="33">
        <v>2</v>
      </c>
      <c r="E64" s="36">
        <v>12</v>
      </c>
      <c r="F64" s="36">
        <f t="shared" si="2"/>
        <v>24</v>
      </c>
      <c r="I64" s="33" t="s">
        <v>82</v>
      </c>
    </row>
    <row r="66" spans="1:10" s="6" customFormat="1" ht="15.6" x14ac:dyDescent="0.3">
      <c r="A66" s="7" t="s">
        <v>395</v>
      </c>
      <c r="F66" s="8"/>
    </row>
    <row r="67" spans="1:10" s="33" customFormat="1" ht="13.2" x14ac:dyDescent="0.25">
      <c r="A67" s="33" t="s">
        <v>119</v>
      </c>
      <c r="B67" s="33" t="s">
        <v>120</v>
      </c>
      <c r="C67" s="33" t="s">
        <v>121</v>
      </c>
      <c r="D67" s="33">
        <v>2</v>
      </c>
      <c r="E67" s="36">
        <v>140</v>
      </c>
      <c r="F67" s="36">
        <f>E67*D67</f>
        <v>280</v>
      </c>
      <c r="I67" s="33" t="s">
        <v>400</v>
      </c>
    </row>
    <row r="68" spans="1:10" x14ac:dyDescent="0.3">
      <c r="A68" t="s">
        <v>396</v>
      </c>
      <c r="B68" s="47" t="s">
        <v>397</v>
      </c>
      <c r="C68" s="47" t="s">
        <v>398</v>
      </c>
      <c r="D68" s="47">
        <v>2</v>
      </c>
      <c r="E68" s="48">
        <v>84</v>
      </c>
      <c r="F68">
        <f>D68*E68</f>
        <v>168</v>
      </c>
      <c r="I68" s="47" t="s">
        <v>399</v>
      </c>
    </row>
    <row r="69" spans="1:10" x14ac:dyDescent="0.3">
      <c r="A69" t="s">
        <v>403</v>
      </c>
      <c r="B69" s="47" t="s">
        <v>402</v>
      </c>
      <c r="C69" s="47" t="s">
        <v>401</v>
      </c>
      <c r="D69" s="47">
        <v>1</v>
      </c>
      <c r="E69" s="48">
        <v>54</v>
      </c>
      <c r="F69">
        <f>D69*E69</f>
        <v>54</v>
      </c>
      <c r="I69" s="47" t="s">
        <v>404</v>
      </c>
    </row>
    <row r="71" spans="1:10" s="6" customFormat="1" ht="15.6" x14ac:dyDescent="0.3">
      <c r="A71" s="7" t="s">
        <v>405</v>
      </c>
      <c r="F71" s="8"/>
    </row>
    <row r="72" spans="1:10" s="33" customFormat="1" ht="13.2" x14ac:dyDescent="0.25">
      <c r="A72" s="33" t="s">
        <v>406</v>
      </c>
      <c r="C72" s="49"/>
      <c r="E72" s="36"/>
      <c r="F72" s="36"/>
      <c r="J72" s="49"/>
    </row>
    <row r="73" spans="1:10" s="33" customFormat="1" ht="13.2" x14ac:dyDescent="0.25">
      <c r="A73" s="33" t="s">
        <v>407</v>
      </c>
      <c r="C73" s="49"/>
      <c r="E73" s="36"/>
      <c r="F73" s="36"/>
      <c r="J73" s="49"/>
    </row>
    <row r="74" spans="1:10" s="33" customFormat="1" ht="13.2" x14ac:dyDescent="0.25">
      <c r="C74" s="49"/>
      <c r="E74" s="36"/>
      <c r="F74" s="36"/>
      <c r="J74" s="49"/>
    </row>
    <row r="75" spans="1:10" s="6" customFormat="1" ht="15.6" x14ac:dyDescent="0.3">
      <c r="A75" s="7" t="s">
        <v>163</v>
      </c>
      <c r="B75" s="6" t="s">
        <v>334</v>
      </c>
      <c r="E75" s="8"/>
      <c r="F75" s="8"/>
    </row>
    <row r="76" spans="1:10" s="54" customFormat="1" ht="13.2" x14ac:dyDescent="0.25">
      <c r="A76" s="54" t="s">
        <v>412</v>
      </c>
      <c r="B76" s="54" t="s">
        <v>164</v>
      </c>
      <c r="C76" s="54" t="s">
        <v>413</v>
      </c>
      <c r="D76" s="54">
        <v>1</v>
      </c>
      <c r="E76" s="55">
        <v>518.5</v>
      </c>
      <c r="F76" s="55">
        <f t="shared" ref="F76:F83" si="3">E76*D76</f>
        <v>518.5</v>
      </c>
      <c r="I76" s="54" t="s">
        <v>165</v>
      </c>
    </row>
    <row r="77" spans="1:10" s="54" customFormat="1" ht="13.2" x14ac:dyDescent="0.25">
      <c r="A77" s="54" t="s">
        <v>415</v>
      </c>
      <c r="B77" s="54" t="s">
        <v>164</v>
      </c>
      <c r="C77" s="54" t="s">
        <v>414</v>
      </c>
      <c r="D77" s="54">
        <v>1</v>
      </c>
      <c r="E77" s="55">
        <v>764</v>
      </c>
      <c r="F77" s="55">
        <f t="shared" si="3"/>
        <v>764</v>
      </c>
    </row>
    <row r="78" spans="1:10" s="54" customFormat="1" ht="13.2" x14ac:dyDescent="0.25">
      <c r="A78" s="54" t="s">
        <v>417</v>
      </c>
      <c r="B78" s="54" t="s">
        <v>164</v>
      </c>
      <c r="C78" s="54" t="s">
        <v>416</v>
      </c>
      <c r="D78" s="54">
        <v>1</v>
      </c>
      <c r="E78" s="55">
        <v>816</v>
      </c>
      <c r="F78" s="55">
        <f t="shared" si="3"/>
        <v>816</v>
      </c>
      <c r="I78" s="54" t="s">
        <v>165</v>
      </c>
    </row>
    <row r="79" spans="1:10" s="54" customFormat="1" ht="13.2" x14ac:dyDescent="0.25">
      <c r="A79" s="54" t="s">
        <v>419</v>
      </c>
      <c r="B79" s="54" t="s">
        <v>164</v>
      </c>
      <c r="C79" s="54" t="s">
        <v>418</v>
      </c>
      <c r="D79" s="54">
        <v>1</v>
      </c>
      <c r="E79" s="55">
        <v>952</v>
      </c>
      <c r="F79" s="55">
        <f t="shared" si="3"/>
        <v>952</v>
      </c>
    </row>
    <row r="80" spans="1:10" s="54" customFormat="1" ht="13.2" x14ac:dyDescent="0.25">
      <c r="A80" s="54" t="s">
        <v>426</v>
      </c>
      <c r="B80" s="54" t="s">
        <v>164</v>
      </c>
      <c r="C80" s="54" t="s">
        <v>427</v>
      </c>
      <c r="D80" s="54">
        <v>1</v>
      </c>
      <c r="E80" s="55">
        <v>99.5</v>
      </c>
      <c r="F80" s="55">
        <f t="shared" si="3"/>
        <v>99.5</v>
      </c>
    </row>
    <row r="81" spans="1:6" s="54" customFormat="1" ht="13.2" x14ac:dyDescent="0.25">
      <c r="A81" s="54" t="s">
        <v>421</v>
      </c>
      <c r="B81" s="54" t="s">
        <v>164</v>
      </c>
      <c r="C81" s="54" t="s">
        <v>420</v>
      </c>
      <c r="D81" s="54">
        <v>1</v>
      </c>
      <c r="E81" s="55">
        <v>128.5</v>
      </c>
      <c r="F81" s="55">
        <f t="shared" si="3"/>
        <v>128.5</v>
      </c>
    </row>
    <row r="82" spans="1:6" s="54" customFormat="1" ht="13.2" x14ac:dyDescent="0.25">
      <c r="A82" s="54" t="s">
        <v>423</v>
      </c>
      <c r="B82" s="54" t="s">
        <v>164</v>
      </c>
      <c r="C82" s="54" t="s">
        <v>422</v>
      </c>
      <c r="D82" s="54">
        <v>1</v>
      </c>
      <c r="E82" s="55">
        <v>156</v>
      </c>
      <c r="F82" s="55">
        <f t="shared" si="3"/>
        <v>156</v>
      </c>
    </row>
    <row r="83" spans="1:6" s="54" customFormat="1" ht="13.2" x14ac:dyDescent="0.25">
      <c r="A83" s="54" t="s">
        <v>425</v>
      </c>
      <c r="B83" s="54" t="s">
        <v>164</v>
      </c>
      <c r="C83" s="54" t="s">
        <v>424</v>
      </c>
      <c r="D83" s="54">
        <v>1</v>
      </c>
      <c r="E83" s="55">
        <v>184.5</v>
      </c>
      <c r="F83" s="55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2023-07-06T09:32:45Z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