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651385D5-BEB2-4129-849D-80DB34070363}" xr6:coauthVersionLast="47" xr6:coauthVersionMax="47" xr10:uidLastSave="{00000000-0000-0000-0000-000000000000}"/>
  <bookViews>
    <workbookView xWindow="18996" yWindow="6156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38" i="1"/>
  <c r="F57" i="1"/>
  <c r="F56" i="1"/>
  <c r="F55" i="1"/>
  <c r="F48" i="1"/>
  <c r="F43" i="1"/>
  <c r="F101" i="1" l="1"/>
  <c r="F24" i="1"/>
  <c r="F20" i="1"/>
  <c r="F26" i="1"/>
  <c r="F71" i="1"/>
  <c r="F17" i="1"/>
  <c r="F53" i="1"/>
  <c r="F100" i="1"/>
  <c r="F91" i="1"/>
  <c r="F90" i="1"/>
  <c r="F89" i="1"/>
  <c r="F88" i="1"/>
  <c r="F87" i="1"/>
  <c r="F21" i="2"/>
  <c r="F20" i="2"/>
  <c r="F19" i="2"/>
  <c r="F148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7" i="1"/>
  <c r="F106" i="1"/>
  <c r="F15" i="2"/>
  <c r="F14" i="2"/>
  <c r="F13" i="2"/>
  <c r="F12" i="2"/>
  <c r="F149" i="1"/>
  <c r="F108" i="1"/>
  <c r="F105" i="1"/>
  <c r="F104" i="1"/>
  <c r="F102" i="1"/>
  <c r="F97" i="1"/>
  <c r="F98" i="1"/>
  <c r="F99" i="1"/>
  <c r="F96" i="1"/>
  <c r="F79" i="1" l="1"/>
  <c r="F78" i="1" l="1"/>
  <c r="F138" i="1"/>
  <c r="F62" i="1"/>
  <c r="F118" i="1"/>
  <c r="F122" i="1"/>
  <c r="F77" i="1"/>
  <c r="F75" i="1"/>
  <c r="F74" i="1"/>
  <c r="F33" i="1"/>
  <c r="F32" i="1"/>
  <c r="F31" i="1"/>
  <c r="F30" i="1"/>
  <c r="F29" i="1"/>
  <c r="F28" i="1"/>
  <c r="F83" i="1"/>
  <c r="F82" i="1"/>
  <c r="F76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3" i="1"/>
  <c r="F112" i="1"/>
  <c r="F8" i="1"/>
  <c r="F152" i="1" l="1"/>
  <c r="F151" i="1"/>
  <c r="F150" i="1"/>
  <c r="F142" i="1"/>
  <c r="F141" i="1"/>
  <c r="F140" i="1"/>
  <c r="F139" i="1"/>
  <c r="F137" i="1"/>
  <c r="F136" i="1"/>
  <c r="F135" i="1"/>
  <c r="F134" i="1"/>
  <c r="F133" i="1"/>
  <c r="F132" i="1"/>
  <c r="F131" i="1"/>
  <c r="F130" i="1"/>
  <c r="F129" i="1"/>
  <c r="F121" i="1"/>
  <c r="F120" i="1"/>
  <c r="F119" i="1"/>
  <c r="F128" i="1"/>
  <c r="F127" i="1"/>
  <c r="F117" i="1"/>
  <c r="F110" i="1"/>
  <c r="F116" i="1"/>
  <c r="F115" i="1"/>
  <c r="F114" i="1"/>
  <c r="F111" i="1"/>
  <c r="F94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5" i="1" l="1"/>
</calcChain>
</file>

<file path=xl/sharedStrings.xml><?xml version="1.0" encoding="utf-8"?>
<sst xmlns="http://schemas.openxmlformats.org/spreadsheetml/2006/main" count="897" uniqueCount="552">
  <si>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</si>
  <si>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</si>
  <si>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</si>
  <si>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</si>
  <si>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</si>
  <si>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</si>
  <si>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</si>
  <si>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</si>
  <si>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</si>
  <si>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</si>
  <si>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</si>
  <si>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</si>
  <si>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</si>
  <si>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</si>
  <si>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</si>
  <si>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</si>
  <si>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</si>
  <si>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</si>
  <si>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</si>
  <si>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</si>
  <si>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</si>
  <si>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</si>
  <si>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</si>
  <si>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</si>
  <si>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</si>
  <si>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</si>
  <si>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</si>
  <si>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</si>
  <si>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</si>
  <si>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</si>
  <si>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</si>
  <si>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</si>
  <si>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</si>
  <si>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</si>
  <si>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</si>
  <si>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</si>
  <si>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</si>
  <si>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</si>
  <si>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</si>
  <si>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</si>
  <si>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</si>
  <si>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</si>
  <si>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</si>
  <si>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</si>
  <si>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</si>
  <si>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</si>
  <si>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</si>
  <si>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</si>
  <si>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</si>
  <si>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</si>
  <si>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</si>
  <si>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</si>
  <si>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</si>
  <si>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</si>
  <si>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</si>
  <si>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</si>
  <si>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</si>
  <si>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</si>
  <si>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</si>
  <si>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</si>
  <si>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</si>
  <si>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</si>
  <si>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</si>
  <si>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</si>
  <si>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</si>
  <si>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</si>
  <si>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</si>
  <si>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</si>
  <si>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</si>
  <si>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</si>
  <si>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</si>
  <si>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</si>
  <si>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</si>
  <si>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</si>
  <si>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</si>
  <si>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</si>
  <si>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</si>
  <si>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</si>
  <si>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</si>
  <si>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</si>
  <si>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</si>
  <si>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</si>
  <si>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</si>
  <si>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</si>
  <si>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</si>
  <si>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</si>
  <si>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</si>
  <si>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</si>
  <si>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</si>
  <si>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</si>
  <si>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</si>
  <si>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</si>
  <si>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</si>
  <si>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</si>
  <si>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</si>
  <si>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</si>
  <si>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</si>
  <si>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</si>
  <si>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</si>
  <si>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</si>
  <si>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</si>
  <si>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</si>
  <si>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</si>
  <si>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</si>
  <si>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</si>
  <si>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</si>
  <si>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</si>
  <si>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</si>
  <si>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</si>
  <si>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</si>
  <si>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</si>
  <si>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</si>
  <si>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</si>
  <si>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</si>
  <si>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</si>
  <si>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</si>
  <si>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</si>
  <si>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</si>
  <si>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</si>
  <si>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</si>
  <si>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</si>
  <si>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</si>
  <si>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</si>
  <si>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</si>
  <si>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</si>
  <si>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</si>
  <si>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</si>
  <si>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</si>
  <si>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</si>
  <si>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</si>
  <si>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</si>
  <si>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</si>
  <si>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</si>
  <si>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</si>
  <si>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</si>
  <si>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</si>
  <si>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</si>
  <si>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</si>
  <si>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</si>
  <si>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</si>
  <si>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</si>
  <si>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</si>
  <si>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</si>
  <si>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</si>
  <si>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</si>
  <si>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</si>
  <si>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</si>
  <si>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</si>
  <si>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</si>
  <si>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</si>
  <si>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</si>
  <si>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</si>
  <si>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</si>
  <si>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</si>
  <si>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</si>
  <si>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</si>
  <si>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</si>
  <si>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</si>
  <si>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</si>
  <si>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</si>
  <si>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</si>
  <si>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</si>
  <si>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</si>
  <si>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</si>
  <si>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</si>
  <si>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</si>
  <si>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</si>
  <si>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</si>
  <si>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</si>
  <si>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</si>
  <si>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</si>
  <si>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</si>
  <si>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</si>
  <si>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</si>
  <si>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</si>
  <si>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</si>
  <si>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</si>
  <si>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</si>
  <si>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</si>
  <si>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</si>
  <si>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</si>
  <si>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</si>
  <si>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</si>
  <si>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</si>
  <si>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</si>
  <si>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</si>
  <si>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</si>
  <si>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</si>
  <si>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</si>
  <si>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</si>
  <si>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</si>
  <si>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</si>
  <si>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</si>
  <si>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</si>
  <si>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</si>
  <si>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</si>
  <si>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</si>
  <si>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</si>
  <si>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</si>
  <si>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</si>
  <si>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</si>
  <si>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</si>
  <si>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</si>
  <si>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</si>
  <si>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</si>
  <si>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</si>
  <si>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</si>
  <si>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</si>
  <si>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</si>
  <si>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</si>
  <si>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</si>
  <si>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</si>
  <si>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</si>
  <si>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</si>
  <si>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</si>
  <si>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</si>
  <si>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</si>
  <si>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</si>
  <si>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</si>
  <si>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</si>
  <si>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</si>
  <si>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</si>
  <si>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</si>
  <si>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</si>
  <si>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</si>
  <si>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</si>
  <si>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</si>
  <si>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</si>
  <si>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</si>
  <si>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</si>
  <si>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</si>
  <si>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</si>
  <si>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</si>
  <si>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</si>
  <si>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</si>
  <si>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</si>
  <si>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</si>
  <si>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</si>
  <si>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</si>
  <si>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</si>
  <si>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</si>
  <si>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</si>
  <si>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</si>
  <si>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</si>
  <si>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</si>
  <si>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</si>
  <si>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</si>
  <si>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</si>
  <si>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</si>
  <si>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</si>
  <si>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</si>
  <si>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</si>
  <si>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</si>
  <si>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</si>
  <si>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</si>
  <si>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</si>
  <si>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</si>
  <si>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</si>
  <si>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</si>
  <si>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</si>
  <si>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</si>
  <si>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</si>
  <si>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</si>
  <si>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</si>
  <si>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</si>
  <si>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</si>
  <si>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</si>
  <si>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</si>
  <si>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</si>
  <si>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</si>
  <si>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</si>
  <si>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</si>
  <si>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</si>
  <si>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</si>
  <si>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</si>
  <si>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</si>
  <si>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</si>
  <si>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</si>
  <si>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</si>
  <si>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</si>
  <si>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</si>
  <si>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</si>
  <si>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</si>
  <si>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</si>
  <si>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</si>
  <si>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</si>
  <si>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</si>
  <si>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</si>
  <si>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</si>
  <si>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</si>
  <si>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</si>
  <si>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</si>
  <si>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</si>
  <si>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</si>
  <si>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</si>
  <si>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</si>
  <si>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</si>
  <si>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</si>
  <si>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</si>
  <si>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</si>
  <si>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</si>
  <si>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</si>
  <si>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</si>
  <si>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</si>
  <si>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</si>
  <si>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</si>
  <si>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</si>
  <si>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</si>
  <si>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</si>
  <si>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</si>
  <si>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</si>
  <si>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</si>
  <si>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</si>
  <si>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</si>
  <si>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</si>
  <si>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</si>
  <si>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</si>
  <si>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</si>
  <si>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</si>
  <si>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</si>
  <si>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</si>
  <si>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</si>
  <si>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</si>
  <si>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</si>
  <si>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</si>
  <si>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</si>
  <si>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</si>
  <si>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</si>
  <si>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</si>
  <si>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</si>
  <si>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</si>
  <si>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</si>
  <si>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</si>
  <si>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</si>
  <si>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</si>
  <si>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</si>
  <si>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</si>
  <si>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</si>
  <si>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</si>
  <si>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</si>
  <si>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</si>
  <si>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</si>
  <si>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</si>
  <si>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</si>
  <si>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</si>
  <si>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</si>
  <si>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</si>
  <si>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</si>
  <si>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</si>
  <si>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</si>
  <si>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</si>
  <si>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</si>
  <si>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</si>
  <si>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</si>
  <si>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</si>
  <si>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</si>
  <si>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</si>
  <si>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</si>
  <si>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</si>
  <si>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</si>
  <si>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</si>
  <si>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</si>
  <si>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</si>
  <si>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</si>
  <si>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</si>
  <si>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</si>
  <si>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</si>
  <si>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</si>
  <si>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</si>
  <si>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</si>
  <si>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</si>
  <si>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</si>
  <si>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</si>
  <si>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</si>
  <si>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</si>
  <si>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</si>
  <si>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</si>
  <si>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</si>
  <si>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</si>
  <si>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</si>
  <si>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</si>
  <si>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</si>
  <si>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</si>
  <si>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</si>
  <si>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</si>
  <si>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</si>
  <si>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</si>
  <si>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</si>
  <si>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</si>
  <si>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</si>
  <si>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</si>
  <si>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</si>
  <si>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</si>
  <si>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</si>
  <si>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</si>
  <si>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</si>
  <si>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</si>
  <si>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</si>
  <si>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</si>
  <si>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</si>
  <si>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</si>
  <si>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</si>
  <si>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</si>
  <si>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</si>
  <si>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</si>
  <si>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</si>
  <si>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</si>
  <si>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</si>
  <si>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</si>
  <si>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</si>
  <si>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</si>
  <si>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</si>
  <si>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</si>
  <si>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</si>
  <si>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</si>
  <si>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</si>
  <si>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</si>
  <si>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</si>
  <si>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</si>
  <si>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</si>
  <si>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</si>
  <si>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</si>
  <si>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</si>
  <si>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</si>
  <si>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</si>
  <si>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</si>
  <si>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</si>
  <si>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</si>
  <si>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</si>
  <si>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</si>
  <si>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</si>
  <si>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</si>
  <si>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</si>
  <si>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</si>
  <si>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</si>
  <si>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</si>
  <si>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</si>
  <si>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</si>
  <si>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</si>
  <si>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</si>
  <si>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</si>
  <si>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</si>
  <si>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</si>
  <si>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</si>
  <si>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</si>
  <si>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</si>
  <si>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</si>
  <si>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</si>
  <si>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</si>
  <si>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</si>
  <si>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</si>
  <si>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</si>
  <si>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</si>
  <si>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</si>
  <si>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</si>
  <si>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</si>
  <si>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</si>
  <si>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</si>
  <si>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</si>
  <si>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</si>
  <si>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</si>
  <si>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</si>
  <si>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</si>
  <si>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</si>
  <si>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</si>
  <si>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</si>
  <si>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</si>
  <si>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</si>
  <si>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</si>
  <si>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</si>
  <si>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</si>
  <si>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</si>
  <si>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</si>
  <si>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</si>
  <si>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</si>
  <si>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</si>
  <si>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</si>
  <si>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</si>
  <si>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</si>
  <si>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</si>
  <si>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</si>
  <si>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</si>
  <si>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</si>
  <si>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</si>
  <si>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</si>
  <si>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</si>
  <si>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</si>
  <si>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</si>
  <si>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</si>
  <si>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</si>
  <si>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</si>
  <si>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</si>
  <si>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</si>
  <si>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</si>
  <si>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</si>
  <si>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</si>
  <si>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</si>
  <si>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</si>
  <si>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</si>
  <si>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</si>
  <si>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</si>
  <si>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</si>
  <si>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</si>
  <si>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</si>
  <si>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</si>
  <si>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</si>
  <si>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</si>
  <si>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</si>
  <si>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</si>
  <si>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</si>
  <si>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</si>
  <si>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</si>
  <si>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</si>
  <si>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</si>
  <si>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</si>
  <si>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</si>
  <si>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</si>
  <si>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</si>
  <si>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</si>
  <si>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</si>
  <si>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</si>
  <si>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</si>
  <si>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</si>
  <si>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</si>
  <si>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</si>
  <si>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</si>
  <si>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Included in ASI bundle. If DIY, needs modification (machining), see  /custom-parts/galvo-assembly/15mm-galvo(Thorlabs-QS15)-mount/</t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</si>
  <si>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</si>
  <si>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</si>
  <si>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</si>
  <si>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</si>
  <si>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</si>
  <si>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</si>
  <si>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</si>
  <si>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</si>
  <si>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</si>
  <si>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</si>
  <si>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</si>
  <si>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</si>
  <si>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</si>
  <si>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</si>
  <si>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</si>
  <si>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</si>
  <si>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</si>
  <si>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</si>
  <si>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</si>
  <si>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Connects the Chassis to the PC. NI-PCIe-8361 is officially discontinued by NI. Alternative: a two-port PCIe-8362 for a higher price.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</si>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</sst>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8"/>
  <sheetViews>
    <sheetView tabSelected="1" topLeftCell="A31" zoomScale="85" zoomScaleNormal="85" workbookViewId="0">
      <selection activeCell="A57" sqref="A5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487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481</v>
      </c>
      <c r="F2" s="70" t="s">
        <v>480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233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488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430</v>
      </c>
      <c r="D10" s="54">
        <v>0</v>
      </c>
      <c r="E10" s="74">
        <v>6500</v>
      </c>
      <c r="F10" s="74">
        <f t="shared" ref="F10:F26" si="0">E10*D10</f>
        <v>0</v>
      </c>
      <c r="G10" s="54" t="s">
        <v>238</v>
      </c>
      <c r="I10" s="54" t="s">
        <v>230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238</v>
      </c>
      <c r="I11" s="44" t="s">
        <v>232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233</v>
      </c>
      <c r="H12" s="44" t="s">
        <v>13</v>
      </c>
    </row>
    <row r="13" spans="1:9" s="44" customFormat="1" ht="13.2" x14ac:dyDescent="0.25">
      <c r="A13" s="44" t="s">
        <v>333</v>
      </c>
      <c r="B13" s="44" t="s">
        <v>486</v>
      </c>
      <c r="C13" s="44" t="s">
        <v>431</v>
      </c>
      <c r="D13" s="44">
        <v>1</v>
      </c>
      <c r="E13" s="75">
        <v>160</v>
      </c>
      <c r="F13" s="57">
        <f t="shared" si="0"/>
        <v>160</v>
      </c>
      <c r="G13" s="54" t="s">
        <v>238</v>
      </c>
      <c r="I13" s="44" t="s">
        <v>485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233</v>
      </c>
      <c r="H14" s="44" t="s">
        <v>13</v>
      </c>
      <c r="I14" s="44" t="s">
        <v>234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238</v>
      </c>
      <c r="I15" s="44" t="s">
        <v>240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238</v>
      </c>
      <c r="I16" s="44" t="s">
        <v>229</v>
      </c>
    </row>
    <row r="17" spans="1:9" s="44" customFormat="1" ht="13.2" x14ac:dyDescent="0.25">
      <c r="A17" s="44" t="s">
        <v>427</v>
      </c>
      <c r="B17" s="44" t="s">
        <v>19</v>
      </c>
      <c r="C17" s="44" t="s">
        <v>428</v>
      </c>
      <c r="D17" s="44">
        <v>0</v>
      </c>
      <c r="E17" s="75">
        <v>3000</v>
      </c>
      <c r="F17" s="57">
        <f t="shared" si="0"/>
        <v>0</v>
      </c>
      <c r="G17" s="54" t="s">
        <v>238</v>
      </c>
      <c r="I17" s="44" t="s">
        <v>429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238</v>
      </c>
      <c r="I18" s="54" t="s">
        <v>239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231</v>
      </c>
      <c r="I19" s="54" t="s">
        <v>241</v>
      </c>
    </row>
    <row r="20" spans="1:9" s="51" customFormat="1" ht="15.6" x14ac:dyDescent="0.3">
      <c r="A20" s="4" t="s">
        <v>476</v>
      </c>
      <c r="B20" s="4" t="s">
        <v>19</v>
      </c>
      <c r="C20" s="4" t="s">
        <v>479</v>
      </c>
      <c r="D20" s="4">
        <v>1</v>
      </c>
      <c r="E20" s="77">
        <v>19965</v>
      </c>
      <c r="F20" s="78">
        <f t="shared" si="0"/>
        <v>19965</v>
      </c>
      <c r="I20" s="4" t="s">
        <v>483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237</v>
      </c>
      <c r="I22" s="54" t="s">
        <v>236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237</v>
      </c>
      <c r="I23" s="54" t="s">
        <v>235</v>
      </c>
    </row>
    <row r="24" spans="1:9" s="4" customFormat="1" ht="15.6" x14ac:dyDescent="0.3">
      <c r="A24" s="4" t="s">
        <v>477</v>
      </c>
      <c r="B24" s="4" t="s">
        <v>19</v>
      </c>
      <c r="C24" s="4" t="s">
        <v>478</v>
      </c>
      <c r="D24" s="4">
        <v>1</v>
      </c>
      <c r="E24" s="78">
        <v>6900</v>
      </c>
      <c r="F24" s="78">
        <f t="shared" si="0"/>
        <v>6900</v>
      </c>
      <c r="I24" s="4" t="s">
        <v>484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473</v>
      </c>
      <c r="B26" s="51" t="s">
        <v>61</v>
      </c>
      <c r="C26" s="51" t="s">
        <v>474</v>
      </c>
      <c r="D26" s="51">
        <v>4</v>
      </c>
      <c r="E26" s="71">
        <v>27</v>
      </c>
      <c r="F26" s="71">
        <f t="shared" si="0"/>
        <v>108</v>
      </c>
      <c r="G26" s="51" t="s">
        <v>238</v>
      </c>
      <c r="I26" s="51" t="s">
        <v>475</v>
      </c>
    </row>
    <row r="27" spans="1:9" s="6" customFormat="1" ht="17.399999999999999" x14ac:dyDescent="0.3">
      <c r="A27" s="5" t="s">
        <v>256</v>
      </c>
      <c r="E27" s="72"/>
      <c r="F27" s="72"/>
    </row>
    <row r="28" spans="1:9" x14ac:dyDescent="0.25">
      <c r="A28" s="3" t="s">
        <v>251</v>
      </c>
      <c r="B28" s="9" t="s">
        <v>61</v>
      </c>
      <c r="C28" s="3" t="s">
        <v>252</v>
      </c>
      <c r="D28" s="3">
        <v>2</v>
      </c>
      <c r="E28" s="71">
        <v>70</v>
      </c>
      <c r="F28" s="71">
        <f t="shared" ref="F28:F33" si="1">E28*D28</f>
        <v>140</v>
      </c>
      <c r="G28" s="3" t="s">
        <v>256</v>
      </c>
      <c r="I28" s="3" t="s">
        <v>253</v>
      </c>
    </row>
    <row r="29" spans="1:9" x14ac:dyDescent="0.25">
      <c r="A29" s="3" t="s">
        <v>254</v>
      </c>
      <c r="B29" s="9" t="s">
        <v>61</v>
      </c>
      <c r="C29" s="3" t="s">
        <v>255</v>
      </c>
      <c r="D29" s="3">
        <v>6</v>
      </c>
      <c r="E29" s="71">
        <v>36</v>
      </c>
      <c r="F29" s="71">
        <f t="shared" si="1"/>
        <v>216</v>
      </c>
      <c r="G29" s="3" t="s">
        <v>256</v>
      </c>
      <c r="I29" s="3" t="s">
        <v>257</v>
      </c>
    </row>
    <row r="30" spans="1:9" x14ac:dyDescent="0.25">
      <c r="A30" s="29" t="s">
        <v>258</v>
      </c>
      <c r="B30" s="9" t="s">
        <v>61</v>
      </c>
      <c r="C30" s="3" t="s">
        <v>259</v>
      </c>
      <c r="D30" s="3">
        <v>1</v>
      </c>
      <c r="E30" s="71">
        <v>43</v>
      </c>
      <c r="F30" s="71">
        <f t="shared" si="1"/>
        <v>43</v>
      </c>
      <c r="G30" s="3" t="s">
        <v>256</v>
      </c>
      <c r="I30" s="3" t="s">
        <v>260</v>
      </c>
    </row>
    <row r="31" spans="1:9" x14ac:dyDescent="0.25">
      <c r="A31" s="29" t="s">
        <v>261</v>
      </c>
      <c r="B31" s="9" t="s">
        <v>61</v>
      </c>
      <c r="C31" s="3" t="s">
        <v>262</v>
      </c>
      <c r="D31" s="3">
        <v>1</v>
      </c>
      <c r="E31" s="71">
        <v>29</v>
      </c>
      <c r="F31" s="71">
        <f t="shared" si="1"/>
        <v>29</v>
      </c>
      <c r="G31" s="3" t="s">
        <v>256</v>
      </c>
      <c r="I31" s="3" t="s">
        <v>263</v>
      </c>
    </row>
    <row r="32" spans="1:9" x14ac:dyDescent="0.25">
      <c r="A32" s="29" t="s">
        <v>264</v>
      </c>
      <c r="B32" s="9" t="s">
        <v>265</v>
      </c>
      <c r="C32" s="3" t="s">
        <v>266</v>
      </c>
      <c r="D32" s="3">
        <v>1</v>
      </c>
      <c r="E32" s="71">
        <v>195</v>
      </c>
      <c r="F32" s="71">
        <f t="shared" si="1"/>
        <v>195</v>
      </c>
      <c r="G32" s="3" t="s">
        <v>256</v>
      </c>
      <c r="I32" s="3" t="s">
        <v>267</v>
      </c>
    </row>
    <row r="33" spans="1:9" x14ac:dyDescent="0.25">
      <c r="A33" s="29" t="s">
        <v>269</v>
      </c>
      <c r="B33" s="9" t="s">
        <v>228</v>
      </c>
      <c r="C33" s="3" t="s">
        <v>268</v>
      </c>
      <c r="D33" s="3">
        <v>1</v>
      </c>
      <c r="E33" s="71">
        <v>10</v>
      </c>
      <c r="F33" s="71">
        <f t="shared" si="1"/>
        <v>10</v>
      </c>
      <c r="I33" s="3" t="s">
        <v>270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421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298</v>
      </c>
      <c r="F36" s="71">
        <v>0</v>
      </c>
    </row>
    <row r="37" spans="1:9" s="6" customFormat="1" ht="17.399999999999999" x14ac:dyDescent="0.3">
      <c r="A37" s="5" t="s">
        <v>189</v>
      </c>
      <c r="E37" s="72"/>
      <c r="F37" s="72"/>
    </row>
    <row r="38" spans="1:9" s="50" customFormat="1" x14ac:dyDescent="0.25">
      <c r="A38" s="100" t="s">
        <v>543</v>
      </c>
      <c r="B38" s="50" t="s">
        <v>61</v>
      </c>
      <c r="C38" s="50" t="s">
        <v>542</v>
      </c>
      <c r="D38" s="50">
        <v>1</v>
      </c>
      <c r="E38" s="99">
        <v>728</v>
      </c>
      <c r="F38" s="99">
        <f>D38*E38</f>
        <v>728</v>
      </c>
      <c r="G38" s="50" t="s">
        <v>541</v>
      </c>
      <c r="I38" s="50" t="s">
        <v>544</v>
      </c>
    </row>
    <row r="39" spans="1:9" s="23" customFormat="1" x14ac:dyDescent="0.25">
      <c r="A39" s="24" t="s">
        <v>69</v>
      </c>
      <c r="B39" s="23" t="s">
        <v>61</v>
      </c>
      <c r="C39" s="24" t="s">
        <v>190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198</v>
      </c>
      <c r="I39" s="23" t="s">
        <v>191</v>
      </c>
    </row>
    <row r="40" spans="1:9" s="23" customFormat="1" x14ac:dyDescent="0.25">
      <c r="A40" s="24" t="s">
        <v>196</v>
      </c>
      <c r="B40" s="23" t="s">
        <v>61</v>
      </c>
      <c r="C40" s="24" t="s">
        <v>197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198</v>
      </c>
      <c r="I40" s="23" t="s">
        <v>199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198</v>
      </c>
    </row>
    <row r="42" spans="1:9" s="51" customFormat="1" x14ac:dyDescent="0.25">
      <c r="A42" s="51" t="s">
        <v>297</v>
      </c>
      <c r="B42" s="51" t="s">
        <v>61</v>
      </c>
      <c r="C42" s="51" t="s">
        <v>512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513</v>
      </c>
    </row>
    <row r="43" spans="1:9" x14ac:dyDescent="0.25">
      <c r="A43" s="3" t="s">
        <v>38</v>
      </c>
      <c r="B43" s="3" t="s">
        <v>323</v>
      </c>
      <c r="C43" s="3" t="s">
        <v>509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323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511</v>
      </c>
    </row>
    <row r="45" spans="1:9" x14ac:dyDescent="0.25">
      <c r="A45" s="3" t="s">
        <v>298</v>
      </c>
      <c r="B45" s="3" t="s">
        <v>188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323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539</v>
      </c>
      <c r="B47" s="23" t="s">
        <v>61</v>
      </c>
      <c r="C47" s="24" t="s">
        <v>208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513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513</v>
      </c>
      <c r="I48" s="51" t="s">
        <v>514</v>
      </c>
    </row>
    <row r="49" spans="1:10" s="23" customFormat="1" x14ac:dyDescent="0.25">
      <c r="A49" s="24" t="s">
        <v>206</v>
      </c>
      <c r="B49" s="23" t="s">
        <v>61</v>
      </c>
      <c r="C49" s="24" t="s">
        <v>207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513</v>
      </c>
    </row>
    <row r="50" spans="1:10" s="23" customFormat="1" x14ac:dyDescent="0.25">
      <c r="A50" s="24" t="s">
        <v>200</v>
      </c>
      <c r="B50" s="23" t="s">
        <v>61</v>
      </c>
      <c r="C50" s="24" t="s">
        <v>201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202</v>
      </c>
      <c r="I50" s="23" t="s">
        <v>296</v>
      </c>
    </row>
    <row r="51" spans="1:10" s="23" customFormat="1" x14ac:dyDescent="0.25">
      <c r="A51" s="24" t="s">
        <v>203</v>
      </c>
      <c r="B51" s="23" t="s">
        <v>61</v>
      </c>
      <c r="C51" s="24" t="s">
        <v>204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202</v>
      </c>
      <c r="I51" s="23" t="s">
        <v>296</v>
      </c>
    </row>
    <row r="52" spans="1:10" s="23" customFormat="1" x14ac:dyDescent="0.25">
      <c r="A52" s="24" t="s">
        <v>192</v>
      </c>
      <c r="B52" s="23" t="s">
        <v>61</v>
      </c>
      <c r="C52" s="24" t="s">
        <v>193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221</v>
      </c>
      <c r="I52" s="23" t="s">
        <v>515</v>
      </c>
    </row>
    <row r="53" spans="1:10" s="23" customFormat="1" x14ac:dyDescent="0.25">
      <c r="A53" s="24" t="s">
        <v>70</v>
      </c>
      <c r="B53" s="23" t="s">
        <v>61</v>
      </c>
      <c r="C53" s="24" t="s">
        <v>425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518</v>
      </c>
      <c r="I53" s="23" t="s">
        <v>426</v>
      </c>
    </row>
    <row r="54" spans="1:10" s="23" customFormat="1" x14ac:dyDescent="0.25">
      <c r="A54" s="24" t="s">
        <v>195</v>
      </c>
      <c r="B54" s="23" t="s">
        <v>61</v>
      </c>
      <c r="C54" s="24" t="s">
        <v>194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518</v>
      </c>
      <c r="I54" s="23" t="s">
        <v>531</v>
      </c>
    </row>
    <row r="55" spans="1:10" s="23" customFormat="1" x14ac:dyDescent="0.25">
      <c r="A55" s="24" t="s">
        <v>532</v>
      </c>
      <c r="B55" s="23" t="s">
        <v>61</v>
      </c>
      <c r="C55" s="24" t="s">
        <v>533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225</v>
      </c>
      <c r="I55" s="23" t="s">
        <v>538</v>
      </c>
    </row>
    <row r="56" spans="1:10" s="23" customFormat="1" x14ac:dyDescent="0.25">
      <c r="A56" s="24" t="s">
        <v>534</v>
      </c>
      <c r="B56" s="23" t="s">
        <v>61</v>
      </c>
      <c r="C56" s="24" t="s">
        <v>535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225</v>
      </c>
      <c r="I56" s="23" t="s">
        <v>538</v>
      </c>
    </row>
    <row r="57" spans="1:10" s="23" customFormat="1" x14ac:dyDescent="0.25">
      <c r="A57" s="24" t="s">
        <v>537</v>
      </c>
      <c r="B57" s="23" t="s">
        <v>61</v>
      </c>
      <c r="C57" s="24" t="s">
        <v>536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225</v>
      </c>
      <c r="I57" s="23" t="s">
        <v>538</v>
      </c>
    </row>
    <row r="58" spans="1:10" s="4" customFormat="1" ht="15.6" x14ac:dyDescent="0.3">
      <c r="A58" s="63">
        <v>91863</v>
      </c>
      <c r="B58" s="4" t="s">
        <v>530</v>
      </c>
      <c r="C58" s="4" t="s">
        <v>47</v>
      </c>
      <c r="D58" s="4">
        <v>2</v>
      </c>
      <c r="E58" s="78">
        <v>400</v>
      </c>
      <c r="F58" s="78">
        <f t="shared" ref="F58:F79" si="5">E58*D58</f>
        <v>800</v>
      </c>
      <c r="G58" s="4" t="s">
        <v>39</v>
      </c>
      <c r="H58" s="4" t="s">
        <v>205</v>
      </c>
      <c r="I58" s="4" t="s">
        <v>519</v>
      </c>
    </row>
    <row r="59" spans="1:10" s="4" customFormat="1" ht="15.6" x14ac:dyDescent="0.3">
      <c r="A59" s="4" t="s">
        <v>550</v>
      </c>
      <c r="B59" s="27" t="s">
        <v>455</v>
      </c>
      <c r="C59" s="92" t="s">
        <v>549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225</v>
      </c>
      <c r="I59" s="4" t="s">
        <v>529</v>
      </c>
    </row>
    <row r="60" spans="1:10" s="58" customFormat="1" ht="15.6" x14ac:dyDescent="0.3">
      <c r="A60" s="59" t="s">
        <v>435</v>
      </c>
      <c r="B60" s="58" t="s">
        <v>61</v>
      </c>
      <c r="C60" s="59" t="s">
        <v>432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225</v>
      </c>
      <c r="I60" s="58" t="s">
        <v>528</v>
      </c>
      <c r="J60" s="98"/>
    </row>
    <row r="61" spans="1:10" s="23" customFormat="1" x14ac:dyDescent="0.25">
      <c r="A61" s="24" t="s">
        <v>226</v>
      </c>
      <c r="B61" s="23" t="s">
        <v>61</v>
      </c>
      <c r="C61" s="24" t="s">
        <v>227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225</v>
      </c>
      <c r="I61" s="23" t="s">
        <v>461</v>
      </c>
    </row>
    <row r="62" spans="1:10" s="27" customFormat="1" ht="15.6" x14ac:dyDescent="0.3">
      <c r="A62" s="31" t="s">
        <v>284</v>
      </c>
      <c r="B62" s="27" t="s">
        <v>228</v>
      </c>
      <c r="C62" s="97" t="s">
        <v>271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225</v>
      </c>
      <c r="I62" s="27" t="s">
        <v>520</v>
      </c>
    </row>
    <row r="63" spans="1:10" s="23" customFormat="1" x14ac:dyDescent="0.25">
      <c r="A63" s="24" t="s">
        <v>517</v>
      </c>
      <c r="B63" s="23" t="s">
        <v>61</v>
      </c>
      <c r="C63" s="24" t="s">
        <v>516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518</v>
      </c>
      <c r="I63" s="23" t="s">
        <v>211</v>
      </c>
    </row>
    <row r="64" spans="1:10" s="23" customFormat="1" x14ac:dyDescent="0.25">
      <c r="A64" s="24" t="s">
        <v>214</v>
      </c>
      <c r="B64" s="23" t="s">
        <v>61</v>
      </c>
      <c r="C64" s="24" t="s">
        <v>215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225</v>
      </c>
    </row>
    <row r="65" spans="1:9" s="23" customFormat="1" x14ac:dyDescent="0.25">
      <c r="A65" s="24" t="s">
        <v>212</v>
      </c>
      <c r="B65" s="23" t="s">
        <v>61</v>
      </c>
      <c r="C65" s="24" t="s">
        <v>213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518</v>
      </c>
      <c r="I65" s="23" t="s">
        <v>211</v>
      </c>
    </row>
    <row r="66" spans="1:9" s="23" customFormat="1" x14ac:dyDescent="0.25">
      <c r="A66" s="24" t="s">
        <v>521</v>
      </c>
      <c r="B66" s="23" t="s">
        <v>61</v>
      </c>
      <c r="C66" s="24" t="s">
        <v>522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225</v>
      </c>
    </row>
    <row r="67" spans="1:9" s="23" customFormat="1" x14ac:dyDescent="0.25">
      <c r="A67" s="24" t="s">
        <v>209</v>
      </c>
      <c r="B67" s="23" t="s">
        <v>61</v>
      </c>
      <c r="C67" s="24" t="s">
        <v>210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225</v>
      </c>
      <c r="I67" s="23" t="s">
        <v>523</v>
      </c>
    </row>
    <row r="68" spans="1:9" s="26" customFormat="1" x14ac:dyDescent="0.25">
      <c r="A68" s="25" t="s">
        <v>540</v>
      </c>
      <c r="B68" s="23" t="s">
        <v>61</v>
      </c>
      <c r="C68" s="25" t="s">
        <v>216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220</v>
      </c>
      <c r="I68" s="26" t="s">
        <v>524</v>
      </c>
    </row>
    <row r="69" spans="1:9" s="26" customFormat="1" ht="15.6" x14ac:dyDescent="0.3">
      <c r="A69" s="62" t="s">
        <v>451</v>
      </c>
      <c r="B69" s="27" t="s">
        <v>455</v>
      </c>
      <c r="C69" s="25" t="s">
        <v>299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220</v>
      </c>
      <c r="I69" s="26" t="s">
        <v>525</v>
      </c>
    </row>
    <row r="70" spans="1:9" s="26" customFormat="1" x14ac:dyDescent="0.25">
      <c r="A70" s="25" t="s">
        <v>217</v>
      </c>
      <c r="B70" s="23" t="s">
        <v>61</v>
      </c>
      <c r="C70" s="25" t="s">
        <v>218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220</v>
      </c>
      <c r="I70" s="26" t="s">
        <v>219</v>
      </c>
    </row>
    <row r="71" spans="1:9" s="27" customFormat="1" ht="15.6" x14ac:dyDescent="0.3">
      <c r="A71" s="31" t="s">
        <v>436</v>
      </c>
      <c r="B71" s="27" t="s">
        <v>455</v>
      </c>
      <c r="C71" s="31" t="s">
        <v>433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222</v>
      </c>
      <c r="I71" s="27" t="s">
        <v>527</v>
      </c>
    </row>
    <row r="72" spans="1:9" s="58" customFormat="1" ht="15.6" x14ac:dyDescent="0.3">
      <c r="A72" s="59" t="s">
        <v>435</v>
      </c>
      <c r="B72" s="58" t="s">
        <v>61</v>
      </c>
      <c r="C72" s="59" t="s">
        <v>432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222</v>
      </c>
      <c r="I72" s="58" t="s">
        <v>526</v>
      </c>
    </row>
    <row r="73" spans="1:9" s="23" customFormat="1" x14ac:dyDescent="0.25">
      <c r="A73" s="24" t="s">
        <v>435</v>
      </c>
      <c r="B73" s="23" t="s">
        <v>61</v>
      </c>
      <c r="C73" s="24" t="s">
        <v>548</v>
      </c>
      <c r="D73" s="23">
        <v>2</v>
      </c>
      <c r="E73" s="81">
        <v>36</v>
      </c>
      <c r="F73" s="82">
        <f t="shared" ref="F73" si="7">E73*D73</f>
        <v>72</v>
      </c>
      <c r="G73" s="51" t="s">
        <v>39</v>
      </c>
      <c r="H73" s="23" t="s">
        <v>222</v>
      </c>
      <c r="I73" s="23" t="s">
        <v>547</v>
      </c>
    </row>
    <row r="74" spans="1:9" s="23" customFormat="1" x14ac:dyDescent="0.25">
      <c r="A74" s="24" t="s">
        <v>279</v>
      </c>
      <c r="B74" s="23" t="s">
        <v>61</v>
      </c>
      <c r="C74" s="24" t="s">
        <v>280</v>
      </c>
      <c r="D74" s="23">
        <v>2</v>
      </c>
      <c r="E74" s="81">
        <v>2104</v>
      </c>
      <c r="F74" s="82">
        <f t="shared" si="5"/>
        <v>4208</v>
      </c>
      <c r="G74" s="3" t="s">
        <v>39</v>
      </c>
      <c r="H74" s="23" t="s">
        <v>222</v>
      </c>
      <c r="I74" s="23" t="s">
        <v>434</v>
      </c>
    </row>
    <row r="75" spans="1:9" s="23" customFormat="1" x14ac:dyDescent="0.25">
      <c r="A75" s="24" t="s">
        <v>281</v>
      </c>
      <c r="B75" s="23" t="s">
        <v>61</v>
      </c>
      <c r="C75" s="24" t="s">
        <v>282</v>
      </c>
      <c r="D75" s="23">
        <v>2</v>
      </c>
      <c r="E75" s="81">
        <v>82</v>
      </c>
      <c r="F75" s="82">
        <f t="shared" si="5"/>
        <v>164</v>
      </c>
      <c r="G75" s="3" t="s">
        <v>39</v>
      </c>
      <c r="H75" s="23" t="s">
        <v>222</v>
      </c>
    </row>
    <row r="76" spans="1:9" s="23" customFormat="1" x14ac:dyDescent="0.25">
      <c r="A76" s="30" t="s">
        <v>452</v>
      </c>
      <c r="B76" s="23" t="s">
        <v>61</v>
      </c>
      <c r="C76" s="24" t="s">
        <v>453</v>
      </c>
      <c r="D76" s="23">
        <v>1</v>
      </c>
      <c r="E76" s="81">
        <v>520</v>
      </c>
      <c r="F76" s="82">
        <f t="shared" si="5"/>
        <v>520</v>
      </c>
      <c r="G76" s="3" t="s">
        <v>39</v>
      </c>
      <c r="H76" s="23" t="s">
        <v>222</v>
      </c>
      <c r="I76" s="23" t="s">
        <v>303</v>
      </c>
    </row>
    <row r="77" spans="1:9" s="58" customFormat="1" ht="15.6" x14ac:dyDescent="0.3">
      <c r="A77" s="61" t="s">
        <v>310</v>
      </c>
      <c r="B77" s="58" t="s">
        <v>61</v>
      </c>
      <c r="C77" s="59" t="s">
        <v>283</v>
      </c>
      <c r="D77" s="58">
        <v>0</v>
      </c>
      <c r="E77" s="87">
        <v>390</v>
      </c>
      <c r="F77" s="88">
        <f t="shared" si="5"/>
        <v>0</v>
      </c>
      <c r="G77" s="60" t="s">
        <v>39</v>
      </c>
      <c r="H77" s="58" t="s">
        <v>222</v>
      </c>
      <c r="I77" s="58" t="s">
        <v>304</v>
      </c>
    </row>
    <row r="78" spans="1:9" s="23" customFormat="1" ht="15.6" x14ac:dyDescent="0.3">
      <c r="A78" s="31" t="s">
        <v>551</v>
      </c>
      <c r="B78" s="27" t="s">
        <v>455</v>
      </c>
      <c r="C78" s="24" t="s">
        <v>305</v>
      </c>
      <c r="D78" s="23">
        <v>14</v>
      </c>
      <c r="E78" s="81">
        <v>20</v>
      </c>
      <c r="F78" s="82">
        <f t="shared" si="5"/>
        <v>280</v>
      </c>
      <c r="G78" s="3" t="s">
        <v>39</v>
      </c>
      <c r="H78" s="23" t="s">
        <v>222</v>
      </c>
      <c r="I78" s="27" t="s">
        <v>306</v>
      </c>
    </row>
    <row r="79" spans="1:9" s="23" customFormat="1" ht="15.6" x14ac:dyDescent="0.3">
      <c r="A79" s="31" t="s">
        <v>308</v>
      </c>
      <c r="B79" s="23" t="s">
        <v>272</v>
      </c>
      <c r="C79" s="24" t="s">
        <v>307</v>
      </c>
      <c r="D79" s="23">
        <v>1</v>
      </c>
      <c r="E79" s="81">
        <v>10</v>
      </c>
      <c r="F79" s="82">
        <f t="shared" si="5"/>
        <v>10</v>
      </c>
      <c r="G79" s="3" t="s">
        <v>39</v>
      </c>
      <c r="H79" s="23" t="s">
        <v>222</v>
      </c>
      <c r="I79" s="23" t="s">
        <v>309</v>
      </c>
    </row>
    <row r="80" spans="1:9" s="6" customFormat="1" ht="17.399999999999999" x14ac:dyDescent="0.3">
      <c r="A80" s="5" t="s">
        <v>242</v>
      </c>
      <c r="E80" s="72"/>
      <c r="F80" s="72"/>
    </row>
    <row r="81" spans="1:10" s="23" customFormat="1" x14ac:dyDescent="0.25">
      <c r="A81" s="24" t="s">
        <v>24</v>
      </c>
      <c r="B81" s="23" t="s">
        <v>19</v>
      </c>
      <c r="C81" s="24" t="s">
        <v>21</v>
      </c>
      <c r="D81" s="23">
        <v>1</v>
      </c>
      <c r="E81" s="81"/>
      <c r="F81" s="82"/>
      <c r="I81" s="23" t="s">
        <v>250</v>
      </c>
    </row>
    <row r="82" spans="1:10" s="23" customFormat="1" x14ac:dyDescent="0.25">
      <c r="A82" s="24" t="s">
        <v>243</v>
      </c>
      <c r="B82" s="23" t="s">
        <v>61</v>
      </c>
      <c r="C82" s="24" t="s">
        <v>244</v>
      </c>
      <c r="D82" s="23">
        <v>1</v>
      </c>
      <c r="E82" s="81">
        <v>63</v>
      </c>
      <c r="F82" s="82">
        <f>D82*E82</f>
        <v>63</v>
      </c>
    </row>
    <row r="83" spans="1:10" s="23" customFormat="1" x14ac:dyDescent="0.25">
      <c r="A83" s="28" t="s">
        <v>248</v>
      </c>
      <c r="B83" s="23" t="s">
        <v>61</v>
      </c>
      <c r="C83" s="24" t="s">
        <v>249</v>
      </c>
      <c r="D83" s="23">
        <v>2</v>
      </c>
      <c r="E83" s="81">
        <v>69</v>
      </c>
      <c r="F83" s="82">
        <f>D83*E83</f>
        <v>138</v>
      </c>
    </row>
    <row r="84" spans="1:10" s="23" customFormat="1" x14ac:dyDescent="0.25">
      <c r="A84" s="23" t="s">
        <v>22</v>
      </c>
      <c r="B84" s="23" t="s">
        <v>19</v>
      </c>
      <c r="C84" s="23" t="s">
        <v>23</v>
      </c>
      <c r="D84" s="23">
        <v>1</v>
      </c>
      <c r="E84" s="81"/>
      <c r="F84" s="82"/>
      <c r="I84" s="23" t="s">
        <v>250</v>
      </c>
    </row>
    <row r="85" spans="1:10" s="6" customFormat="1" ht="17.399999999999999" x14ac:dyDescent="0.3">
      <c r="A85" s="5" t="s">
        <v>407</v>
      </c>
      <c r="E85" s="72"/>
      <c r="F85" s="72"/>
    </row>
    <row r="86" spans="1:10" s="6" customFormat="1" x14ac:dyDescent="0.25">
      <c r="A86" s="6" t="s">
        <v>408</v>
      </c>
      <c r="E86" s="72"/>
      <c r="F86" s="72"/>
    </row>
    <row r="87" spans="1:10" ht="15.6" x14ac:dyDescent="0.3">
      <c r="A87" s="3" t="s">
        <v>411</v>
      </c>
      <c r="B87" s="3" t="s">
        <v>412</v>
      </c>
      <c r="C87" s="67" t="s">
        <v>409</v>
      </c>
      <c r="D87" s="3">
        <v>1</v>
      </c>
      <c r="E87" s="71">
        <v>200</v>
      </c>
      <c r="F87" s="71">
        <f>E87*D87</f>
        <v>200</v>
      </c>
      <c r="I87" s="3" t="s">
        <v>410</v>
      </c>
      <c r="J87" s="4"/>
    </row>
    <row r="88" spans="1:10" s="4" customFormat="1" ht="15.6" x14ac:dyDescent="0.3">
      <c r="A88" s="4" t="s">
        <v>462</v>
      </c>
      <c r="B88" s="4" t="s">
        <v>472</v>
      </c>
      <c r="C88" s="4" t="s">
        <v>413</v>
      </c>
      <c r="D88" s="4">
        <v>5</v>
      </c>
      <c r="E88" s="78">
        <v>1</v>
      </c>
      <c r="F88" s="78">
        <f>E88*D88</f>
        <v>5</v>
      </c>
      <c r="I88" s="4" t="s">
        <v>414</v>
      </c>
    </row>
    <row r="89" spans="1:10" x14ac:dyDescent="0.25">
      <c r="A89" s="51" t="s">
        <v>416</v>
      </c>
      <c r="B89" s="3" t="s">
        <v>61</v>
      </c>
      <c r="C89" s="3" t="s">
        <v>415</v>
      </c>
      <c r="D89" s="3">
        <v>1</v>
      </c>
      <c r="E89" s="71">
        <v>26</v>
      </c>
      <c r="F89" s="71">
        <f>E89*D89</f>
        <v>26</v>
      </c>
      <c r="I89" s="3" t="s">
        <v>417</v>
      </c>
    </row>
    <row r="90" spans="1:10" x14ac:dyDescent="0.25">
      <c r="A90" s="3" t="s">
        <v>418</v>
      </c>
      <c r="B90" s="3" t="s">
        <v>61</v>
      </c>
      <c r="C90" s="3" t="s">
        <v>419</v>
      </c>
      <c r="D90" s="3">
        <v>1</v>
      </c>
      <c r="E90" s="71">
        <v>37</v>
      </c>
      <c r="F90" s="71">
        <f>E90*D90</f>
        <v>37</v>
      </c>
      <c r="I90" s="51" t="s">
        <v>471</v>
      </c>
    </row>
    <row r="91" spans="1:10" s="51" customFormat="1" x14ac:dyDescent="0.25">
      <c r="A91" s="51" t="s">
        <v>343</v>
      </c>
      <c r="B91" s="51" t="s">
        <v>61</v>
      </c>
      <c r="C91" s="51" t="s">
        <v>342</v>
      </c>
      <c r="D91" s="51">
        <v>2</v>
      </c>
      <c r="E91" s="71">
        <v>24</v>
      </c>
      <c r="F91" s="71">
        <f>E91*D91</f>
        <v>48</v>
      </c>
      <c r="I91" s="23" t="s">
        <v>420</v>
      </c>
    </row>
    <row r="92" spans="1:10" s="15" customFormat="1" ht="15.6" x14ac:dyDescent="0.3">
      <c r="A92" s="56" t="s">
        <v>167</v>
      </c>
      <c r="E92" s="89"/>
      <c r="F92" s="89"/>
    </row>
    <row r="93" spans="1:10" s="15" customFormat="1" x14ac:dyDescent="0.25">
      <c r="A93" s="15" t="s">
        <v>168</v>
      </c>
      <c r="E93" s="89"/>
      <c r="F93" s="89"/>
    </row>
    <row r="94" spans="1:10" x14ac:dyDescent="0.25">
      <c r="A94" s="3" t="s">
        <v>350</v>
      </c>
      <c r="B94" s="3" t="s">
        <v>48</v>
      </c>
      <c r="C94" s="3" t="s">
        <v>349</v>
      </c>
      <c r="D94" s="3">
        <v>1</v>
      </c>
      <c r="E94" s="71">
        <v>625</v>
      </c>
      <c r="F94" s="71">
        <f>E94*D94</f>
        <v>625</v>
      </c>
      <c r="G94" s="3" t="s">
        <v>13</v>
      </c>
      <c r="I94" s="3" t="s">
        <v>170</v>
      </c>
    </row>
    <row r="95" spans="1:10" s="18" customFormat="1" ht="17.399999999999999" x14ac:dyDescent="0.3">
      <c r="A95" s="17" t="s">
        <v>352</v>
      </c>
      <c r="E95" s="90"/>
      <c r="F95" s="90"/>
    </row>
    <row r="96" spans="1:10" s="20" customFormat="1" ht="15.6" x14ac:dyDescent="0.3">
      <c r="A96" s="21" t="s">
        <v>490</v>
      </c>
      <c r="B96" s="20" t="s">
        <v>323</v>
      </c>
      <c r="C96" s="95" t="s">
        <v>491</v>
      </c>
      <c r="D96" s="20">
        <v>1</v>
      </c>
      <c r="E96" s="91">
        <v>900</v>
      </c>
      <c r="F96" s="91">
        <f t="shared" ref="F96:F102" si="8">E96*D96</f>
        <v>900</v>
      </c>
      <c r="G96" s="3" t="s">
        <v>13</v>
      </c>
      <c r="I96" s="20" t="s">
        <v>500</v>
      </c>
    </row>
    <row r="97" spans="1:9" ht="15.6" x14ac:dyDescent="0.3">
      <c r="A97" s="22" t="s">
        <v>494</v>
      </c>
      <c r="B97" s="20" t="s">
        <v>323</v>
      </c>
      <c r="C97" s="96" t="s">
        <v>492</v>
      </c>
      <c r="D97" s="3">
        <v>1</v>
      </c>
      <c r="E97" s="71">
        <v>767</v>
      </c>
      <c r="F97" s="91">
        <f t="shared" si="8"/>
        <v>767</v>
      </c>
      <c r="G97" s="3" t="s">
        <v>13</v>
      </c>
      <c r="H97" s="20"/>
      <c r="I97" s="3" t="s">
        <v>499</v>
      </c>
    </row>
    <row r="98" spans="1:9" ht="15.6" x14ac:dyDescent="0.3">
      <c r="A98" s="22" t="s">
        <v>495</v>
      </c>
      <c r="B98" s="20" t="s">
        <v>323</v>
      </c>
      <c r="C98" s="96" t="s">
        <v>493</v>
      </c>
      <c r="D98" s="3">
        <v>0</v>
      </c>
      <c r="E98" s="71">
        <v>1540</v>
      </c>
      <c r="F98" s="91">
        <f t="shared" si="8"/>
        <v>0</v>
      </c>
      <c r="G98" s="3" t="s">
        <v>13</v>
      </c>
      <c r="H98" s="20"/>
      <c r="I98" s="3" t="s">
        <v>499</v>
      </c>
    </row>
    <row r="99" spans="1:9" ht="15.6" x14ac:dyDescent="0.3">
      <c r="A99" s="3" t="s">
        <v>497</v>
      </c>
      <c r="B99" s="20" t="s">
        <v>323</v>
      </c>
      <c r="C99" s="96" t="s">
        <v>496</v>
      </c>
      <c r="D99" s="3">
        <v>1</v>
      </c>
      <c r="E99" s="71">
        <v>877</v>
      </c>
      <c r="F99" s="91">
        <f t="shared" si="8"/>
        <v>877</v>
      </c>
      <c r="G99" s="3" t="s">
        <v>13</v>
      </c>
      <c r="H99" s="20"/>
      <c r="I99" s="3" t="s">
        <v>499</v>
      </c>
    </row>
    <row r="100" spans="1:9" s="51" customFormat="1" ht="15.6" x14ac:dyDescent="0.3">
      <c r="A100" s="51" t="s">
        <v>498</v>
      </c>
      <c r="B100" s="20" t="s">
        <v>323</v>
      </c>
      <c r="C100" s="96" t="s">
        <v>424</v>
      </c>
      <c r="D100" s="51">
        <v>0</v>
      </c>
      <c r="E100" s="71">
        <v>4700</v>
      </c>
      <c r="F100" s="91">
        <f t="shared" si="8"/>
        <v>0</v>
      </c>
      <c r="G100" s="51" t="s">
        <v>13</v>
      </c>
      <c r="H100" s="20"/>
      <c r="I100" s="51" t="s">
        <v>508</v>
      </c>
    </row>
    <row r="101" spans="1:9" s="51" customFormat="1" x14ac:dyDescent="0.25">
      <c r="A101" s="51" t="s">
        <v>501</v>
      </c>
      <c r="B101" s="20" t="s">
        <v>61</v>
      </c>
      <c r="C101" s="51" t="s">
        <v>502</v>
      </c>
      <c r="D101" s="51">
        <v>1</v>
      </c>
      <c r="E101" s="71">
        <v>20</v>
      </c>
      <c r="F101" s="91">
        <f t="shared" si="8"/>
        <v>20</v>
      </c>
      <c r="G101" s="51" t="s">
        <v>13</v>
      </c>
      <c r="H101" s="20"/>
      <c r="I101" s="51" t="s">
        <v>505</v>
      </c>
    </row>
    <row r="102" spans="1:9" x14ac:dyDescent="0.25">
      <c r="A102" s="3" t="s">
        <v>503</v>
      </c>
      <c r="B102" s="20" t="s">
        <v>61</v>
      </c>
      <c r="C102" s="32" t="s">
        <v>504</v>
      </c>
      <c r="D102" s="3">
        <v>1</v>
      </c>
      <c r="E102" s="71">
        <v>25</v>
      </c>
      <c r="F102" s="91">
        <f t="shared" si="8"/>
        <v>25</v>
      </c>
      <c r="G102" s="3" t="s">
        <v>13</v>
      </c>
      <c r="H102" s="20"/>
      <c r="I102" s="51" t="s">
        <v>506</v>
      </c>
    </row>
    <row r="103" spans="1:9" s="18" customFormat="1" ht="17.399999999999999" x14ac:dyDescent="0.3">
      <c r="A103" s="17" t="s">
        <v>353</v>
      </c>
      <c r="E103" s="90"/>
      <c r="F103" s="90"/>
    </row>
    <row r="104" spans="1:9" x14ac:dyDescent="0.25">
      <c r="A104" s="3" t="s">
        <v>510</v>
      </c>
      <c r="B104" s="20" t="s">
        <v>323</v>
      </c>
      <c r="C104" s="68" t="s">
        <v>355</v>
      </c>
      <c r="D104" s="3">
        <v>1</v>
      </c>
      <c r="E104" s="71">
        <v>752</v>
      </c>
      <c r="F104" s="71">
        <f t="shared" ref="F104:F108" si="9">D104*E104</f>
        <v>752</v>
      </c>
      <c r="G104" s="3" t="s">
        <v>13</v>
      </c>
      <c r="I104" s="3" t="s">
        <v>356</v>
      </c>
    </row>
    <row r="105" spans="1:9" s="4" customFormat="1" ht="15.6" x14ac:dyDescent="0.3">
      <c r="A105" s="4" t="s">
        <v>357</v>
      </c>
      <c r="B105" s="64" t="s">
        <v>228</v>
      </c>
      <c r="C105" s="4" t="s">
        <v>358</v>
      </c>
      <c r="D105" s="4">
        <v>1</v>
      </c>
      <c r="E105" s="78">
        <v>1</v>
      </c>
      <c r="F105" s="78">
        <f t="shared" si="9"/>
        <v>1</v>
      </c>
      <c r="G105" s="4" t="s">
        <v>13</v>
      </c>
      <c r="I105" s="4" t="s">
        <v>507</v>
      </c>
    </row>
    <row r="106" spans="1:9" x14ac:dyDescent="0.25">
      <c r="A106" s="3" t="s">
        <v>359</v>
      </c>
      <c r="B106" s="20" t="s">
        <v>61</v>
      </c>
      <c r="C106" s="3" t="s">
        <v>360</v>
      </c>
      <c r="D106" s="3">
        <v>1</v>
      </c>
      <c r="E106" s="71">
        <v>65</v>
      </c>
      <c r="F106" s="71">
        <f t="shared" si="9"/>
        <v>65</v>
      </c>
      <c r="G106" s="3" t="s">
        <v>13</v>
      </c>
      <c r="I106" s="3" t="s">
        <v>361</v>
      </c>
    </row>
    <row r="107" spans="1:9" x14ac:dyDescent="0.25">
      <c r="A107" s="3" t="s">
        <v>362</v>
      </c>
      <c r="B107" s="20" t="s">
        <v>61</v>
      </c>
      <c r="C107" s="3" t="s">
        <v>363</v>
      </c>
      <c r="D107" s="3">
        <v>1</v>
      </c>
      <c r="E107" s="71">
        <v>32</v>
      </c>
      <c r="F107" s="71">
        <f t="shared" si="9"/>
        <v>32</v>
      </c>
      <c r="G107" s="3" t="s">
        <v>13</v>
      </c>
      <c r="I107" s="3" t="s">
        <v>364</v>
      </c>
    </row>
    <row r="108" spans="1:9" x14ac:dyDescent="0.25">
      <c r="A108" s="3" t="s">
        <v>346</v>
      </c>
      <c r="B108" s="20" t="s">
        <v>61</v>
      </c>
      <c r="C108" s="3" t="s">
        <v>347</v>
      </c>
      <c r="D108" s="3">
        <v>1</v>
      </c>
      <c r="E108" s="71">
        <v>112</v>
      </c>
      <c r="F108" s="71">
        <f t="shared" si="9"/>
        <v>112</v>
      </c>
      <c r="G108" s="3" t="s">
        <v>13</v>
      </c>
      <c r="I108" s="3" t="s">
        <v>348</v>
      </c>
    </row>
    <row r="109" spans="1:9" s="6" customFormat="1" ht="17.399999999999999" x14ac:dyDescent="0.3">
      <c r="A109" s="5" t="s">
        <v>49</v>
      </c>
      <c r="E109" s="72"/>
      <c r="F109" s="72"/>
    </row>
    <row r="110" spans="1:9" x14ac:dyDescent="0.25">
      <c r="A110" s="3" t="s">
        <v>57</v>
      </c>
      <c r="B110" s="3" t="s">
        <v>50</v>
      </c>
      <c r="C110" s="3" t="s">
        <v>58</v>
      </c>
      <c r="D110" s="3">
        <v>1</v>
      </c>
      <c r="E110" s="71">
        <v>3582</v>
      </c>
      <c r="F110" s="71">
        <f t="shared" ref="F110:F122" si="10">E110*D110</f>
        <v>3582</v>
      </c>
      <c r="G110" s="3" t="s">
        <v>51</v>
      </c>
      <c r="I110" s="3" t="s">
        <v>489</v>
      </c>
    </row>
    <row r="111" spans="1:9" x14ac:dyDescent="0.25">
      <c r="A111" s="3" t="s">
        <v>181</v>
      </c>
      <c r="B111" s="3" t="s">
        <v>50</v>
      </c>
      <c r="C111" s="3" t="s">
        <v>183</v>
      </c>
      <c r="D111" s="3">
        <v>1</v>
      </c>
      <c r="E111" s="71">
        <v>1630</v>
      </c>
      <c r="F111" s="71">
        <f t="shared" si="10"/>
        <v>1630</v>
      </c>
      <c r="G111" s="3" t="s">
        <v>51</v>
      </c>
      <c r="I111" s="3" t="s">
        <v>545</v>
      </c>
    </row>
    <row r="112" spans="1:9" x14ac:dyDescent="0.25">
      <c r="A112" s="3" t="s">
        <v>180</v>
      </c>
      <c r="B112" s="3" t="s">
        <v>50</v>
      </c>
      <c r="C112" s="3" t="s">
        <v>179</v>
      </c>
      <c r="D112" s="3">
        <v>1</v>
      </c>
      <c r="E112" s="71">
        <v>886</v>
      </c>
      <c r="F112" s="71">
        <f t="shared" si="10"/>
        <v>886</v>
      </c>
      <c r="G112" s="3" t="s">
        <v>51</v>
      </c>
      <c r="I112" s="3" t="s">
        <v>546</v>
      </c>
    </row>
    <row r="113" spans="1:9" x14ac:dyDescent="0.25">
      <c r="A113" s="3" t="s">
        <v>184</v>
      </c>
      <c r="B113" s="3" t="s">
        <v>50</v>
      </c>
      <c r="C113" s="3" t="s">
        <v>182</v>
      </c>
      <c r="D113" s="3">
        <v>1</v>
      </c>
      <c r="E113" s="71">
        <v>163</v>
      </c>
      <c r="F113" s="71">
        <f t="shared" si="10"/>
        <v>163</v>
      </c>
      <c r="G113" s="3" t="s">
        <v>51</v>
      </c>
      <c r="I113" s="3" t="s">
        <v>185</v>
      </c>
    </row>
    <row r="114" spans="1:9" x14ac:dyDescent="0.25">
      <c r="A114" s="3" t="s">
        <v>52</v>
      </c>
      <c r="B114" s="3" t="s">
        <v>50</v>
      </c>
      <c r="C114" s="3" t="s">
        <v>178</v>
      </c>
      <c r="D114" s="3">
        <v>1</v>
      </c>
      <c r="E114" s="71">
        <v>11</v>
      </c>
      <c r="F114" s="71">
        <f t="shared" si="10"/>
        <v>11</v>
      </c>
      <c r="G114" s="3" t="s">
        <v>51</v>
      </c>
    </row>
    <row r="115" spans="1:9" x14ac:dyDescent="0.25">
      <c r="A115" s="3" t="s">
        <v>55</v>
      </c>
      <c r="B115" s="3" t="s">
        <v>50</v>
      </c>
      <c r="C115" s="3" t="s">
        <v>56</v>
      </c>
      <c r="D115" s="3">
        <v>1</v>
      </c>
      <c r="E115" s="71">
        <v>520</v>
      </c>
      <c r="F115" s="71">
        <f t="shared" si="10"/>
        <v>520</v>
      </c>
      <c r="G115" s="3" t="s">
        <v>51</v>
      </c>
    </row>
    <row r="116" spans="1:9" x14ac:dyDescent="0.25">
      <c r="A116" s="3" t="s">
        <v>187</v>
      </c>
      <c r="B116" s="3" t="s">
        <v>50</v>
      </c>
      <c r="C116" s="3" t="s">
        <v>186</v>
      </c>
      <c r="D116" s="3">
        <v>1</v>
      </c>
      <c r="E116" s="71">
        <v>193</v>
      </c>
      <c r="F116" s="71">
        <f t="shared" si="10"/>
        <v>193</v>
      </c>
      <c r="G116" s="3" t="s">
        <v>51</v>
      </c>
    </row>
    <row r="117" spans="1:9" s="23" customFormat="1" x14ac:dyDescent="0.25">
      <c r="A117" s="23" t="s">
        <v>291</v>
      </c>
      <c r="B117" s="23" t="s">
        <v>61</v>
      </c>
      <c r="C117" s="23" t="s">
        <v>292</v>
      </c>
      <c r="D117" s="23">
        <v>10</v>
      </c>
      <c r="E117" s="82">
        <v>12</v>
      </c>
      <c r="F117" s="82">
        <f t="shared" si="10"/>
        <v>120</v>
      </c>
      <c r="G117" s="23" t="s">
        <v>51</v>
      </c>
      <c r="I117" s="23" t="s">
        <v>290</v>
      </c>
    </row>
    <row r="118" spans="1:9" s="23" customFormat="1" x14ac:dyDescent="0.25">
      <c r="A118" s="23" t="s">
        <v>293</v>
      </c>
      <c r="B118" s="23" t="s">
        <v>61</v>
      </c>
      <c r="C118" s="23" t="s">
        <v>294</v>
      </c>
      <c r="D118" s="23">
        <v>1</v>
      </c>
      <c r="E118" s="82">
        <v>14</v>
      </c>
      <c r="F118" s="82">
        <f t="shared" si="10"/>
        <v>14</v>
      </c>
      <c r="G118" s="23" t="s">
        <v>51</v>
      </c>
      <c r="I118" s="23" t="s">
        <v>295</v>
      </c>
    </row>
    <row r="119" spans="1:9" x14ac:dyDescent="0.25">
      <c r="A119" s="3" t="s">
        <v>122</v>
      </c>
      <c r="B119" s="3" t="s">
        <v>61</v>
      </c>
      <c r="C119" s="3" t="s">
        <v>123</v>
      </c>
      <c r="D119" s="3">
        <v>4</v>
      </c>
      <c r="E119" s="71">
        <v>15.25</v>
      </c>
      <c r="F119" s="71">
        <f t="shared" si="10"/>
        <v>61</v>
      </c>
      <c r="G119" s="23" t="s">
        <v>51</v>
      </c>
    </row>
    <row r="120" spans="1:9" x14ac:dyDescent="0.25">
      <c r="A120" s="3" t="s">
        <v>124</v>
      </c>
      <c r="B120" s="3" t="s">
        <v>61</v>
      </c>
      <c r="C120" s="3" t="s">
        <v>125</v>
      </c>
      <c r="D120" s="3">
        <v>10</v>
      </c>
      <c r="E120" s="71">
        <v>16.5</v>
      </c>
      <c r="F120" s="71">
        <f t="shared" si="10"/>
        <v>165</v>
      </c>
      <c r="G120" s="23" t="s">
        <v>51</v>
      </c>
    </row>
    <row r="121" spans="1:9" x14ac:dyDescent="0.25">
      <c r="A121" s="3" t="s">
        <v>126</v>
      </c>
      <c r="B121" s="3" t="s">
        <v>61</v>
      </c>
      <c r="C121" s="3" t="s">
        <v>127</v>
      </c>
      <c r="D121" s="3">
        <v>10</v>
      </c>
      <c r="E121" s="71">
        <v>24</v>
      </c>
      <c r="F121" s="71">
        <f t="shared" si="10"/>
        <v>240</v>
      </c>
      <c r="G121" s="23" t="s">
        <v>51</v>
      </c>
    </row>
    <row r="122" spans="1:9" x14ac:dyDescent="0.25">
      <c r="A122" s="3" t="s">
        <v>122</v>
      </c>
      <c r="B122" s="3" t="s">
        <v>61</v>
      </c>
      <c r="C122" s="3" t="s">
        <v>128</v>
      </c>
      <c r="D122" s="3">
        <v>6</v>
      </c>
      <c r="E122" s="71">
        <v>24</v>
      </c>
      <c r="F122" s="71">
        <f t="shared" si="10"/>
        <v>144</v>
      </c>
      <c r="G122" s="23" t="s">
        <v>51</v>
      </c>
    </row>
    <row r="123" spans="1:9" s="23" customFormat="1" x14ac:dyDescent="0.25">
      <c r="E123" s="82"/>
      <c r="F123" s="82"/>
    </row>
    <row r="125" spans="1:9" ht="15.6" x14ac:dyDescent="0.3">
      <c r="A125" s="10"/>
      <c r="B125" s="10"/>
      <c r="C125" s="9"/>
    </row>
    <row r="126" spans="1:9" s="6" customFormat="1" ht="15.6" x14ac:dyDescent="0.3">
      <c r="A126" s="7" t="s">
        <v>112</v>
      </c>
      <c r="E126" s="72"/>
      <c r="F126" s="72"/>
    </row>
    <row r="127" spans="1:9" x14ac:dyDescent="0.25">
      <c r="A127" s="3" t="s">
        <v>113</v>
      </c>
      <c r="B127" s="3" t="s">
        <v>114</v>
      </c>
      <c r="C127" s="3" t="s">
        <v>115</v>
      </c>
      <c r="D127" s="3">
        <v>4</v>
      </c>
      <c r="E127" s="71">
        <v>16.5</v>
      </c>
      <c r="F127" s="71">
        <f t="shared" ref="F127:F142" si="11">E127*D127</f>
        <v>66</v>
      </c>
      <c r="I127" s="3" t="s">
        <v>116</v>
      </c>
    </row>
    <row r="128" spans="1:9" x14ac:dyDescent="0.25">
      <c r="A128" s="3" t="s">
        <v>120</v>
      </c>
      <c r="B128" s="3" t="s">
        <v>61</v>
      </c>
      <c r="C128" s="3" t="s">
        <v>121</v>
      </c>
      <c r="D128" s="3">
        <v>1</v>
      </c>
      <c r="E128" s="71">
        <v>85.1</v>
      </c>
      <c r="F128" s="71">
        <f t="shared" si="11"/>
        <v>85.1</v>
      </c>
    </row>
    <row r="129" spans="1:9" x14ac:dyDescent="0.25">
      <c r="A129" s="3" t="s">
        <v>129</v>
      </c>
      <c r="B129" s="3" t="s">
        <v>61</v>
      </c>
      <c r="C129" s="3" t="s">
        <v>130</v>
      </c>
      <c r="D129" s="3">
        <v>2</v>
      </c>
      <c r="E129" s="71">
        <v>32</v>
      </c>
      <c r="F129" s="71">
        <f t="shared" si="11"/>
        <v>64</v>
      </c>
      <c r="I129" s="3" t="s">
        <v>131</v>
      </c>
    </row>
    <row r="130" spans="1:9" x14ac:dyDescent="0.25">
      <c r="A130" s="3" t="s">
        <v>132</v>
      </c>
      <c r="B130" s="3" t="s">
        <v>61</v>
      </c>
      <c r="C130" s="3" t="s">
        <v>133</v>
      </c>
      <c r="D130" s="3">
        <v>2</v>
      </c>
      <c r="E130" s="71">
        <v>51.58</v>
      </c>
      <c r="F130" s="71">
        <f t="shared" si="11"/>
        <v>103.16</v>
      </c>
    </row>
    <row r="131" spans="1:9" x14ac:dyDescent="0.25">
      <c r="A131" s="3" t="s">
        <v>134</v>
      </c>
      <c r="B131" s="3" t="s">
        <v>61</v>
      </c>
      <c r="C131" s="3" t="s">
        <v>135</v>
      </c>
      <c r="D131" s="3">
        <v>1</v>
      </c>
      <c r="E131" s="71">
        <v>60</v>
      </c>
      <c r="F131" s="71">
        <f t="shared" si="11"/>
        <v>60</v>
      </c>
      <c r="I131" s="3" t="s">
        <v>136</v>
      </c>
    </row>
    <row r="132" spans="1:9" x14ac:dyDescent="0.25">
      <c r="A132" s="3" t="s">
        <v>137</v>
      </c>
      <c r="B132" s="3" t="s">
        <v>61</v>
      </c>
      <c r="C132" s="3" t="s">
        <v>138</v>
      </c>
      <c r="D132" s="3">
        <v>1</v>
      </c>
      <c r="E132" s="71">
        <v>136.47999999999999</v>
      </c>
      <c r="F132" s="71">
        <f t="shared" si="11"/>
        <v>136.47999999999999</v>
      </c>
    </row>
    <row r="133" spans="1:9" x14ac:dyDescent="0.25">
      <c r="A133" s="3" t="s">
        <v>137</v>
      </c>
      <c r="B133" s="3" t="s">
        <v>61</v>
      </c>
      <c r="C133" s="3" t="s">
        <v>139</v>
      </c>
      <c r="D133" s="3">
        <v>1</v>
      </c>
      <c r="E133" s="71">
        <v>136.47999999999999</v>
      </c>
      <c r="F133" s="71">
        <f t="shared" si="11"/>
        <v>136.47999999999999</v>
      </c>
    </row>
    <row r="134" spans="1:9" x14ac:dyDescent="0.25">
      <c r="A134" s="3" t="s">
        <v>140</v>
      </c>
      <c r="B134" s="3" t="s">
        <v>61</v>
      </c>
      <c r="C134" s="3" t="s">
        <v>141</v>
      </c>
      <c r="D134" s="3">
        <v>1</v>
      </c>
      <c r="E134" s="71">
        <v>60.95</v>
      </c>
      <c r="F134" s="71">
        <f t="shared" si="11"/>
        <v>60.95</v>
      </c>
    </row>
    <row r="135" spans="1:9" x14ac:dyDescent="0.25">
      <c r="A135" s="3" t="s">
        <v>142</v>
      </c>
      <c r="B135" s="3" t="s">
        <v>61</v>
      </c>
      <c r="C135" s="3" t="s">
        <v>143</v>
      </c>
      <c r="D135" s="3">
        <v>1</v>
      </c>
      <c r="E135" s="71">
        <v>119.416</v>
      </c>
      <c r="F135" s="71">
        <f t="shared" si="11"/>
        <v>119.416</v>
      </c>
    </row>
    <row r="136" spans="1:9" x14ac:dyDescent="0.25">
      <c r="A136" s="3" t="s">
        <v>144</v>
      </c>
      <c r="B136" s="3" t="s">
        <v>61</v>
      </c>
      <c r="C136" s="3" t="s">
        <v>145</v>
      </c>
      <c r="D136" s="3">
        <v>1</v>
      </c>
      <c r="E136" s="71">
        <v>105.8</v>
      </c>
      <c r="F136" s="71">
        <f t="shared" si="11"/>
        <v>105.8</v>
      </c>
    </row>
    <row r="137" spans="1:9" x14ac:dyDescent="0.25">
      <c r="A137" s="3" t="s">
        <v>146</v>
      </c>
      <c r="B137" s="3" t="s">
        <v>61</v>
      </c>
      <c r="C137" s="3" t="s">
        <v>147</v>
      </c>
      <c r="D137" s="3">
        <v>2</v>
      </c>
      <c r="E137" s="71">
        <v>119.6</v>
      </c>
      <c r="F137" s="71">
        <f t="shared" si="11"/>
        <v>239.2</v>
      </c>
    </row>
    <row r="138" spans="1:9" x14ac:dyDescent="0.25">
      <c r="A138" s="3" t="s">
        <v>300</v>
      </c>
      <c r="B138" s="3" t="s">
        <v>61</v>
      </c>
      <c r="C138" s="3" t="s">
        <v>301</v>
      </c>
      <c r="D138" s="3">
        <v>1</v>
      </c>
      <c r="E138" s="71">
        <v>100</v>
      </c>
      <c r="F138" s="71">
        <f t="shared" si="11"/>
        <v>100</v>
      </c>
    </row>
    <row r="139" spans="1:9" x14ac:dyDescent="0.25">
      <c r="A139" s="3" t="s">
        <v>148</v>
      </c>
      <c r="B139" s="3" t="s">
        <v>61</v>
      </c>
      <c r="C139" s="3" t="s">
        <v>149</v>
      </c>
      <c r="D139" s="3">
        <v>2</v>
      </c>
      <c r="E139" s="71">
        <v>92</v>
      </c>
      <c r="F139" s="71">
        <f t="shared" si="11"/>
        <v>184</v>
      </c>
    </row>
    <row r="140" spans="1:9" x14ac:dyDescent="0.25">
      <c r="A140" s="3" t="s">
        <v>150</v>
      </c>
      <c r="B140" s="3" t="s">
        <v>61</v>
      </c>
      <c r="C140" s="3" t="s">
        <v>151</v>
      </c>
      <c r="D140" s="3">
        <v>1</v>
      </c>
      <c r="E140" s="71">
        <v>96.23</v>
      </c>
      <c r="F140" s="71">
        <f t="shared" si="11"/>
        <v>96.23</v>
      </c>
    </row>
    <row r="141" spans="1:9" x14ac:dyDescent="0.25">
      <c r="A141" s="3" t="s">
        <v>152</v>
      </c>
      <c r="B141" s="3" t="s">
        <v>61</v>
      </c>
      <c r="C141" s="3" t="s">
        <v>153</v>
      </c>
      <c r="D141" s="3">
        <v>1</v>
      </c>
      <c r="E141" s="71">
        <v>102.44</v>
      </c>
      <c r="F141" s="71">
        <f t="shared" si="11"/>
        <v>102.44</v>
      </c>
    </row>
    <row r="142" spans="1:9" x14ac:dyDescent="0.25">
      <c r="A142" s="3" t="s">
        <v>154</v>
      </c>
      <c r="B142" s="3" t="s">
        <v>61</v>
      </c>
      <c r="C142" s="3" t="s">
        <v>155</v>
      </c>
      <c r="D142" s="3">
        <v>2</v>
      </c>
      <c r="E142" s="71">
        <v>28</v>
      </c>
      <c r="F142" s="71">
        <f t="shared" si="11"/>
        <v>56</v>
      </c>
    </row>
    <row r="143" spans="1:9" x14ac:dyDescent="0.25">
      <c r="C143" s="3" t="s">
        <v>156</v>
      </c>
      <c r="D143" s="3">
        <v>4</v>
      </c>
    </row>
    <row r="144" spans="1:9" x14ac:dyDescent="0.25">
      <c r="C144" s="3" t="s">
        <v>157</v>
      </c>
      <c r="D144" s="3">
        <v>1</v>
      </c>
      <c r="I144" s="3" t="s">
        <v>158</v>
      </c>
    </row>
    <row r="145" spans="1:10" x14ac:dyDescent="0.25">
      <c r="C145" s="3" t="s">
        <v>159</v>
      </c>
      <c r="D145" s="3">
        <v>1</v>
      </c>
    </row>
    <row r="147" spans="1:10" s="6" customFormat="1" ht="15.6" x14ac:dyDescent="0.3">
      <c r="A147" s="7" t="s">
        <v>161</v>
      </c>
      <c r="B147" s="6" t="s">
        <v>311</v>
      </c>
      <c r="E147" s="72"/>
      <c r="F147" s="72"/>
    </row>
    <row r="148" spans="1:10" s="50" customFormat="1" x14ac:dyDescent="0.25">
      <c r="A148" s="51"/>
      <c r="B148" s="51" t="s">
        <v>440</v>
      </c>
      <c r="C148" s="53" t="s">
        <v>160</v>
      </c>
      <c r="D148" s="51">
        <v>4</v>
      </c>
      <c r="E148" s="71">
        <v>40</v>
      </c>
      <c r="F148" s="71">
        <f>E148*D148</f>
        <v>160</v>
      </c>
      <c r="G148" s="51" t="s">
        <v>438</v>
      </c>
      <c r="H148" s="51" t="s">
        <v>439</v>
      </c>
      <c r="I148" s="51" t="s">
        <v>437</v>
      </c>
      <c r="J148" s="53"/>
    </row>
    <row r="149" spans="1:10" s="51" customFormat="1" x14ac:dyDescent="0.25">
      <c r="B149" s="51" t="s">
        <v>162</v>
      </c>
      <c r="C149" s="51" t="s">
        <v>351</v>
      </c>
      <c r="D149" s="51">
        <v>2</v>
      </c>
      <c r="E149" s="71">
        <v>331</v>
      </c>
      <c r="F149" s="71">
        <f>E149*D149</f>
        <v>662</v>
      </c>
      <c r="G149" s="51" t="s">
        <v>441</v>
      </c>
    </row>
    <row r="150" spans="1:10" s="51" customFormat="1" x14ac:dyDescent="0.25">
      <c r="B150" s="51" t="s">
        <v>162</v>
      </c>
      <c r="C150" s="51" t="s">
        <v>287</v>
      </c>
      <c r="D150" s="51">
        <v>4</v>
      </c>
      <c r="E150" s="71">
        <v>25</v>
      </c>
      <c r="F150" s="71">
        <f>E150*D150</f>
        <v>100</v>
      </c>
      <c r="G150" s="51" t="s">
        <v>441</v>
      </c>
    </row>
    <row r="151" spans="1:10" s="51" customFormat="1" x14ac:dyDescent="0.25">
      <c r="B151" s="51" t="s">
        <v>162</v>
      </c>
      <c r="C151" s="51" t="s">
        <v>288</v>
      </c>
      <c r="D151" s="51">
        <v>4</v>
      </c>
      <c r="E151" s="71">
        <v>28</v>
      </c>
      <c r="F151" s="71">
        <f>E151*D151</f>
        <v>112</v>
      </c>
      <c r="G151" s="51" t="s">
        <v>441</v>
      </c>
    </row>
    <row r="152" spans="1:10" s="51" customFormat="1" x14ac:dyDescent="0.25">
      <c r="B152" s="51" t="s">
        <v>162</v>
      </c>
      <c r="C152" s="51" t="s">
        <v>289</v>
      </c>
      <c r="D152" s="51">
        <v>6</v>
      </c>
      <c r="E152" s="71">
        <v>121.5</v>
      </c>
      <c r="F152" s="71">
        <f>E152*D152</f>
        <v>729</v>
      </c>
      <c r="G152" s="51" t="s">
        <v>441</v>
      </c>
    </row>
    <row r="155" spans="1:10" ht="17.399999999999999" x14ac:dyDescent="0.3">
      <c r="E155" s="66" t="s">
        <v>470</v>
      </c>
      <c r="F155" s="66">
        <f>SUM(F3:F153)</f>
        <v>95573.501499199992</v>
      </c>
      <c r="G155" s="3" t="s">
        <v>482</v>
      </c>
    </row>
    <row r="157" spans="1:10" s="51" customFormat="1" x14ac:dyDescent="0.25">
      <c r="E157" s="71"/>
      <c r="F157" s="71"/>
    </row>
    <row r="159" spans="1:10" ht="17.399999999999999" x14ac:dyDescent="0.3">
      <c r="A159" s="65" t="s">
        <v>454</v>
      </c>
    </row>
    <row r="160" spans="1:10" ht="15.6" x14ac:dyDescent="0.3">
      <c r="A160" s="4" t="s">
        <v>446</v>
      </c>
      <c r="B160" s="4" t="s">
        <v>442</v>
      </c>
      <c r="C160" s="4" t="s">
        <v>444</v>
      </c>
    </row>
    <row r="161" spans="1:3" x14ac:dyDescent="0.25">
      <c r="A161" s="3" t="s">
        <v>443</v>
      </c>
      <c r="B161" s="3">
        <v>14</v>
      </c>
      <c r="C161" s="3" t="s">
        <v>456</v>
      </c>
    </row>
    <row r="162" spans="1:3" x14ac:dyDescent="0.25">
      <c r="A162" s="3" t="s">
        <v>445</v>
      </c>
      <c r="B162" s="3">
        <v>2</v>
      </c>
      <c r="C162" s="3" t="s">
        <v>447</v>
      </c>
    </row>
    <row r="163" spans="1:3" x14ac:dyDescent="0.25">
      <c r="A163" s="3" t="s">
        <v>448</v>
      </c>
      <c r="B163" s="3">
        <v>2</v>
      </c>
      <c r="C163" s="51" t="s">
        <v>457</v>
      </c>
    </row>
    <row r="164" spans="1:3" x14ac:dyDescent="0.25">
      <c r="A164" s="3" t="s">
        <v>449</v>
      </c>
      <c r="B164" s="3">
        <v>2</v>
      </c>
      <c r="C164" s="3" t="s">
        <v>450</v>
      </c>
    </row>
    <row r="167" spans="1:3" ht="17.399999999999999" x14ac:dyDescent="0.3">
      <c r="A167" s="65" t="s">
        <v>458</v>
      </c>
    </row>
    <row r="168" spans="1:3" ht="15.6" x14ac:dyDescent="0.3">
      <c r="A168" s="4" t="s">
        <v>446</v>
      </c>
      <c r="B168" s="4" t="s">
        <v>442</v>
      </c>
      <c r="C168" s="4" t="s">
        <v>444</v>
      </c>
    </row>
    <row r="169" spans="1:3" x14ac:dyDescent="0.25">
      <c r="A169" s="3" t="s">
        <v>459</v>
      </c>
      <c r="B169" s="3">
        <v>2</v>
      </c>
      <c r="C169" s="3" t="s">
        <v>460</v>
      </c>
    </row>
    <row r="170" spans="1:3" ht="15.6" x14ac:dyDescent="0.3">
      <c r="A170" s="3" t="s">
        <v>324</v>
      </c>
      <c r="B170" s="3">
        <v>5</v>
      </c>
      <c r="C170" s="3" t="s">
        <v>465</v>
      </c>
    </row>
    <row r="171" spans="1:3" x14ac:dyDescent="0.25">
      <c r="A171" s="3" t="s">
        <v>357</v>
      </c>
      <c r="B171" s="3">
        <v>1</v>
      </c>
      <c r="C171" s="3" t="s">
        <v>466</v>
      </c>
    </row>
    <row r="174" spans="1:3" ht="17.399999999999999" x14ac:dyDescent="0.3">
      <c r="A174" s="65" t="s">
        <v>463</v>
      </c>
    </row>
    <row r="175" spans="1:3" ht="15.6" x14ac:dyDescent="0.3">
      <c r="A175" s="4" t="s">
        <v>446</v>
      </c>
      <c r="B175" s="4" t="s">
        <v>442</v>
      </c>
      <c r="C175" s="4" t="s">
        <v>444</v>
      </c>
    </row>
    <row r="176" spans="1:3" x14ac:dyDescent="0.25">
      <c r="A176" s="51" t="s">
        <v>462</v>
      </c>
      <c r="B176" s="3">
        <v>5</v>
      </c>
      <c r="C176" s="3" t="s">
        <v>464</v>
      </c>
    </row>
    <row r="177" spans="1:3" x14ac:dyDescent="0.25">
      <c r="A177" s="3" t="s">
        <v>160</v>
      </c>
      <c r="B177" s="3">
        <v>3</v>
      </c>
      <c r="C177" s="3" t="s">
        <v>467</v>
      </c>
    </row>
    <row r="178" spans="1:3" x14ac:dyDescent="0.25">
      <c r="A178" s="3" t="s">
        <v>468</v>
      </c>
      <c r="B178" s="3" t="s">
        <v>298</v>
      </c>
      <c r="C178" s="3" t="s">
        <v>469</v>
      </c>
    </row>
  </sheetData>
  <phoneticPr fontId="13" type="noConversion"/>
  <hyperlinks>
    <hyperlink ref="C96" r:id="rId1" xr:uid="{00000000-0004-0000-0000-000000000000}"/>
    <hyperlink ref="C97" r:id="rId2" xr:uid="{00000000-0004-0000-0000-000001000000}"/>
    <hyperlink ref="C98" r:id="rId3" xr:uid="{00000000-0004-0000-0000-000002000000}"/>
    <hyperlink ref="C99" r:id="rId4" xr:uid="{00000000-0004-0000-0000-000003000000}"/>
    <hyperlink ref="C104" r:id="rId5" display="MT-1 Accessory Tube Lens" xr:uid="{00000000-0004-0000-0000-000004000000}"/>
    <hyperlink ref="C87" r:id="rId6" xr:uid="{00000000-0004-0000-0000-000005000000}"/>
    <hyperlink ref="C10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385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302</v>
      </c>
    </row>
    <row r="5" spans="1:9" s="33" customFormat="1" ht="13.2" x14ac:dyDescent="0.25">
      <c r="B5" s="33" t="s">
        <v>386</v>
      </c>
      <c r="C5" s="33" t="s">
        <v>387</v>
      </c>
      <c r="D5" s="33">
        <v>1</v>
      </c>
      <c r="E5" s="33">
        <v>50000</v>
      </c>
      <c r="F5" s="33">
        <v>50000</v>
      </c>
      <c r="I5" s="33" t="s">
        <v>423</v>
      </c>
    </row>
    <row r="6" spans="1:9" s="33" customFormat="1" ht="13.2" x14ac:dyDescent="0.25"/>
    <row r="7" spans="1:9" s="6" customFormat="1" ht="17.399999999999999" x14ac:dyDescent="0.3">
      <c r="A7" s="5" t="s">
        <v>388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422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354</v>
      </c>
      <c r="E11" s="19"/>
      <c r="F11" s="19"/>
    </row>
    <row r="12" spans="1:9" s="33" customFormat="1" ht="13.8" x14ac:dyDescent="0.3">
      <c r="A12" s="33" t="s">
        <v>335</v>
      </c>
      <c r="B12" s="34" t="s">
        <v>323</v>
      </c>
      <c r="C12" s="35" t="s">
        <v>334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369</v>
      </c>
      <c r="I12" s="33" t="s">
        <v>336</v>
      </c>
    </row>
    <row r="13" spans="1:9" s="33" customFormat="1" ht="13.8" x14ac:dyDescent="0.3">
      <c r="A13" s="33" t="s">
        <v>338</v>
      </c>
      <c r="B13" s="34" t="s">
        <v>323</v>
      </c>
      <c r="C13" s="35" t="s">
        <v>337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369</v>
      </c>
      <c r="I13" s="33" t="s">
        <v>341</v>
      </c>
    </row>
    <row r="14" spans="1:9" s="33" customFormat="1" ht="13.2" x14ac:dyDescent="0.25">
      <c r="A14" s="33" t="s">
        <v>340</v>
      </c>
      <c r="B14" s="34" t="s">
        <v>61</v>
      </c>
      <c r="C14" s="33" t="s">
        <v>339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369</v>
      </c>
      <c r="I14" s="33" t="s">
        <v>344</v>
      </c>
    </row>
    <row r="15" spans="1:9" s="33" customFormat="1" ht="13.2" x14ac:dyDescent="0.25">
      <c r="A15" s="33" t="s">
        <v>343</v>
      </c>
      <c r="B15" s="34" t="s">
        <v>61</v>
      </c>
      <c r="C15" s="33" t="s">
        <v>342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369</v>
      </c>
      <c r="I15" s="33" t="s">
        <v>345</v>
      </c>
    </row>
    <row r="16" spans="1:9" s="34" customFormat="1" ht="13.2" x14ac:dyDescent="0.25">
      <c r="A16" s="37" t="s">
        <v>246</v>
      </c>
      <c r="B16" s="34" t="s">
        <v>245</v>
      </c>
      <c r="C16" s="37" t="s">
        <v>247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370</v>
      </c>
      <c r="I16" s="34" t="s">
        <v>368</v>
      </c>
    </row>
    <row r="17" spans="1:10" s="6" customFormat="1" ht="15.6" x14ac:dyDescent="0.3">
      <c r="A17" s="7" t="s">
        <v>405</v>
      </c>
      <c r="E17" s="8"/>
      <c r="F17" s="8"/>
    </row>
    <row r="18" spans="1:10" s="6" customFormat="1" ht="15" x14ac:dyDescent="0.25">
      <c r="A18" s="6" t="s">
        <v>406</v>
      </c>
      <c r="E18" s="8"/>
      <c r="F18" s="8"/>
    </row>
    <row r="19" spans="1:10" s="51" customFormat="1" ht="15.6" x14ac:dyDescent="0.3">
      <c r="A19" s="51" t="s">
        <v>273</v>
      </c>
      <c r="B19" s="51" t="s">
        <v>272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274</v>
      </c>
      <c r="B20" s="51" t="s">
        <v>272</v>
      </c>
      <c r="C20" s="51" t="s">
        <v>278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276</v>
      </c>
      <c r="B21" s="51" t="s">
        <v>272</v>
      </c>
      <c r="C21" s="51" t="s">
        <v>275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286</v>
      </c>
      <c r="B22" s="51" t="s">
        <v>228</v>
      </c>
      <c r="C22" s="51" t="s">
        <v>277</v>
      </c>
      <c r="D22" s="51">
        <v>1</v>
      </c>
      <c r="E22" s="52"/>
      <c r="F22" s="52"/>
      <c r="I22" s="23" t="s">
        <v>285</v>
      </c>
    </row>
    <row r="24" spans="1:10" s="6" customFormat="1" ht="17.399999999999999" x14ac:dyDescent="0.3">
      <c r="A24" s="5" t="s">
        <v>366</v>
      </c>
      <c r="E24" s="8"/>
      <c r="F24" s="8"/>
    </row>
    <row r="25" spans="1:10" s="42" customFormat="1" ht="13.2" x14ac:dyDescent="0.25">
      <c r="A25" s="41" t="s">
        <v>367</v>
      </c>
      <c r="E25" s="43"/>
      <c r="F25" s="43"/>
    </row>
    <row r="26" spans="1:10" s="34" customFormat="1" ht="13.2" x14ac:dyDescent="0.25">
      <c r="A26" s="37" t="s">
        <v>312</v>
      </c>
      <c r="B26" s="34" t="s">
        <v>228</v>
      </c>
      <c r="C26" s="37" t="s">
        <v>313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365</v>
      </c>
      <c r="I26" s="34" t="s">
        <v>314</v>
      </c>
    </row>
    <row r="27" spans="1:10" s="34" customFormat="1" ht="13.2" x14ac:dyDescent="0.25">
      <c r="A27" s="37" t="s">
        <v>315</v>
      </c>
      <c r="B27" s="34" t="s">
        <v>272</v>
      </c>
      <c r="C27" s="37" t="s">
        <v>319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365</v>
      </c>
      <c r="I27" s="34" t="s">
        <v>318</v>
      </c>
    </row>
    <row r="28" spans="1:10" s="34" customFormat="1" ht="13.2" x14ac:dyDescent="0.25">
      <c r="A28" s="37" t="s">
        <v>298</v>
      </c>
      <c r="B28" s="34" t="s">
        <v>325</v>
      </c>
      <c r="C28" s="37" t="s">
        <v>326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365</v>
      </c>
      <c r="I28" s="34" t="s">
        <v>327</v>
      </c>
    </row>
    <row r="29" spans="1:10" s="34" customFormat="1" ht="13.2" x14ac:dyDescent="0.25">
      <c r="A29" s="37" t="s">
        <v>329</v>
      </c>
      <c r="B29" s="34" t="s">
        <v>61</v>
      </c>
      <c r="C29" s="37" t="s">
        <v>328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365</v>
      </c>
    </row>
    <row r="30" spans="1:10" s="34" customFormat="1" ht="13.2" x14ac:dyDescent="0.25">
      <c r="A30" s="37" t="s">
        <v>330</v>
      </c>
      <c r="B30" s="34" t="s">
        <v>228</v>
      </c>
      <c r="C30" s="37" t="s">
        <v>331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365</v>
      </c>
      <c r="I30" s="34" t="s">
        <v>332</v>
      </c>
    </row>
    <row r="31" spans="1:10" s="34" customFormat="1" ht="13.2" x14ac:dyDescent="0.25">
      <c r="A31" s="40" t="s">
        <v>317</v>
      </c>
      <c r="B31" s="34" t="s">
        <v>272</v>
      </c>
      <c r="C31" s="37" t="s">
        <v>316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365</v>
      </c>
      <c r="I31" s="34" t="s">
        <v>320</v>
      </c>
    </row>
    <row r="32" spans="1:10" s="34" customFormat="1" ht="13.2" x14ac:dyDescent="0.25">
      <c r="A32" s="40" t="s">
        <v>317</v>
      </c>
      <c r="B32" s="34" t="s">
        <v>272</v>
      </c>
      <c r="C32" s="37" t="s">
        <v>321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365</v>
      </c>
      <c r="I32" s="34" t="s">
        <v>322</v>
      </c>
    </row>
    <row r="33" spans="1:9" s="34" customFormat="1" ht="13.2" x14ac:dyDescent="0.25">
      <c r="A33" s="37" t="s">
        <v>223</v>
      </c>
      <c r="B33" s="34" t="s">
        <v>61</v>
      </c>
      <c r="C33" s="37" t="s">
        <v>224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365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371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372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377</v>
      </c>
    </row>
    <row r="68" spans="1:10" x14ac:dyDescent="0.3">
      <c r="A68" t="s">
        <v>373</v>
      </c>
      <c r="B68" s="47" t="s">
        <v>374</v>
      </c>
      <c r="C68" s="47" t="s">
        <v>375</v>
      </c>
      <c r="D68" s="47">
        <v>2</v>
      </c>
      <c r="E68" s="48">
        <v>84</v>
      </c>
      <c r="F68">
        <f>D68*E68</f>
        <v>168</v>
      </c>
      <c r="I68" s="47" t="s">
        <v>376</v>
      </c>
    </row>
    <row r="69" spans="1:10" x14ac:dyDescent="0.3">
      <c r="A69" t="s">
        <v>380</v>
      </c>
      <c r="B69" s="47" t="s">
        <v>379</v>
      </c>
      <c r="C69" s="47" t="s">
        <v>378</v>
      </c>
      <c r="D69" s="47">
        <v>1</v>
      </c>
      <c r="E69" s="48">
        <v>54</v>
      </c>
      <c r="F69">
        <f>D69*E69</f>
        <v>54</v>
      </c>
      <c r="I69" s="47" t="s">
        <v>381</v>
      </c>
    </row>
    <row r="71" spans="1:10" s="6" customFormat="1" ht="15.6" x14ac:dyDescent="0.3">
      <c r="A71" s="7" t="s">
        <v>382</v>
      </c>
      <c r="F71" s="8"/>
    </row>
    <row r="72" spans="1:10" s="33" customFormat="1" ht="13.2" x14ac:dyDescent="0.25">
      <c r="A72" s="33" t="s">
        <v>383</v>
      </c>
      <c r="C72" s="49"/>
      <c r="E72" s="36"/>
      <c r="F72" s="36"/>
      <c r="J72" s="49"/>
    </row>
    <row r="73" spans="1:10" s="33" customFormat="1" ht="13.2" x14ac:dyDescent="0.25">
      <c r="A73" s="33" t="s">
        <v>384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311</v>
      </c>
      <c r="E75" s="8"/>
      <c r="F75" s="8"/>
    </row>
    <row r="76" spans="1:10" s="54" customFormat="1" ht="13.2" x14ac:dyDescent="0.25">
      <c r="A76" s="54" t="s">
        <v>389</v>
      </c>
      <c r="B76" s="54" t="s">
        <v>162</v>
      </c>
      <c r="C76" s="54" t="s">
        <v>390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392</v>
      </c>
      <c r="B77" s="54" t="s">
        <v>162</v>
      </c>
      <c r="C77" s="54" t="s">
        <v>391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394</v>
      </c>
      <c r="B78" s="54" t="s">
        <v>162</v>
      </c>
      <c r="C78" s="54" t="s">
        <v>393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396</v>
      </c>
      <c r="B79" s="54" t="s">
        <v>162</v>
      </c>
      <c r="C79" s="54" t="s">
        <v>395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403</v>
      </c>
      <c r="B80" s="54" t="s">
        <v>162</v>
      </c>
      <c r="C80" s="54" t="s">
        <v>404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398</v>
      </c>
      <c r="B81" s="54" t="s">
        <v>162</v>
      </c>
      <c r="C81" s="54" t="s">
        <v>397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400</v>
      </c>
      <c r="B82" s="54" t="s">
        <v>162</v>
      </c>
      <c r="C82" s="54" t="s">
        <v>399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402</v>
      </c>
      <c r="B83" s="54" t="s">
        <v>162</v>
      </c>
      <c r="C83" s="54" t="s">
        <v>401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2023-08-15T13:38:10Z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