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a\Documents\GitHub\mesoSPIM-bt-hardware\Benchtop\parts-list\"/>
    </mc:Choice>
  </mc:AlternateContent>
  <xr:revisionPtr revIDLastSave="0" documentId="13_ncr:1_{78189A07-0657-4FE9-B0E5-C93113AB5FA3}" xr6:coauthVersionLast="47" xr6:coauthVersionMax="47" xr10:uidLastSave="{00000000-0000-0000-0000-000000000000}"/>
  <bookViews>
    <workbookView xWindow="-108" yWindow="-108" windowWidth="46296" windowHeight="25536" tabRatio="500" xr2:uid="{00000000-000D-0000-FFFF-FFFF00000000}"/>
  </bookViews>
  <sheets>
    <sheet name="Main" sheetId="1" r:id="rId1"/>
    <sheet name="Options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1" i="1" l="1"/>
  <c r="F159" i="1"/>
  <c r="F50" i="1"/>
  <c r="F160" i="1"/>
  <c r="F158" i="1"/>
  <c r="F157" i="1"/>
  <c r="F156" i="1"/>
  <c r="F155" i="1"/>
  <c r="F154" i="1"/>
  <c r="F153" i="1"/>
  <c r="F152" i="1"/>
  <c r="F151" i="1"/>
  <c r="F46" i="1"/>
  <c r="F45" i="1"/>
  <c r="F44" i="1"/>
  <c r="F83" i="1"/>
  <c r="F116" i="1"/>
  <c r="F78" i="1"/>
  <c r="F79" i="1"/>
  <c r="F39" i="1"/>
  <c r="F62" i="1"/>
  <c r="F61" i="1"/>
  <c r="F60" i="1"/>
  <c r="F53" i="1"/>
  <c r="F48" i="1"/>
  <c r="F108" i="1" l="1"/>
  <c r="F23" i="1"/>
  <c r="F19" i="1"/>
  <c r="F27" i="1"/>
  <c r="F16" i="1"/>
  <c r="F58" i="1"/>
  <c r="F107" i="1"/>
  <c r="F98" i="1"/>
  <c r="F97" i="1"/>
  <c r="F96" i="1"/>
  <c r="F94" i="1"/>
  <c r="F21" i="2"/>
  <c r="F20" i="2"/>
  <c r="F19" i="2"/>
  <c r="F166" i="1"/>
  <c r="F83" i="2"/>
  <c r="F82" i="2"/>
  <c r="F81" i="2"/>
  <c r="F80" i="2"/>
  <c r="F79" i="2"/>
  <c r="F78" i="2"/>
  <c r="F77" i="2"/>
  <c r="F76" i="2"/>
  <c r="F8" i="2"/>
  <c r="F4" i="2"/>
  <c r="F3" i="2"/>
  <c r="F43" i="1"/>
  <c r="F64" i="1"/>
  <c r="F69" i="2"/>
  <c r="F68" i="2"/>
  <c r="F67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38" i="2"/>
  <c r="F16" i="2"/>
  <c r="F33" i="2"/>
  <c r="F32" i="2"/>
  <c r="F31" i="2"/>
  <c r="F30" i="2"/>
  <c r="F29" i="2"/>
  <c r="F28" i="2"/>
  <c r="F27" i="2"/>
  <c r="F26" i="2"/>
  <c r="F114" i="1"/>
  <c r="F113" i="1"/>
  <c r="F15" i="2"/>
  <c r="F14" i="2"/>
  <c r="F13" i="2"/>
  <c r="F12" i="2"/>
  <c r="F167" i="1"/>
  <c r="F115" i="1"/>
  <c r="F111" i="1"/>
  <c r="F109" i="1"/>
  <c r="F104" i="1"/>
  <c r="F105" i="1"/>
  <c r="F106" i="1"/>
  <c r="F103" i="1"/>
  <c r="F85" i="1" l="1"/>
  <c r="F146" i="1" l="1"/>
  <c r="F67" i="1"/>
  <c r="F126" i="1"/>
  <c r="F130" i="1"/>
  <c r="F81" i="1"/>
  <c r="F80" i="1"/>
  <c r="F34" i="1"/>
  <c r="F33" i="1"/>
  <c r="F32" i="1"/>
  <c r="F31" i="1"/>
  <c r="F30" i="1"/>
  <c r="F29" i="1"/>
  <c r="F89" i="1"/>
  <c r="F88" i="1"/>
  <c r="F82" i="1"/>
  <c r="F66" i="1"/>
  <c r="F65" i="1"/>
  <c r="F77" i="1"/>
  <c r="F75" i="1"/>
  <c r="F73" i="1"/>
  <c r="F69" i="1"/>
  <c r="F71" i="1"/>
  <c r="F70" i="1"/>
  <c r="F68" i="1"/>
  <c r="F72" i="1"/>
  <c r="F52" i="1"/>
  <c r="F54" i="1"/>
  <c r="F56" i="1"/>
  <c r="F55" i="1"/>
  <c r="F42" i="1"/>
  <c r="F59" i="1"/>
  <c r="F57" i="1"/>
  <c r="F41" i="1"/>
  <c r="F121" i="1"/>
  <c r="F120" i="1"/>
  <c r="F8" i="1"/>
  <c r="F170" i="1" l="1"/>
  <c r="F169" i="1"/>
  <c r="F168" i="1"/>
  <c r="F150" i="1"/>
  <c r="F149" i="1"/>
  <c r="F148" i="1"/>
  <c r="F147" i="1"/>
  <c r="F145" i="1"/>
  <c r="F144" i="1"/>
  <c r="F143" i="1"/>
  <c r="F142" i="1"/>
  <c r="F141" i="1"/>
  <c r="F140" i="1"/>
  <c r="F139" i="1"/>
  <c r="F138" i="1"/>
  <c r="F137" i="1"/>
  <c r="F129" i="1"/>
  <c r="F128" i="1"/>
  <c r="F127" i="1"/>
  <c r="F136" i="1"/>
  <c r="F135" i="1"/>
  <c r="F125" i="1"/>
  <c r="F118" i="1"/>
  <c r="F124" i="1"/>
  <c r="F123" i="1"/>
  <c r="F122" i="1"/>
  <c r="F119" i="1"/>
  <c r="F101" i="1"/>
  <c r="F63" i="1"/>
  <c r="F51" i="1"/>
  <c r="F49" i="1"/>
  <c r="F22" i="1"/>
  <c r="F21" i="1"/>
  <c r="F18" i="1"/>
  <c r="F17" i="1"/>
  <c r="F15" i="1"/>
  <c r="F14" i="1"/>
  <c r="F13" i="1"/>
  <c r="F12" i="1"/>
  <c r="F11" i="1"/>
  <c r="F10" i="1"/>
  <c r="F4" i="1"/>
  <c r="F173" i="1" l="1"/>
</calcChain>
</file>

<file path=xl/sharedStrings.xml><?xml version="1.0" encoding="utf-8"?>
<sst xmlns="http://schemas.openxmlformats.org/spreadsheetml/2006/main" count="992" uniqueCount="601">
  <si>
    <t xml:space="preserve">Part # </t>
  </si>
  <si>
    <t xml:space="preserve">Vendor </t>
  </si>
  <si>
    <t>Description</t>
  </si>
  <si>
    <t>QTY</t>
  </si>
  <si>
    <t>Unit Price (EUR)</t>
  </si>
  <si>
    <t>Price (CHF)</t>
  </si>
  <si>
    <t>Assembly</t>
  </si>
  <si>
    <t>Subassembly</t>
  </si>
  <si>
    <t>Comment</t>
  </si>
  <si>
    <t>Camera</t>
  </si>
  <si>
    <t>01-IRIS-15-PCIe-M-16-C</t>
  </si>
  <si>
    <t xml:space="preserve">Photometrics </t>
  </si>
  <si>
    <t>IRIS-15-PCIe sCMOS camera</t>
  </si>
  <si>
    <t>Detection path</t>
  </si>
  <si>
    <t>Robotis Dynamixel MX-28R</t>
  </si>
  <si>
    <t>Filter wheel servo</t>
  </si>
  <si>
    <t>FISBA READY Beam Bio 488-520-638nm</t>
  </si>
  <si>
    <t>Sample &amp; Microscope Stages</t>
  </si>
  <si>
    <t>Dual-LS100-FTP</t>
  </si>
  <si>
    <t>ASI</t>
  </si>
  <si>
    <t>LS-50-AMCCH</t>
  </si>
  <si>
    <t xml:space="preserve">LS-50 Linear Stage, with sub-micron accuracy, and 50 mm of travel </t>
  </si>
  <si>
    <t>LS-5012</t>
  </si>
  <si>
    <t>Plate for attaching flat surface of linear stage to breadboard. 3.9" x 5.9"</t>
  </si>
  <si>
    <t>LS-50-AMCLH</t>
  </si>
  <si>
    <t>DV-6010-C</t>
  </si>
  <si>
    <t>Dovetail mount pair (VTS-2112 &amp; CDZ-1010) 60 x 62 x 10 mm overall dimensions.</t>
  </si>
  <si>
    <t>LS-50S-AMECH</t>
  </si>
  <si>
    <t>LS-50 Linear Stage, with sub-micron accuracy, 50 mm of travel, and stainless steel slide</t>
  </si>
  <si>
    <t>C60-3060-CMR-1011</t>
  </si>
  <si>
    <t xml:space="preserve">LS-50 slide to C-mount adapter </t>
  </si>
  <si>
    <t>C60-3060-SRS</t>
  </si>
  <si>
    <t xml:space="preserve">Rotary stage with collet for holding a sample. </t>
  </si>
  <si>
    <t>TG8-BASIC</t>
  </si>
  <si>
    <t>TGDCM2</t>
  </si>
  <si>
    <t>Dual Axis motion control card - one slot</t>
  </si>
  <si>
    <t>Computer</t>
  </si>
  <si>
    <t>33-494</t>
  </si>
  <si>
    <t>Excitation</t>
  </si>
  <si>
    <t>ETL Unit</t>
  </si>
  <si>
    <t>88-940</t>
  </si>
  <si>
    <t xml:space="preserve">Optotune Lens Driver EL-E-4i </t>
  </si>
  <si>
    <t>88-941</t>
  </si>
  <si>
    <t>Optotune 6-way Hirose Male/Female Cable, 1m Length</t>
  </si>
  <si>
    <t>Simple USB-Hub for powering the ETL-Drivers</t>
  </si>
  <si>
    <t>Nikon AF-S 50 mm f/1.4 G Objective</t>
  </si>
  <si>
    <t>Electronics / Signal generation</t>
  </si>
  <si>
    <t>National Instruments</t>
  </si>
  <si>
    <t>Signal generation</t>
  </si>
  <si>
    <t>763065-01</t>
  </si>
  <si>
    <t>779632-01</t>
  </si>
  <si>
    <t>PXI-6259 (32 Analog Inputs, 48 Digital I/O, 4 Analog Outputs)</t>
  </si>
  <si>
    <t>777643-01</t>
  </si>
  <si>
    <t>BNC-2110 Noise Rejecting, Shielded BNC Connector Block</t>
  </si>
  <si>
    <t>778512-01</t>
  </si>
  <si>
    <t>NI PXI-6733 with 8 16-Bit Waveform Analog Outputs</t>
  </si>
  <si>
    <t>Alignment Tools</t>
  </si>
  <si>
    <t>SI254</t>
  </si>
  <si>
    <t>Thorlabs</t>
  </si>
  <si>
    <t>Shearing Interferometer with a 10-25.4 mm Beam Diameter Shear Plate </t>
  </si>
  <si>
    <t>SI100P</t>
  </si>
  <si>
    <t>Shear Plate, 5-10 mm Beam Diameter </t>
  </si>
  <si>
    <t>SICP</t>
  </si>
  <si>
    <t>30 mm Cage System Adapter for Shearing Interferometers with Diffuser Viewing Screen </t>
  </si>
  <si>
    <t>CCM1-G01/M</t>
  </si>
  <si>
    <t>30 mm Cage Cube-Mounted Protected Aluminum Turning Mirror, M4 Tap</t>
  </si>
  <si>
    <t>SM1FCA</t>
  </si>
  <si>
    <t>AC254-100-A-ML</t>
  </si>
  <si>
    <t>f=100 mm Ø1" Achromatic Doublet SM1-Threaded Mount ARC: 400-700 nm</t>
  </si>
  <si>
    <t>SM1V15</t>
  </si>
  <si>
    <t>Ø1" Adjustable Lens Tube, 1.31" Travel Range</t>
  </si>
  <si>
    <t>SM1M20</t>
  </si>
  <si>
    <t>SM1 Lens Tube Without External Threads, 2" Long, Two Retaining Rings Included</t>
  </si>
  <si>
    <t>SM1T2</t>
  </si>
  <si>
    <t>SM1 (1.035"-40) Coupler, External Threads, 0.5" Long</t>
  </si>
  <si>
    <t>DGM05</t>
  </si>
  <si>
    <t>Digital Indicator</t>
  </si>
  <si>
    <t>Very useful</t>
  </si>
  <si>
    <t>DIGC6</t>
  </si>
  <si>
    <t>Digital Calipers</t>
  </si>
  <si>
    <t>R2L2S3P2</t>
  </si>
  <si>
    <t>Grid Distortion Target, 1.5" x 1.5", 250 µm Grid Spacing</t>
  </si>
  <si>
    <t>FFM1</t>
  </si>
  <si>
    <t>30-mm-Cage-Compatible Rectangular Filter Mount</t>
  </si>
  <si>
    <t>DG10-1500-H1-MD</t>
  </si>
  <si>
    <t>Ø1" SM1-Mounted Frosted Glass Alignment Disk w/Ø1 mm Hole</t>
  </si>
  <si>
    <t>Nice to have</t>
  </si>
  <si>
    <t>DG20-1500-H2-MD</t>
  </si>
  <si>
    <t>Ø2" SM2-Mounted Frosted Glass Alignment Disk w/Ø2 mm Hole</t>
  </si>
  <si>
    <t>CPA1</t>
  </si>
  <si>
    <t>30 mm Cage System Alignment Plate with Ø1 mm Hole</t>
  </si>
  <si>
    <t>LCPA1</t>
  </si>
  <si>
    <t>60 mm Cage Alignment Plate</t>
  </si>
  <si>
    <t>LCP01/M</t>
  </si>
  <si>
    <t>60 mm Cage Plate, SM2 Threads, 0.5" Thick, M4 Tap (Two SM2RR Retaining Rings Included)</t>
  </si>
  <si>
    <t>Nice to have as spares</t>
  </si>
  <si>
    <t>CP20S</t>
  </si>
  <si>
    <t>30 mm Cage System Iris Ø20.0 mm Maximum Aperture</t>
  </si>
  <si>
    <t>SM1D12D</t>
  </si>
  <si>
    <t>SM1 Ring-Actuated Iris Diaphragm (Ø0.8 - Ø12 mm)</t>
  </si>
  <si>
    <t>G061008000</t>
  </si>
  <si>
    <t>Qioptiq</t>
  </si>
  <si>
    <t>Mounting Plate Without Hole</t>
  </si>
  <si>
    <t>Have to be modified with SM1 threads</t>
  </si>
  <si>
    <t>G061372000</t>
  </si>
  <si>
    <t>Carrier FLR 40-20</t>
  </si>
  <si>
    <t>Fisso</t>
  </si>
  <si>
    <t>Strato M-28 movable arm</t>
  </si>
  <si>
    <t>Thread adapter female M8/ male M6 thread reduction for Fisso</t>
  </si>
  <si>
    <t>19569/16OZ</t>
  </si>
  <si>
    <t>Cargille</t>
  </si>
  <si>
    <t>Immersion oil from cargille for Clarity: Code 50350 nD=1.4587 fused silica matching oil</t>
  </si>
  <si>
    <t>MC-50E</t>
  </si>
  <si>
    <t>Lens Tissues, 25 Sheets per Booklet, 50 Booklets in a Closeable Box </t>
  </si>
  <si>
    <t>2249-C-120</t>
  </si>
  <si>
    <t>0.3 m BNC Cable</t>
  </si>
  <si>
    <t>2249-C-24</t>
  </si>
  <si>
    <t>0.6 m BNC Cable</t>
  </si>
  <si>
    <t>2249-C-60</t>
  </si>
  <si>
    <t>1.5 m BNC cable</t>
  </si>
  <si>
    <t>3m BNC cable</t>
  </si>
  <si>
    <t>BKF12</t>
  </si>
  <si>
    <t>Black Aluminium Foil</t>
  </si>
  <si>
    <t xml:space="preserve">Sometimes useful </t>
  </si>
  <si>
    <t>T743-2.0</t>
  </si>
  <si>
    <t>High-Performance Black Masking Tape, 2" x 180' (50 mm x 55 m) Roll</t>
  </si>
  <si>
    <t>PSS7</t>
  </si>
  <si>
    <t>7-Piece Precision Screwdriver Set</t>
  </si>
  <si>
    <t>Or other, cheaper sets</t>
  </si>
  <si>
    <t>HW-KIT6/M</t>
  </si>
  <si>
    <t>Imperial Screw Thread Adapter Kit</t>
  </si>
  <si>
    <t>Metric Screw Thread Adapter Kit</t>
  </si>
  <si>
    <t>HW-KIT1/M</t>
  </si>
  <si>
    <t>M4 Cap Screw and Hardware Kit </t>
  </si>
  <si>
    <t>HW-KIT3/M</t>
  </si>
  <si>
    <t>M4 Setscrew and Hardware Kit</t>
  </si>
  <si>
    <t>HW-KIT4/M</t>
  </si>
  <si>
    <t>M6 Setscrew and Hardware Kit</t>
  </si>
  <si>
    <t>HW-KIT2/M</t>
  </si>
  <si>
    <t>M6 Cap Screw and Hardware Kit</t>
  </si>
  <si>
    <t>TC3/M</t>
  </si>
  <si>
    <t>15-Piece Balldriver and Hex Key Kit with Stand, Metric</t>
  </si>
  <si>
    <t>TC2</t>
  </si>
  <si>
    <t>20-Piece Balldriver and Hex Key Kit with Stand, Imperial</t>
  </si>
  <si>
    <t>SPW801</t>
  </si>
  <si>
    <t>Adjustable Spanner Wrench</t>
  </si>
  <si>
    <t>SPW602</t>
  </si>
  <si>
    <t>SM1 Spanner Wrench, Graduated, Length = 3.88"</t>
  </si>
  <si>
    <t>Multiport-power outlets</t>
  </si>
  <si>
    <t>Cable wraps</t>
  </si>
  <si>
    <t>Lots of them</t>
  </si>
  <si>
    <t xml:space="preserve">Isopropanol p.a. for lens cleaning </t>
  </si>
  <si>
    <t>Large-cuvette-mount-40mm-V3.ipt</t>
  </si>
  <si>
    <t xml:space="preserve">Sample cuvettes </t>
  </si>
  <si>
    <t>Portmann Instruments</t>
  </si>
  <si>
    <t>Whole-Mouse CNS Cuvettes</t>
  </si>
  <si>
    <t>Excitation laser combiner options</t>
  </si>
  <si>
    <t>FISBA</t>
  </si>
  <si>
    <t>Cobolt</t>
  </si>
  <si>
    <t>Filters</t>
  </si>
  <si>
    <t>Recommended laser combiner specs: 3-4 lasers: (405 optional), 488, 561, 638 nm, power 50-150 mW. Digital and analog power modulation. Coupling to SM fiber with FC/APC end connector.</t>
  </si>
  <si>
    <t>A frequently used quad-band filter, allows all fluorescence through</t>
  </si>
  <si>
    <t>Hamamatsu</t>
  </si>
  <si>
    <t>Orca Lightning</t>
  </si>
  <si>
    <t>Controller: Includes TG8, TGCOM, 2x TGDCM2, SA-JOY+ZF Contols four DC servo motors,</t>
  </si>
  <si>
    <t>Oxxius</t>
  </si>
  <si>
    <t>L4Cc 488-561-638 nm, 100 mW each, 2 fiber ports, switching module MDL-FSTM</t>
  </si>
  <si>
    <t>Cobolt Skyra 488-561-638, power 50-100 mW/ch</t>
  </si>
  <si>
    <t>Power Cord, 220V, 10A (plug country-specific)</t>
  </si>
  <si>
    <t>781163-01</t>
  </si>
  <si>
    <t>MXI-Express Cable, Gen 1 x1, Copper, 3m</t>
  </si>
  <si>
    <t>NI PXIe-1073 Integrated MXIe, 5 Periph Slots</t>
  </si>
  <si>
    <t>779500-03</t>
  </si>
  <si>
    <t>Cable between the Chassis and the PC</t>
  </si>
  <si>
    <t>SH68-68-EPM Shielded Cable, 68 D-Type to 68 D-Type, 1M</t>
  </si>
  <si>
    <t>199006-01</t>
  </si>
  <si>
    <t>Digitec or elsewhere</t>
  </si>
  <si>
    <t>Excitation arms</t>
  </si>
  <si>
    <t>FC/APC Fiber Adapter Plate with External SM1 (1.035"-40) Threads, Wide Key (2.2 mm)</t>
  </si>
  <si>
    <t>CP33/M</t>
  </si>
  <si>
    <t>SM1-Threaded 30 mm Cage Plate, 0.35" Thick, 2 Retaining Rings, M4 Tap</t>
  </si>
  <si>
    <t>Cage Assembly Rod, 8" Long, Ø6 mm, 4 Pack</t>
  </si>
  <si>
    <t>ER8-P4</t>
  </si>
  <si>
    <t>AC254-060-A-ML</t>
  </si>
  <si>
    <t>f=60 mm, Ø1" Achromatic Doublet, SM1-Threaded Mount, ARC: 400-700 nm</t>
  </si>
  <si>
    <t>Laser collimator</t>
  </si>
  <si>
    <t>KCB1E/M</t>
  </si>
  <si>
    <t>Right-Angle Kinematic Elliptical Mirror Mount with Tapped Cage Rod Holes, 30 mm Cage System and SM1 Compatible, M4 and M6 Mounting Holes</t>
  </si>
  <si>
    <t>Laser folding</t>
  </si>
  <si>
    <t>BBE1-E02</t>
  </si>
  <si>
    <t>1" Broadband Dielectric Elliptical Mirror, 400 - 750 nm</t>
  </si>
  <si>
    <t>Excitation obj</t>
  </si>
  <si>
    <t>SM1L10</t>
  </si>
  <si>
    <t>SM1 Lens Tube, 1.00" Thread Depth, One Retaining Ring Included</t>
  </si>
  <si>
    <t>Adapter with External C-Mount Threads and Internal SM1 Threads, 4.4 mm Spacer</t>
  </si>
  <si>
    <t>BA1S/M</t>
  </si>
  <si>
    <t>Mounting Base, 25 mm x 58 mm x 10 mm</t>
  </si>
  <si>
    <t>Optical cage support, 2 per arm</t>
  </si>
  <si>
    <t>TR40/M</t>
  </si>
  <si>
    <t>Ø12.7 mm Optical Post, SS, M4 Setscrew, M6 Tap, L = 40 mm</t>
  </si>
  <si>
    <t>PH75/M</t>
  </si>
  <si>
    <t>Ø12.7 mm Post Holder, Spring-Loaded Hex-Locking Thumbscrew, L=75 mm</t>
  </si>
  <si>
    <t>Compact 25 mm Travel Linear Translation Stage, Side Micrometer, 1/4"-20 Taps</t>
  </si>
  <si>
    <t>XRN-B1/M</t>
  </si>
  <si>
    <t>Base Plate for Stages with 2" Dovetails, Metric Slot Spacing</t>
  </si>
  <si>
    <t>Adapter plate for linear stage</t>
  </si>
  <si>
    <t>M3 mirror assembly</t>
  </si>
  <si>
    <t>Cage assembly</t>
  </si>
  <si>
    <t>Galvo assembly</t>
  </si>
  <si>
    <t>ER4-P4</t>
  </si>
  <si>
    <t>Cage Assembly Rod, 4" Long, Ø6 mm, 4 Pack</t>
  </si>
  <si>
    <t>Excitation obj mount</t>
  </si>
  <si>
    <t>Adapter with External SM2 Threads and Nikon Female F-Mount Ring</t>
  </si>
  <si>
    <t>3D printed</t>
  </si>
  <si>
    <t>Sample Z-stage</t>
  </si>
  <si>
    <t>Sample Y stage</t>
  </si>
  <si>
    <t>Sample control</t>
  </si>
  <si>
    <t>Sample X stage</t>
  </si>
  <si>
    <t>Detection arm</t>
  </si>
  <si>
    <t>Focus (F) stage, moves camera and detection lens assembly</t>
  </si>
  <si>
    <t>Motion controller card</t>
  </si>
  <si>
    <t>Motion controller with pre-installed cards</t>
  </si>
  <si>
    <t>Motion control</t>
  </si>
  <si>
    <t>Sample motion</t>
  </si>
  <si>
    <t>Rotary stage adapter</t>
  </si>
  <si>
    <t>Cross-coupling X and Z stage adapter</t>
  </si>
  <si>
    <t>Sample Rotation (R) stage</t>
  </si>
  <si>
    <t>Detection: Camera and lens mount</t>
  </si>
  <si>
    <t>XT66SD-250</t>
  </si>
  <si>
    <t>6 mm Single Dovetail Rail with Mounting Counterbores, L = 250 mm</t>
  </si>
  <si>
    <t>Custom (3D print)</t>
  </si>
  <si>
    <t>Lensagon1.2x-XT66P2M.ipt</t>
  </si>
  <si>
    <t>Mounting clamp (for Lensagon 1.2x, T25M-12-155I)</t>
  </si>
  <si>
    <t>XT66P2/M</t>
  </si>
  <si>
    <t>Rail Carriage for 66 mm Rails with M4 &amp; M6 Taps</t>
  </si>
  <si>
    <t>see  Sample and Microscopy Stages</t>
  </si>
  <si>
    <t>KB25/M</t>
  </si>
  <si>
    <t>Complete 25 mm x 25 mm Kinematic Base, Top and Bottom Plates, M4 Counterbores</t>
  </si>
  <si>
    <t>Magnetic bases to attach sample holders and immersion cuvette</t>
  </si>
  <si>
    <t>KBB25/M</t>
  </si>
  <si>
    <t>Bottom Plate Only of the KB25/M Kinematic Base, M4 Counterbore</t>
  </si>
  <si>
    <t>Sample handling</t>
  </si>
  <si>
    <t>Sample holder side (nests, not balls) of the kinematic base</t>
  </si>
  <si>
    <t>RLA150/M</t>
  </si>
  <si>
    <t>Dovetail Optical Rail, 150 mm, Metric</t>
  </si>
  <si>
    <t>Immersion cuvette base</t>
  </si>
  <si>
    <t>RC2/M</t>
  </si>
  <si>
    <t>Dovetail Rail Carrier, 50.8 mm x 25.4 mm, M6 Counterbore, M4 Taps</t>
  </si>
  <si>
    <t>Rail carrier for immersion cuvette base</t>
  </si>
  <si>
    <t>RD-PDT-S</t>
  </si>
  <si>
    <t>Radiant Dyes</t>
  </si>
  <si>
    <t>Prism Turn Table Small</t>
  </si>
  <si>
    <t>Base for immersion cuvette</t>
  </si>
  <si>
    <t>See file RD-PDT-S-to-RC2-height40mm.ipt (.stl) for details.</t>
  </si>
  <si>
    <t>Laser safety snap-on covers</t>
  </si>
  <si>
    <t>Mouser</t>
  </si>
  <si>
    <t>184-902-0064-000</t>
  </si>
  <si>
    <t>184-903-0163-100</t>
  </si>
  <si>
    <t>USB to RS485 Serial Converter Cable</t>
  </si>
  <si>
    <t>895-USBRS485WE5000BT</t>
  </si>
  <si>
    <t>5-Position filter wheel for 2-inch filters</t>
  </si>
  <si>
    <t>Robotis FR07-S101K Set</t>
  </si>
  <si>
    <t>QS15X-AG</t>
  </si>
  <si>
    <t>Ø15 mm Beam Galvo System, X-Axis Protected Silver Mirror</t>
  </si>
  <si>
    <t>CBLS3F</t>
  </si>
  <si>
    <t>Command and Power Cables for QS15/20/30/45, SS, &amp; SP Series Galvo Scanners</t>
  </si>
  <si>
    <r>
      <t>See folder</t>
    </r>
    <r>
      <rPr>
        <b/>
        <sz val="12"/>
        <color rgb="FF000000"/>
        <rFont val="Arial"/>
        <family val="2"/>
      </rPr>
      <t xml:space="preserve"> /custom-parts/filter-wheel/</t>
    </r>
  </si>
  <si>
    <t>FilterWheel-2inch-5pos.stl</t>
  </si>
  <si>
    <t>UG-203 5x10x45</t>
  </si>
  <si>
    <t>UG-204 10x10x45</t>
  </si>
  <si>
    <t>UG-205 10x20x45</t>
  </si>
  <si>
    <t>Depending on the laser control interface (Oxxius: SMB).</t>
  </si>
  <si>
    <t>PAA236R</t>
  </si>
  <si>
    <t>SMB Coaxial Cable, 90° SMB Female to BNC Male, 36" (914 mm)</t>
  </si>
  <si>
    <t>CA2806</t>
  </si>
  <si>
    <t>SMA Coaxial Cable, SMA Male to BNC Male, 6" (152 mm)</t>
  </si>
  <si>
    <t>Depends on laser interface. Oxxius: IO connector must be modified, pin24 (MDL-FSTM) and pin16 (GND Digital), to accept arm switching signal.</t>
  </si>
  <si>
    <t>M1, M2 fold mirrors, in each arm</t>
  </si>
  <si>
    <t>SM1A10</t>
  </si>
  <si>
    <t>varies</t>
  </si>
  <si>
    <t>Braket for M3 kinematic mirror mount</t>
  </si>
  <si>
    <t>HW-KIT5</t>
  </si>
  <si>
    <t>4-40 Cap Screw and Hardware Kit</t>
  </si>
  <si>
    <t>Alternative. Moderate-cost 4-channel laser, with mature software and good support. Requires switching mechanism or laser duplication.</t>
  </si>
  <si>
    <t xml:space="preserve">Preferred power supply for 2 galvos. Needs a simple adapter (3 wires), see Wiki. </t>
  </si>
  <si>
    <t>Galvo heat sink assembled from sheets, each galvo requires 7 sheets</t>
  </si>
  <si>
    <t>Heat sink for galvo driver</t>
  </si>
  <si>
    <t>TODO</t>
  </si>
  <si>
    <t>TODO: find specific model</t>
  </si>
  <si>
    <t>Material: glass, RI=1.52. For quartz  (e.g. CLARITY imaging, RI=1.47), replace UG with UQ in the part name.</t>
  </si>
  <si>
    <t>Fan-mount-modified-Thorlabs-CagePlate-LCP03.ipt</t>
  </si>
  <si>
    <t>Fan mount for galvos</t>
  </si>
  <si>
    <t>3D printed or machined</t>
  </si>
  <si>
    <t>5912-412JHHU</t>
  </si>
  <si>
    <t>Barrel connector for galvo fan</t>
  </si>
  <si>
    <t>Todo</t>
  </si>
  <si>
    <t>Cooling of the galvo is essential</t>
  </si>
  <si>
    <t>Fan for galvo: 40x40x25mm, 12V DC, 0.25A, dust-protected (IP rating 68)</t>
  </si>
  <si>
    <t>Power connector for two fans</t>
  </si>
  <si>
    <t>12V, 1A power supply, barrel jack connector</t>
  </si>
  <si>
    <t>Power supply for the galvo fans</t>
  </si>
  <si>
    <t>Edmund Optics</t>
  </si>
  <si>
    <t>Mitutoyo-BD-black-ring.ipt</t>
  </si>
  <si>
    <t>Hardware store</t>
  </si>
  <si>
    <t>Screws for galvo fam mounting: M3, L=30 mm</t>
  </si>
  <si>
    <t>NOT available in Thorlabs M3 screw kit, need to be purchased elsewhere</t>
  </si>
  <si>
    <t>Galvo Fan assembly: Rod 3-inch long</t>
  </si>
  <si>
    <t>ER3</t>
  </si>
  <si>
    <t>ToDO</t>
  </si>
  <si>
    <t>Air duct made of snap-on 60-mm cage laser cover, L=52 mm</t>
  </si>
  <si>
    <t>Same model as galvo assembly laser cover, scaled to L=52 mm before printing.</t>
  </si>
  <si>
    <t>Detection tube lens: Olympus Wide Field Tube Lens SWTLU-C f=180 mm</t>
  </si>
  <si>
    <t>36-401</t>
  </si>
  <si>
    <t>Note that Mitutoyo objectives assume f=200 mm tube lens, so magnification with this tube lens is 180/200=0.9 of nominal (eg 4.5x instead of 5x)</t>
  </si>
  <si>
    <t>Olympus Wide Field Tube Lens to T-Mount Holder</t>
  </si>
  <si>
    <t>11-149</t>
  </si>
  <si>
    <t>Adapter with External SM2 to Internal T-Mount </t>
  </si>
  <si>
    <t>TMA3</t>
  </si>
  <si>
    <t>Olympus tube lens has unusual thread, so this adapter is handy</t>
  </si>
  <si>
    <t>Adapter with External T-Mount to Internal SM2</t>
  </si>
  <si>
    <t>TMA4</t>
  </si>
  <si>
    <t>Another Olympus tube lens thread adapter</t>
  </si>
  <si>
    <t>Yet another Olympus tube lens thread adapter</t>
  </si>
  <si>
    <t>SM2NFM2</t>
  </si>
  <si>
    <t>Adapter with External SM2 Threads and Male F-Mount Ring</t>
  </si>
  <si>
    <t>Adapter to camera with F-mount</t>
  </si>
  <si>
    <t>F57-405</t>
  </si>
  <si>
    <t>Detection: Objectives</t>
  </si>
  <si>
    <t>Detection: Tube lens</t>
  </si>
  <si>
    <t>Detection: Olympus tube lens. Best suited for Olympus objectives, and also works well with Mitutoyo BD Apo 2X objective.</t>
  </si>
  <si>
    <t>Mitutoyo MT-1 Accessory Tube Lens</t>
  </si>
  <si>
    <t>Preferred choice for Mititoyo objectives, except the 2X/0.055 one</t>
  </si>
  <si>
    <t>Adapter-MitutoyoMT1-SM2.stl</t>
  </si>
  <si>
    <t>Adapter for SM2 lens tube, attached to SM2 retaining ring</t>
  </si>
  <si>
    <t>SM2E60</t>
  </si>
  <si>
    <t>Tube lens is inserted inside this tube</t>
  </si>
  <si>
    <t>SM2M20</t>
  </si>
  <si>
    <t>SM2 Lens Tube Without External Threads, 2" Thread Depth</t>
  </si>
  <si>
    <t>Extends the SM2E60 and mounts to the SM2NFM2</t>
  </si>
  <si>
    <t>Galvo assembly: OPTIONAL</t>
  </si>
  <si>
    <t>Excitation: active cooling of galvos</t>
  </si>
  <si>
    <t>Active cooling is needed if galvos are run at 199 Hz and large amplitude/FOV (e.g. with 2X objective)</t>
  </si>
  <si>
    <t>Lensagon 1.2x telecentric lens mount. 3D printed (2 parts) and bolted together with M6. Modify the bore diameter in IPT file to fit other lenses.</t>
  </si>
  <si>
    <t>Tube lens assembly</t>
  </si>
  <si>
    <t>Objective mount</t>
  </si>
  <si>
    <t xml:space="preserve"> Only if you need more than 4 laser lines.</t>
  </si>
  <si>
    <t>Immesion liquids</t>
  </si>
  <si>
    <t>M3294</t>
  </si>
  <si>
    <t>TCI</t>
  </si>
  <si>
    <t>Immersion oil for CUBIC: Mounting Solution (RI 1.520) [for CUBIC-R+]</t>
  </si>
  <si>
    <t>if CUBIC is used</t>
  </si>
  <si>
    <t>if CLARITY is used</t>
  </si>
  <si>
    <t>Dibenzylether</t>
  </si>
  <si>
    <t>Sigma-Aldrich</t>
  </si>
  <si>
    <t>cat. no. 108014-1KG</t>
  </si>
  <si>
    <t>if 3DISCO/iDISCO/vDISCO used</t>
  </si>
  <si>
    <t>Sample/cuvette mounting</t>
  </si>
  <si>
    <t>https://github.com/mesoSPIM/mesoSPIM-hardware-documentation/tree/master/mesoSPIM_V5</t>
  </si>
  <si>
    <t>https://github.com/mesoSPIM/mesoSPIM-hardware-documentation/wiki/mesoSPIM_sample_handling</t>
  </si>
  <si>
    <r>
      <t xml:space="preserve">Low-cost alternative, but </t>
    </r>
    <r>
      <rPr>
        <b/>
        <sz val="10"/>
        <color rgb="FF000000"/>
        <rFont val="Arial"/>
        <family val="2"/>
      </rPr>
      <t>no 561</t>
    </r>
    <r>
      <rPr>
        <sz val="10"/>
        <color rgb="FF000000"/>
        <rFont val="Arial"/>
        <family val="2"/>
      </rPr>
      <t xml:space="preserve"> nm line possible. Buggy software, often has troubles to start. Clunky wiring interface, need to make your own BNC breakouts.</t>
    </r>
  </si>
  <si>
    <t>Toptica</t>
  </si>
  <si>
    <t>Dual-fiber output option</t>
  </si>
  <si>
    <t>Cameras</t>
  </si>
  <si>
    <t>UG-205-H80</t>
  </si>
  <si>
    <t>10x20x80 mm</t>
  </si>
  <si>
    <t xml:space="preserve"> 40x40x100</t>
  </si>
  <si>
    <t>UG-753-H100</t>
  </si>
  <si>
    <t xml:space="preserve"> 10x20x120</t>
  </si>
  <si>
    <t>UG-205-H120</t>
  </si>
  <si>
    <t xml:space="preserve"> 40x40x120</t>
  </si>
  <si>
    <t>UG-753-H120</t>
  </si>
  <si>
    <t xml:space="preserve"> 30x30</t>
  </si>
  <si>
    <t>UG-752</t>
  </si>
  <si>
    <t xml:space="preserve"> 40x40</t>
  </si>
  <si>
    <t>UG-753</t>
  </si>
  <si>
    <t xml:space="preserve"> 50x50</t>
  </si>
  <si>
    <t>UG-754</t>
  </si>
  <si>
    <t>UG-751-H75</t>
  </si>
  <si>
    <t xml:space="preserve"> 20x20x75 mm</t>
  </si>
  <si>
    <t>Detection: Filter wheel. A servo-driven filter wheel. ONLY for telecentric lenses or long-WD objectives (&gt; 75 mm), and 2-inch filters</t>
  </si>
  <si>
    <t>5 filter positions. Motorized filterwheel is useful when multiple bandpass filters are used during an acquisition. This helps separate emission spectra of the labels.</t>
  </si>
  <si>
    <t>Detection: Filter wheel</t>
  </si>
  <si>
    <t>5-slot filter wheel for 25-mm filters</t>
  </si>
  <si>
    <t xml:space="preserve">ZWO EFW Mini 5 x 31 mm </t>
  </si>
  <si>
    <t>Check local distributors (astronomy shops)</t>
  </si>
  <si>
    <t>ZWO EFW-MINI</t>
  </si>
  <si>
    <t>ZWO</t>
  </si>
  <si>
    <t>Adapter to hold 25 mm filters in 31 mm slots</t>
  </si>
  <si>
    <t>See /custom-parts/detection-accessories for printable 3D model</t>
  </si>
  <si>
    <t>0.5" long SM2 lens tube</t>
  </si>
  <si>
    <t>SM2L05</t>
  </si>
  <si>
    <t>Adapter: Objective to filter wheel, via M2M40S thread adapter</t>
  </si>
  <si>
    <t>SM2T2</t>
  </si>
  <si>
    <t>SM2 (2.035"-40) Coupler, External Threads, 1/2" Long</t>
  </si>
  <si>
    <t>Adapters for both sides of the ZWO EFW Mini filter, which has T-mount threads (M42)</t>
  </si>
  <si>
    <t>SOFTWARE not yet compatible! Can be done on request. FOV 29 mm diagonal.</t>
  </si>
  <si>
    <t>One module serves both arms, fiber switching mechanism built-in.</t>
  </si>
  <si>
    <t>Mitutoyo G Plan APO 20X/t3,5</t>
  </si>
  <si>
    <t>f=100 mm, Ø1" Achromatic Doublet, SM1-Threaded Mount, ARC: 400-700 nm</t>
  </si>
  <si>
    <t>Lenses L2, L3 in the design view</t>
  </si>
  <si>
    <t>LE-LS-HH-70</t>
  </si>
  <si>
    <t>Encoder Linear LE Heidenhain 70mm scale installed on AMECHS stage</t>
  </si>
  <si>
    <t>Sample Z-stage encoder</t>
  </si>
  <si>
    <t>Two parallel LS-100 servo actuators, table mounting brackets not included</t>
  </si>
  <si>
    <t>Bridge part between two parallel LS-100 servo actuators</t>
  </si>
  <si>
    <t>60 mm Blank Cage Plate, M4 Tap (supersedes obsolete LCP03)</t>
  </si>
  <si>
    <t>Modified 60 mm Blank Cage Plate</t>
  </si>
  <si>
    <t xml:space="preserve">Standard cables are 60 cm long. </t>
  </si>
  <si>
    <t>LCP31/M</t>
  </si>
  <si>
    <t>One for each planned immersion cuvette mount / imaging medium</t>
  </si>
  <si>
    <t>Immersion chamber mount</t>
  </si>
  <si>
    <t>Machined from POM (Polyoxymethylen) or 3D printed from PA12 (polyamide, nylon)</t>
  </si>
  <si>
    <t>3D printer or mechanical workshop</t>
  </si>
  <si>
    <t>Immersion chamber</t>
  </si>
  <si>
    <t>Qty</t>
  </si>
  <si>
    <t>HeatSink-sheet-H2mm (from 2mm Alu sheet)</t>
  </si>
  <si>
    <t>Notes</t>
  </si>
  <si>
    <t>LCP06M-Nikon-modified</t>
  </si>
  <si>
    <t>Part name</t>
  </si>
  <si>
    <t>machined from Thorlabs LCP06M</t>
  </si>
  <si>
    <t>mirror-bracket</t>
  </si>
  <si>
    <t>QS15-mount-modified-Thorlabs-CagePlate-LCP03</t>
  </si>
  <si>
    <t>machined from Thorlabs LCP03</t>
  </si>
  <si>
    <t>GPS011-EC/US/JP</t>
  </si>
  <si>
    <t>1D or 2D Galvo System Linear Power Supply, 110, 230, or 100 VAC (EC, US, JP option)</t>
  </si>
  <si>
    <t>Machined parts</t>
  </si>
  <si>
    <t>made from 2mm Alu sheets: laser cutter, waterjet, or EDM</t>
  </si>
  <si>
    <t>machined from stock Alu</t>
  </si>
  <si>
    <t>3D printed parts from PETG (low-cost extrusion printers)</t>
  </si>
  <si>
    <t>Cage60mm-2sides-InnerD75mm-L75mm</t>
  </si>
  <si>
    <t>Laser safety snap-on cover</t>
  </si>
  <si>
    <t>Goes into LCP06M-Nikon-modified. If DIY, the F-mount steel ring must be taken out and mounted into the modified LCP06M plate using screws.</t>
  </si>
  <si>
    <t>25mmFilterAdapter.stl</t>
  </si>
  <si>
    <t>3D printed parts from PA12 (SLS printer)</t>
  </si>
  <si>
    <t>Can be also printed on hobby printer from PETG, but dimensions may be off</t>
  </si>
  <si>
    <r>
      <t xml:space="preserve">Only for Mitutoyo </t>
    </r>
    <r>
      <rPr>
        <b/>
        <sz val="12"/>
        <color rgb="FF000000"/>
        <rFont val="Arial"/>
        <family val="2"/>
      </rPr>
      <t>BD</t>
    </r>
    <r>
      <rPr>
        <sz val="12"/>
        <color rgb="FF000000"/>
        <rFont val="Arial"/>
        <family val="2"/>
      </rPr>
      <t xml:space="preserve"> objectives</t>
    </r>
  </si>
  <si>
    <t>If Mututoyo MT-1 tube lens is used</t>
  </si>
  <si>
    <t>Can be machined from POM as well</t>
  </si>
  <si>
    <t>sample/cuvette holders</t>
  </si>
  <si>
    <t>BABB/DBE resistant, autoclavable</t>
  </si>
  <si>
    <t>Total:</t>
  </si>
  <si>
    <t>SM2 coupler to rotate the filter wheel and fix it at desired angle the with retaining ring</t>
  </si>
  <si>
    <t>3D printed (SLS)</t>
  </si>
  <si>
    <t>AB90H</t>
  </si>
  <si>
    <t>Slim Right-Angle Bracket with Counterbored Slots</t>
  </si>
  <si>
    <t>Table mounting for the Y axis (two parallel LS-100 servo actuators Dual-LS100-FTP)</t>
  </si>
  <si>
    <t>STAGE-4D-MESOSPIM-K1</t>
  </si>
  <si>
    <t>TG8-MESOSPIM-K1</t>
  </si>
  <si>
    <t>The controller bundle offered by ASI</t>
  </si>
  <si>
    <t>Price (USD)</t>
  </si>
  <si>
    <t>Unit Price (USD)</t>
  </si>
  <si>
    <t>USD</t>
  </si>
  <si>
    <t>Bundle of 6 stages with mounting hardware</t>
  </si>
  <si>
    <t>Bundle of motion controller</t>
  </si>
  <si>
    <t>DISCLAIMER: All prices are approximate and subject to change by the vendors without prior notice</t>
  </si>
  <si>
    <t>The signal generation card, 8 analog and 8 digital channels. Potentially replaceable with two NI-PCIe-6323 cards (and no chassis), but this needs testing and possibly software changes.</t>
  </si>
  <si>
    <t>59-875</t>
  </si>
  <si>
    <t>Mitutoyo M Plan Apo, 2X/0.055</t>
  </si>
  <si>
    <t>Mitutoyo M Plan Apo, 5X/0.14</t>
  </si>
  <si>
    <t>Mitutoyo M Plan Apo 7.5X/0.21</t>
  </si>
  <si>
    <t>59-876</t>
  </si>
  <si>
    <t>66-383</t>
  </si>
  <si>
    <t>Mitutoyo M Plan Apo 10x/0.28</t>
  </si>
  <si>
    <t>59-877</t>
  </si>
  <si>
    <t>58-175</t>
  </si>
  <si>
    <t>Works best with the Mitutoyo MT-1 tube lens.  Thread M26 x 36TPI</t>
  </si>
  <si>
    <t>Works better with Olympus SWTLU-C tube lens.  Thread M26 x 36TPI</t>
  </si>
  <si>
    <t>SM1A27</t>
  </si>
  <si>
    <t>Adapter with External SM1 Threads and Internal M26 x 0.706 (36 TPI) Threads</t>
  </si>
  <si>
    <t>SM2A6</t>
  </si>
  <si>
    <t xml:space="preserve">	Adapter with External SM2 Threads and Internal SM1 Threads</t>
  </si>
  <si>
    <t xml:space="preserve">Adapter from objective to ZWO filter wheel, part 1 </t>
  </si>
  <si>
    <t>Adapter from objective to ZWO filter wheel, part 2</t>
  </si>
  <si>
    <t>Not ideal (requires gluing it to SM2 ring), would be better to have all metal (cutom) part. TODO.</t>
  </si>
  <si>
    <t xml:space="preserve">Corrected for 3.5 mm of glass (n1.52). Thread M26 x 36TPI. </t>
  </si>
  <si>
    <t>Optotune EL-16-40-TC-VIS-5D-C lenses</t>
  </si>
  <si>
    <t>54-774</t>
  </si>
  <si>
    <t>Modified: BNC cables need to be soldered: see https://github.com/mesoSPIM/mesoSPIM-hardware-documentation/wiki/mesoSPIM_preparing_ETL_drivers</t>
  </si>
  <si>
    <t>Adapter with External SM1 Threads and Internal C-Mount Threads</t>
  </si>
  <si>
    <t>Adapter</t>
  </si>
  <si>
    <t>Distance adjustment</t>
  </si>
  <si>
    <t>4 per arm</t>
  </si>
  <si>
    <t>Ø12.7 mm Post Holder, Spring-Loaded Hex-Locking Thumbscrew, L=50 mm</t>
  </si>
  <si>
    <t>PH50/M</t>
  </si>
  <si>
    <t>The 1:1 relay from ETL to galvo</t>
  </si>
  <si>
    <t>TR50/M</t>
  </si>
  <si>
    <t>Ø12.7 mm Optical Post, SS, M4 Setscrew, M6 Tap, L = 50 mm</t>
  </si>
  <si>
    <t>Clamping post holders (L=75 mm, excitation objective mount) to optical table</t>
  </si>
  <si>
    <t>If DIY, lathe turning or similar machining is required, see /custom-parts/excitation-objective/</t>
  </si>
  <si>
    <t>Nikon</t>
  </si>
  <si>
    <t>4 rods per arm</t>
  </si>
  <si>
    <t>ER12</t>
  </si>
  <si>
    <t>Cage Assembly Rod, 12" Long, Ø6 mm</t>
  </si>
  <si>
    <t>ER4</t>
  </si>
  <si>
    <t>Cage Assembly Rod, 4" Long, Ø6 mm</t>
  </si>
  <si>
    <t>Cage Assembly Rod, 1" Long, Ø6 mm</t>
  </si>
  <si>
    <t>ER1</t>
  </si>
  <si>
    <t>Rods that hold the excitation objectives in 60-mm cage</t>
  </si>
  <si>
    <t xml:space="preserve">SM1A9 </t>
  </si>
  <si>
    <t>XRN25P/M</t>
  </si>
  <si>
    <t>Base</t>
  </si>
  <si>
    <t>UltraLight Series II Breadboard, 450 x 600 x 55 mm, M6 Taps</t>
  </si>
  <si>
    <t>PBG52522</t>
  </si>
  <si>
    <t>Microscope base</t>
  </si>
  <si>
    <t>Chassis to mount the signal generation card.  Alternative: low-cost NI PXI-1033 from second-hand market.</t>
  </si>
  <si>
    <t>Side covers of the galvo assembly</t>
  </si>
  <si>
    <t>60 mm Blank Cage Plate, M4 Tap</t>
  </si>
  <si>
    <t>Nikon objective mount using Thorlabs LCP31/M 60 mm Blank Cage Plate</t>
  </si>
  <si>
    <t>LCP33B</t>
  </si>
  <si>
    <t>60 mm Cage Mounting Bracket</t>
  </si>
  <si>
    <t>Bracket to attach the galvo mount to the 60 mm cage</t>
  </si>
  <si>
    <t>Stock material for the galvo mount. Included in ASI bundle. If DIY, needs modification (machining), see  /custom-parts/galvo-assembly/15mm-galvo(Thorlabs-QS15)-mount/</t>
  </si>
  <si>
    <t>Use your country code for correct plug and voltage.</t>
  </si>
  <si>
    <t>NI PCIe-8363, 1 Port MXI-Express Interface</t>
  </si>
  <si>
    <t>Connects the Chassis to the PC. Alternative: a two-port PCIe-8362,  or a discontinued PCIe-8361.</t>
  </si>
  <si>
    <t>2-piece adapter (-BAS, -UPPER) for holding SM2 tubes</t>
  </si>
  <si>
    <t>Can be printed with a hobby printer, using eg PETG filament. See /custom-parts/detection-objective-mounts/</t>
  </si>
  <si>
    <t>Iris15-XT66P2M</t>
  </si>
  <si>
    <t>Support for Iris15 camera, because F-mount does not hold the amera weight well.</t>
  </si>
  <si>
    <t>For Iris15 camera support</t>
  </si>
  <si>
    <t>ThorlabsSM2L30-XT66P2M-BASE, -UPPER</t>
  </si>
  <si>
    <t>A 2-piece mount for SM2 tubes</t>
  </si>
  <si>
    <t>CBLS3P</t>
  </si>
  <si>
    <t>CBLS3P - Command and Power Cables for QS15/20 Scanning Galvanometer Systems and GPS011 Series Power Supply</t>
  </si>
  <si>
    <t>Kit cables with correct connectors for the GPS011 power supply</t>
  </si>
  <si>
    <t>Linear stage for M2 mirror adjustment. Right-arm stage must be converted, so the adjustment screw is put on the left side of the stage. See Micrometer Conversio tab at https://www.thorlabs.com/newgrouppage9.cfm?objectgroup_id=11015</t>
  </si>
  <si>
    <t>This tube is minimal , for f=50 mm achromat. It must be extended by 0.3", 0.5" or 1" tubes for f=60, 70, or 75 mm achromats.</t>
  </si>
  <si>
    <t>SM1L03</t>
  </si>
  <si>
    <t>SM1 Lens Tube, 0.30" Thread Depth</t>
  </si>
  <si>
    <t>SM1L05</t>
  </si>
  <si>
    <t>SM1 Lens Tube, 0.50" Thread Depth</t>
  </si>
  <si>
    <t>SM1 Lens Tube, 1" Thread Depth</t>
  </si>
  <si>
    <t>Tube extension for f=75 mm achromat</t>
  </si>
  <si>
    <t>Tube extension for f=60 mm achromat</t>
  </si>
  <si>
    <t>Tube extension for f=70 mm achromat</t>
  </si>
  <si>
    <t>Recommended achromat, depends of optical fiber NA, see https://github.com/mesoSPIM/benchtop-hardware/wiki/Excitation-arms-assembly#fiber-and-collimation-lens-selection</t>
  </si>
  <si>
    <t>Oxxius ships with PM-S405-XP+ optical fiber, NA=0.11.</t>
  </si>
  <si>
    <t>UG-753-H75 40x40x75 fire-fused</t>
  </si>
  <si>
    <t>The part is offered by ASI as "MESOS-12".  Bracket for M2 mirror mounting on linear stage. Folder /custom-parts/excitation-mirror-bracket/</t>
  </si>
  <si>
    <t>ASI or Mechanical workshop</t>
  </si>
  <si>
    <t>The part is offered by ASI as "MESOS-10". Can be laser-cut or water-jet cut from 2-mm Aluminum. See folder /custom-parts/galvo-assembly/15mm-galvo(Thorlabs-QS15)-mount/</t>
  </si>
  <si>
    <t>MESOS-10 or HeatSink-sheet-H2mm</t>
  </si>
  <si>
    <t>The part is offered by ASI as "MESOS-13 GALVO MOUNT" in the bundle. If DIY, see files in  /custom-parts/galvo-assembly/15mm-galvo(Thorlabs-QS15)-mount/</t>
  </si>
  <si>
    <t>MESOS13 or QS15-mount-modified-Thorlabs-LCP31</t>
  </si>
  <si>
    <t>MESOS12 or mirror-bracket.ipt</t>
  </si>
  <si>
    <t>The part is offered by ASI as "MESOS-01 - CAGE ADAPTER". If DIY, see /custom-parts/excitation-objective/LCP06M-Nikon-modified.ipt</t>
  </si>
  <si>
    <t>MESOS-01 or LCP31M-Nikon-modified</t>
  </si>
  <si>
    <t>Modified manually</t>
  </si>
  <si>
    <t>SM2NFMA or (discontinued) SM2NFM</t>
  </si>
  <si>
    <t>Imaging Workstation with a large screen</t>
  </si>
  <si>
    <t>Filters have to be selected according to lasers &amp; needs (flurescent markers and dyes used). The single quadband is a MINIMALIST choice</t>
  </si>
  <si>
    <t>Chroma (distributors: AHF in Germany, or europe@chroma.com in the rest of EU)</t>
  </si>
  <si>
    <t>QuadLine Emission ZET405/488/561/640m, in 25 mm diameter</t>
  </si>
  <si>
    <t>Ø45.0 mm Sorbothane Feet, Internal M6 Mounting Thread, 4 Pieces</t>
  </si>
  <si>
    <t>AV4/M</t>
  </si>
  <si>
    <t>Attached to the bottom of the PBG52522 Breadboard. Based on Benchtop weight 25 kg on breadboard (including BB).</t>
  </si>
  <si>
    <t>All stage parts above offered by ASI (Jon Daniels &lt;jon@asiimaging.com&gt;)</t>
  </si>
  <si>
    <t>General lab and optics supplies</t>
  </si>
  <si>
    <t>Shearing Interferometer with a 10-25.4 mm Beam Diameter Shear Plate</t>
  </si>
  <si>
    <t>30 mm Cage System Adapter for Shearing Interferometers with Diffuser Viewing Screen</t>
  </si>
  <si>
    <t>accessory</t>
  </si>
  <si>
    <t>SM1 (1.035"-40) Coupler, External Threads, 0.5" Long, Two Locking Rings</t>
  </si>
  <si>
    <t>Interferometer for beam collimation</t>
  </si>
  <si>
    <t>30 mm Cage Alignment Plate with Ø0.9 mm Hole</t>
  </si>
  <si>
    <t>60 mm Cage Alignment Plate with Ø1 mm Hole</t>
  </si>
  <si>
    <t>Beam alignment</t>
  </si>
  <si>
    <t>60 mm Cage Fluorescent Alignment Plate, Ø1 mm Hole, Orange</t>
  </si>
  <si>
    <t>LCPA2</t>
  </si>
  <si>
    <t>Tektronix</t>
  </si>
  <si>
    <t>2 Channel Digital Storage Oscilloscope</t>
  </si>
  <si>
    <t>TBS1000C</t>
  </si>
  <si>
    <t>Cage60mm-2sides-InnerD75mm-L100mm.stl</t>
  </si>
  <si>
    <t>When printing, the Z-dimension of the model must be rescaled by 75%, so it's height is 75 instead of 100mm. See the STL file in folder /custom-parts/laser-safety/Universal-cage60mm-L100mm</t>
  </si>
  <si>
    <t>European Union Compliant Duster w/ Integrated Nozzle, 400 mL</t>
  </si>
  <si>
    <t>CA6-EU</t>
  </si>
  <si>
    <t>Powered USB-Hub, eg Icy Box IB-HUB1405</t>
  </si>
  <si>
    <t>Basic 2-ch oscilloscope for signal troubleshooting. Optional.</t>
  </si>
  <si>
    <t>FOV 25 mm diagonal, programmable rolling shutter, 15MP sensor</t>
  </si>
  <si>
    <t>Includes switching module between 2 laser ports, controlled by TTL signal. The 405nm is NOT included! A four-laser version is ~35k.</t>
  </si>
  <si>
    <t>HW-KIT6</t>
  </si>
  <si>
    <t>2249-C-12</t>
  </si>
  <si>
    <t>788814-01</t>
  </si>
  <si>
    <t>TR200/M</t>
  </si>
  <si>
    <t>Ø12.7 mm Optical Post, SS, M4 Setscrew, M6 Tap, L = 200 mm</t>
  </si>
  <si>
    <t>Excitation cage alignment jig, see details at https://github.com/mesoSPIM/benchtop-hardware/wiki/Excitation_alignment</t>
  </si>
  <si>
    <t>MESOS-MACH-K1</t>
  </si>
  <si>
    <t>kit of metal machined parts for benchtop mesoSPIM</t>
  </si>
  <si>
    <t>Sample motion and Excitation</t>
  </si>
  <si>
    <t>MESOS-11 or mesoSPIM-Bridge-wide</t>
  </si>
  <si>
    <t>ASI or Mechanical shop</t>
  </si>
  <si>
    <t>Kit includes MESOS-11, qty 14 MESOS-10, and qty 2 each MESOS-01, MESOS-12, and MESOS-13</t>
  </si>
  <si>
    <t>Bridge for XZR stage assembly. NOT included in the STAGE-4D-MESOSPIM-K1 (above), but included in MESOS-MACH-K1 (below).</t>
  </si>
  <si>
    <t>T3285</t>
  </si>
  <si>
    <t>BNC Adapter, T, Female-Male-Female (F-M-F)</t>
  </si>
  <si>
    <t>Splitting the BNC trigger between Z- and F-cards of ASI controller.</t>
  </si>
  <si>
    <t>RD-PDT-S-to-M4-bolts</t>
  </si>
  <si>
    <t>Mounting adapter for RadiantDyes prism, for using 75-mm tall immersion cuvettes</t>
  </si>
  <si>
    <t>RD-PDT-S-to-M4-bolts.ipt</t>
  </si>
  <si>
    <t>Adapter for mounting RD-PDT-S to Thorlabs rail carrier RC2, cuvettes 75 mm tall</t>
  </si>
  <si>
    <t>SM2 Series Extension Tube, 6"</t>
  </si>
  <si>
    <r>
      <t xml:space="preserve">Recommendations:128 GB RAM, 2 TB or larger SSD </t>
    </r>
    <r>
      <rPr>
        <b/>
        <sz val="12"/>
        <rFont val="Arial"/>
        <family val="2"/>
      </rPr>
      <t>NVMe</t>
    </r>
    <r>
      <rPr>
        <sz val="12"/>
        <rFont val="Arial"/>
        <family val="2"/>
      </rPr>
      <t xml:space="preserve"> drive, one PCIe x1 (or higher) and one PCIe x4 (or higher) slot.</t>
    </r>
    <r>
      <rPr>
        <b/>
        <sz val="12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</si>
</sst>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rgb="FF000000"/>
      <name val="Calibri"/>
      <family val="2"/>
      <charset val="1"/>
    </font>
    <font>
      <sz val="11"/>
      <color rgb="FF9C6500"/>
      <name val="Calibri"/>
      <family val="2"/>
      <charset val="1"/>
    </font>
    <font>
      <b/>
      <sz val="15"/>
      <color rgb="FF1F497D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2"/>
      <color rgb="FF1F497D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name val="Arial"/>
      <family val="2"/>
    </font>
    <font>
      <sz val="12"/>
      <color rgb="FF3F3F76"/>
      <name val="Arial"/>
      <family val="2"/>
    </font>
    <font>
      <sz val="12"/>
      <name val="Arial"/>
      <family val="2"/>
    </font>
    <font>
      <sz val="12"/>
      <color rgb="FF1F497D"/>
      <name val="Arial"/>
      <family val="2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Calibri"/>
      <family val="2"/>
      <charset val="1"/>
    </font>
    <font>
      <b/>
      <sz val="10"/>
      <name val="Arial"/>
      <family val="2"/>
    </font>
    <font>
      <b/>
      <sz val="10"/>
      <color rgb="FF000000"/>
      <name val="Arial"/>
      <family val="2"/>
    </font>
    <font>
      <i/>
      <sz val="12"/>
      <color rgb="FF000000"/>
      <name val="Arial"/>
      <family val="2"/>
    </font>
    <font>
      <i/>
      <sz val="12"/>
      <color rgb="FFFF0000"/>
      <name val="Arial"/>
      <family val="2"/>
    </font>
    <font>
      <b/>
      <sz val="12"/>
      <name val="Arial"/>
      <family val="2"/>
    </font>
    <font>
      <u/>
      <sz val="12"/>
      <color theme="10"/>
      <name val="Arial"/>
      <family val="2"/>
    </font>
    <font>
      <sz val="12"/>
      <color theme="10"/>
      <name val="Arial"/>
      <family val="2"/>
    </font>
    <font>
      <sz val="12"/>
      <color rgb="FFFF0000"/>
      <name val="Arial"/>
      <family val="2"/>
    </font>
    <font>
      <u/>
      <sz val="12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FEB9C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rgb="FF4F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1" fillId="2" borderId="0" applyBorder="0" applyProtection="0"/>
    <xf numFmtId="0" fontId="3" fillId="0" borderId="0"/>
    <xf numFmtId="0" fontId="2" fillId="0" borderId="1" applyProtection="0"/>
    <xf numFmtId="0" fontId="3" fillId="3" borderId="2" applyProtection="0"/>
    <xf numFmtId="0" fontId="12" fillId="0" borderId="0" applyNumberFormat="0" applyFill="0" applyBorder="0" applyAlignment="0" applyProtection="0"/>
  </cellStyleXfs>
  <cellXfs count="84">
    <xf numFmtId="0" fontId="0" fillId="0" borderId="0" xfId="0"/>
    <xf numFmtId="0" fontId="4" fillId="4" borderId="1" xfId="3" applyFont="1" applyFill="1" applyProtection="1"/>
    <xf numFmtId="2" fontId="4" fillId="4" borderId="1" xfId="3" applyNumberFormat="1" applyFont="1" applyFill="1" applyProtection="1"/>
    <xf numFmtId="0" fontId="5" fillId="0" borderId="0" xfId="0" applyFont="1"/>
    <xf numFmtId="0" fontId="6" fillId="0" borderId="0" xfId="0" applyFont="1"/>
    <xf numFmtId="0" fontId="7" fillId="3" borderId="2" xfId="4" applyFont="1" applyProtection="1"/>
    <xf numFmtId="0" fontId="5" fillId="3" borderId="2" xfId="4" applyFont="1" applyProtection="1"/>
    <xf numFmtId="0" fontId="6" fillId="3" borderId="2" xfId="4" applyFont="1" applyProtection="1"/>
    <xf numFmtId="2" fontId="5" fillId="3" borderId="2" xfId="4" applyNumberFormat="1" applyFont="1" applyProtection="1"/>
    <xf numFmtId="0" fontId="5" fillId="0" borderId="0" xfId="2" applyFont="1"/>
    <xf numFmtId="0" fontId="6" fillId="0" borderId="0" xfId="2" applyFont="1"/>
    <xf numFmtId="0" fontId="8" fillId="3" borderId="2" xfId="4" applyFont="1" applyProtection="1"/>
    <xf numFmtId="0" fontId="9" fillId="3" borderId="2" xfId="4" applyFont="1" applyProtection="1"/>
    <xf numFmtId="0" fontId="10" fillId="3" borderId="2" xfId="4" applyFont="1" applyProtection="1"/>
    <xf numFmtId="2" fontId="6" fillId="3" borderId="2" xfId="4" applyNumberFormat="1" applyFont="1" applyProtection="1"/>
    <xf numFmtId="0" fontId="5" fillId="3" borderId="2" xfId="4" applyFont="1"/>
    <xf numFmtId="0" fontId="11" fillId="4" borderId="1" xfId="3" applyFont="1" applyFill="1" applyProtection="1"/>
    <xf numFmtId="0" fontId="7" fillId="5" borderId="2" xfId="4" applyFont="1" applyFill="1" applyProtection="1"/>
    <xf numFmtId="0" fontId="5" fillId="6" borderId="0" xfId="0" applyFont="1" applyFill="1"/>
    <xf numFmtId="2" fontId="5" fillId="6" borderId="0" xfId="0" applyNumberFormat="1" applyFont="1" applyFill="1"/>
    <xf numFmtId="0" fontId="10" fillId="0" borderId="0" xfId="0" applyFont="1"/>
    <xf numFmtId="0" fontId="10" fillId="0" borderId="2" xfId="4" applyFont="1" applyFill="1" applyProtection="1"/>
    <xf numFmtId="0" fontId="5" fillId="0" borderId="0" xfId="0" applyFont="1" applyAlignment="1">
      <alignment horizontal="left"/>
    </xf>
    <xf numFmtId="0" fontId="5" fillId="7" borderId="0" xfId="2" applyFont="1" applyFill="1"/>
    <xf numFmtId="0" fontId="5" fillId="7" borderId="0" xfId="0" applyFont="1" applyFill="1"/>
    <xf numFmtId="0" fontId="5" fillId="0" borderId="0" xfId="2" applyFont="1" applyAlignment="1">
      <alignment wrapText="1"/>
    </xf>
    <xf numFmtId="0" fontId="5" fillId="0" borderId="0" xfId="0" applyFont="1" applyAlignment="1">
      <alignment wrapText="1"/>
    </xf>
    <xf numFmtId="0" fontId="10" fillId="0" borderId="0" xfId="2" applyFont="1"/>
    <xf numFmtId="0" fontId="10" fillId="0" borderId="0" xfId="5" applyFont="1"/>
    <xf numFmtId="0" fontId="14" fillId="0" borderId="0" xfId="0" applyFont="1"/>
    <xf numFmtId="0" fontId="15" fillId="0" borderId="0" xfId="0" applyFont="1"/>
    <xf numFmtId="0" fontId="16" fillId="0" borderId="0" xfId="5" applyFont="1"/>
    <xf numFmtId="2" fontId="14" fillId="0" borderId="0" xfId="0" applyNumberFormat="1" applyFont="1"/>
    <xf numFmtId="0" fontId="15" fillId="0" borderId="0" xfId="2" applyFont="1"/>
    <xf numFmtId="2" fontId="15" fillId="0" borderId="0" xfId="2" applyNumberFormat="1" applyFont="1"/>
    <xf numFmtId="2" fontId="15" fillId="0" borderId="0" xfId="0" applyNumberFormat="1" applyFont="1"/>
    <xf numFmtId="0" fontId="17" fillId="0" borderId="0" xfId="0" applyFont="1"/>
    <xf numFmtId="0" fontId="18" fillId="3" borderId="2" xfId="4" applyFont="1" applyProtection="1"/>
    <xf numFmtId="0" fontId="14" fillId="3" borderId="2" xfId="4" applyFont="1" applyProtection="1"/>
    <xf numFmtId="2" fontId="14" fillId="3" borderId="2" xfId="4" applyNumberFormat="1" applyFont="1" applyProtection="1"/>
    <xf numFmtId="0" fontId="18" fillId="0" borderId="0" xfId="0" applyFont="1"/>
    <xf numFmtId="0" fontId="5" fillId="0" borderId="2" xfId="4" applyFont="1" applyFill="1" applyProtection="1"/>
    <xf numFmtId="2" fontId="5" fillId="0" borderId="0" xfId="0" applyNumberFormat="1" applyFont="1"/>
    <xf numFmtId="0" fontId="6" fillId="3" borderId="2" xfId="4" applyFont="1"/>
    <xf numFmtId="1" fontId="14" fillId="0" borderId="0" xfId="0" applyNumberFormat="1" applyFont="1"/>
    <xf numFmtId="0" fontId="19" fillId="0" borderId="0" xfId="0" applyFont="1"/>
    <xf numFmtId="0" fontId="19" fillId="0" borderId="0" xfId="2" applyFont="1"/>
    <xf numFmtId="0" fontId="6" fillId="7" borderId="0" xfId="2" applyFont="1" applyFill="1"/>
    <xf numFmtId="0" fontId="6" fillId="0" borderId="0" xfId="0" applyFont="1" applyAlignment="1">
      <alignment horizontal="left" vertical="center"/>
    </xf>
    <xf numFmtId="0" fontId="21" fillId="0" borderId="0" xfId="0" applyFont="1"/>
    <xf numFmtId="0" fontId="7" fillId="0" borderId="0" xfId="0" applyFont="1"/>
    <xf numFmtId="1" fontId="7" fillId="0" borderId="0" xfId="0" applyNumberFormat="1" applyFont="1"/>
    <xf numFmtId="0" fontId="22" fillId="0" borderId="0" xfId="5" applyFont="1"/>
    <xf numFmtId="0" fontId="23" fillId="0" borderId="0" xfId="5" applyFont="1"/>
    <xf numFmtId="0" fontId="14" fillId="0" borderId="3" xfId="0" applyFont="1" applyBorder="1"/>
    <xf numFmtId="1" fontId="4" fillId="4" borderId="1" xfId="3" applyNumberFormat="1" applyFont="1" applyFill="1" applyProtection="1"/>
    <xf numFmtId="1" fontId="5" fillId="0" borderId="0" xfId="0" applyNumberFormat="1" applyFont="1"/>
    <xf numFmtId="1" fontId="5" fillId="3" borderId="2" xfId="4" applyNumberFormat="1" applyFont="1" applyProtection="1"/>
    <xf numFmtId="1" fontId="5" fillId="0" borderId="0" xfId="2" applyNumberFormat="1" applyFont="1"/>
    <xf numFmtId="1" fontId="6" fillId="0" borderId="0" xfId="0" applyNumberFormat="1" applyFont="1"/>
    <xf numFmtId="1" fontId="9" fillId="3" borderId="2" xfId="4" applyNumberFormat="1" applyFont="1" applyProtection="1"/>
    <xf numFmtId="1" fontId="6" fillId="0" borderId="0" xfId="2" applyNumberFormat="1" applyFont="1"/>
    <xf numFmtId="1" fontId="5" fillId="7" borderId="0" xfId="2" applyNumberFormat="1" applyFont="1" applyFill="1"/>
    <xf numFmtId="1" fontId="5" fillId="7" borderId="0" xfId="0" applyNumberFormat="1" applyFont="1" applyFill="1"/>
    <xf numFmtId="1" fontId="19" fillId="0" borderId="0" xfId="2" applyNumberFormat="1" applyFont="1"/>
    <xf numFmtId="1" fontId="19" fillId="0" borderId="0" xfId="0" applyNumberFormat="1" applyFont="1"/>
    <xf numFmtId="1" fontId="5" fillId="3" borderId="2" xfId="4" applyNumberFormat="1" applyFont="1"/>
    <xf numFmtId="1" fontId="5" fillId="6" borderId="0" xfId="0" applyNumberFormat="1" applyFont="1" applyFill="1"/>
    <xf numFmtId="1" fontId="10" fillId="0" borderId="0" xfId="0" applyNumberFormat="1" applyFont="1"/>
    <xf numFmtId="0" fontId="24" fillId="0" borderId="0" xfId="0" applyFont="1"/>
    <xf numFmtId="1" fontId="24" fillId="0" borderId="0" xfId="0" applyNumberFormat="1" applyFont="1"/>
    <xf numFmtId="0" fontId="12" fillId="0" borderId="0" xfId="5" applyFill="1"/>
    <xf numFmtId="0" fontId="12" fillId="0" borderId="0" xfId="5"/>
    <xf numFmtId="0" fontId="21" fillId="0" borderId="0" xfId="2" applyFont="1"/>
    <xf numFmtId="0" fontId="20" fillId="0" borderId="0" xfId="0" applyFont="1"/>
    <xf numFmtId="1" fontId="5" fillId="0" borderId="2" xfId="4" applyNumberFormat="1" applyFont="1" applyFill="1" applyProtection="1"/>
    <xf numFmtId="0" fontId="5" fillId="0" borderId="2" xfId="4" applyFont="1" applyFill="1" applyAlignment="1" applyProtection="1">
      <alignment wrapText="1"/>
    </xf>
    <xf numFmtId="1" fontId="10" fillId="0" borderId="0" xfId="2" applyNumberFormat="1" applyFont="1"/>
    <xf numFmtId="0" fontId="5" fillId="8" borderId="0" xfId="0" applyFont="1" applyFill="1"/>
    <xf numFmtId="0" fontId="6" fillId="7" borderId="0" xfId="0" applyFont="1" applyFill="1"/>
    <xf numFmtId="1" fontId="6" fillId="7" borderId="0" xfId="2" applyNumberFormat="1" applyFont="1" applyFill="1"/>
    <xf numFmtId="1" fontId="6" fillId="7" borderId="0" xfId="0" applyNumberFormat="1" applyFont="1" applyFill="1"/>
    <xf numFmtId="0" fontId="25" fillId="0" borderId="0" xfId="2" applyFont="1"/>
    <xf numFmtId="0" fontId="6" fillId="0" borderId="0" xfId="0" applyFont="1" applyAlignment="1">
      <alignment wrapText="1"/>
    </xf>
  </cellXfs>
  <cellStyles count="6">
    <cellStyle name="Excel Built-in Heading 1" xfId="3" xr:uid="{00000000-0005-0000-0000-000000000000}"/>
    <cellStyle name="Excel Built-in Note" xfId="4" xr:uid="{00000000-0005-0000-0000-000001000000}"/>
    <cellStyle name="Explanatory Text 2" xfId="1" xr:uid="{00000000-0005-0000-0000-000002000000}"/>
    <cellStyle name="Hyperlink" xfId="5" builtinId="8"/>
    <cellStyle name="Normal" xfId="0" builtinId="0"/>
    <cellStyle name="Normal 2" xfId="2" xr:uid="{00000000-0005-0000-0000-000005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1F497D"/>
      <rgbColor rgb="FF339966"/>
      <rgbColor rgb="FF003300"/>
      <rgbColor rgb="FF333300"/>
      <rgbColor rgb="FF9933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edmundoptics.com/p/75x-mitutoyo-plan-apo-infinity-corrected-long-wd-objective/20898/" TargetMode="External"/><Relationship Id="rId7" Type="http://schemas.openxmlformats.org/officeDocument/2006/relationships/hyperlink" Target="https://www.edmundoptics.com/f/mitutoyo-glass-thickness-compensated-infinity-corrected-objectives/14732/" TargetMode="External"/><Relationship Id="rId2" Type="http://schemas.openxmlformats.org/officeDocument/2006/relationships/hyperlink" Target="https://www.edmundoptics.com/p/5x-eo-m-plan-apo-long-working-distance-infinity-corrected/16534/" TargetMode="External"/><Relationship Id="rId1" Type="http://schemas.openxmlformats.org/officeDocument/2006/relationships/hyperlink" Target="https://www.edmundoptics.com/p/2x-eo-m-plan-apo-long-working-distance-infinity-corrected/16533/" TargetMode="External"/><Relationship Id="rId6" Type="http://schemas.openxmlformats.org/officeDocument/2006/relationships/hyperlink" Target="https://astronomy-imaging-camera.com/product/efw-mini" TargetMode="External"/><Relationship Id="rId5" Type="http://schemas.openxmlformats.org/officeDocument/2006/relationships/hyperlink" Target="https://www.edmundoptics.com/p/mt-1-accessory-tube-lens/11488/" TargetMode="External"/><Relationship Id="rId4" Type="http://schemas.openxmlformats.org/officeDocument/2006/relationships/hyperlink" Target="https://www.edmundoptics.com/p/10x-eo-m-plan-apo-long-working-distance-infinity-corrected/16535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edmundoptics.com/p/olympus-wide-field-tube-lens-to-t-mount-holder/41082/" TargetMode="External"/><Relationship Id="rId1" Type="http://schemas.openxmlformats.org/officeDocument/2006/relationships/hyperlink" Target="https://www.edmundoptics.com/p/olympus-wide-field-tube-lens-180mm-focal-length/3469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9"/>
  <sheetViews>
    <sheetView tabSelected="1" topLeftCell="A18" zoomScale="85" zoomScaleNormal="85" workbookViewId="0">
      <selection activeCell="A37" sqref="A37"/>
    </sheetView>
  </sheetViews>
  <sheetFormatPr defaultColWidth="8.6640625" defaultRowHeight="15" x14ac:dyDescent="0.25"/>
  <cols>
    <col min="1" max="1" width="42.5546875" style="3" customWidth="1"/>
    <col min="2" max="2" width="24.109375" style="3" customWidth="1"/>
    <col min="3" max="3" width="81.77734375" style="3" customWidth="1"/>
    <col min="4" max="4" width="6.44140625" style="3" customWidth="1"/>
    <col min="5" max="5" width="11.21875" style="56" customWidth="1"/>
    <col min="6" max="6" width="14.109375" style="56" customWidth="1"/>
    <col min="7" max="7" width="17.6640625" style="3" customWidth="1"/>
    <col min="8" max="8" width="24" style="3" customWidth="1"/>
    <col min="9" max="9" width="69.33203125" style="3" customWidth="1"/>
    <col min="10" max="10" width="21.109375" style="3" customWidth="1"/>
    <col min="11" max="16384" width="8.6640625" style="3"/>
  </cols>
  <sheetData>
    <row r="1" spans="1:9" s="69" customFormat="1" x14ac:dyDescent="0.25">
      <c r="A1" s="69" t="s">
        <v>454</v>
      </c>
      <c r="E1" s="70"/>
      <c r="F1" s="70"/>
    </row>
    <row r="2" spans="1:9" s="1" customFormat="1" ht="15.6" x14ac:dyDescent="0.3">
      <c r="A2" s="1" t="s">
        <v>0</v>
      </c>
      <c r="B2" s="1" t="s">
        <v>1</v>
      </c>
      <c r="C2" s="16" t="s">
        <v>2</v>
      </c>
      <c r="D2" s="1" t="s">
        <v>3</v>
      </c>
      <c r="E2" s="55" t="s">
        <v>450</v>
      </c>
      <c r="F2" s="55" t="s">
        <v>449</v>
      </c>
      <c r="G2" s="1" t="s">
        <v>6</v>
      </c>
      <c r="H2" s="1" t="s">
        <v>7</v>
      </c>
      <c r="I2" s="1" t="s">
        <v>8</v>
      </c>
    </row>
    <row r="3" spans="1:9" s="6" customFormat="1" ht="17.399999999999999" x14ac:dyDescent="0.3">
      <c r="A3" s="5" t="s">
        <v>9</v>
      </c>
      <c r="E3" s="57"/>
      <c r="F3" s="57"/>
    </row>
    <row r="4" spans="1:9" x14ac:dyDescent="0.25">
      <c r="A4" s="3" t="s">
        <v>10</v>
      </c>
      <c r="B4" s="3" t="s">
        <v>11</v>
      </c>
      <c r="C4" s="3" t="s">
        <v>12</v>
      </c>
      <c r="D4" s="3">
        <v>1</v>
      </c>
      <c r="E4" s="56">
        <v>15000</v>
      </c>
      <c r="F4" s="56">
        <f>E4*D4</f>
        <v>15000</v>
      </c>
      <c r="G4" s="3" t="s">
        <v>218</v>
      </c>
      <c r="I4" s="3" t="s">
        <v>577</v>
      </c>
    </row>
    <row r="5" spans="1:9" x14ac:dyDescent="0.25">
      <c r="A5" s="9"/>
      <c r="B5" s="9"/>
      <c r="C5" s="9"/>
      <c r="E5" s="58"/>
    </row>
    <row r="6" spans="1:9" s="6" customFormat="1" ht="17.399999999999999" x14ac:dyDescent="0.3">
      <c r="A6" s="5" t="s">
        <v>156</v>
      </c>
      <c r="E6" s="57"/>
      <c r="F6" s="57"/>
    </row>
    <row r="7" spans="1:9" s="6" customFormat="1" x14ac:dyDescent="0.25">
      <c r="A7" s="6" t="s">
        <v>160</v>
      </c>
      <c r="E7" s="57"/>
      <c r="F7" s="57"/>
    </row>
    <row r="8" spans="1:9" x14ac:dyDescent="0.25">
      <c r="B8" s="3" t="s">
        <v>165</v>
      </c>
      <c r="C8" s="3" t="s">
        <v>166</v>
      </c>
      <c r="D8" s="3">
        <v>1</v>
      </c>
      <c r="E8" s="56">
        <v>25000</v>
      </c>
      <c r="F8" s="56">
        <f>D8*E8</f>
        <v>25000</v>
      </c>
      <c r="G8" s="3" t="s">
        <v>38</v>
      </c>
      <c r="I8" s="3" t="s">
        <v>578</v>
      </c>
    </row>
    <row r="9" spans="1:9" s="6" customFormat="1" ht="17.399999999999999" x14ac:dyDescent="0.3">
      <c r="A9" s="5" t="s">
        <v>17</v>
      </c>
      <c r="E9" s="57"/>
      <c r="F9" s="57"/>
    </row>
    <row r="10" spans="1:9" s="29" customFormat="1" ht="13.2" x14ac:dyDescent="0.25">
      <c r="A10" s="29" t="s">
        <v>18</v>
      </c>
      <c r="B10" s="29" t="s">
        <v>19</v>
      </c>
      <c r="C10" s="29" t="s">
        <v>403</v>
      </c>
      <c r="D10" s="29">
        <v>0</v>
      </c>
      <c r="E10" s="44">
        <v>6500</v>
      </c>
      <c r="F10" s="44">
        <f t="shared" ref="F10:F27" si="0">E10*D10</f>
        <v>0</v>
      </c>
      <c r="G10" s="29" t="s">
        <v>223</v>
      </c>
      <c r="I10" s="29" t="s">
        <v>215</v>
      </c>
    </row>
    <row r="11" spans="1:9" s="29" customFormat="1" ht="13.2" x14ac:dyDescent="0.25">
      <c r="A11" s="29" t="s">
        <v>20</v>
      </c>
      <c r="B11" s="29" t="s">
        <v>19</v>
      </c>
      <c r="C11" s="29" t="s">
        <v>21</v>
      </c>
      <c r="D11" s="29">
        <v>0</v>
      </c>
      <c r="E11" s="44">
        <v>2250</v>
      </c>
      <c r="F11" s="44">
        <f t="shared" si="0"/>
        <v>0</v>
      </c>
      <c r="G11" s="29" t="s">
        <v>223</v>
      </c>
      <c r="I11" s="29" t="s">
        <v>217</v>
      </c>
    </row>
    <row r="12" spans="1:9" s="29" customFormat="1" ht="13.2" x14ac:dyDescent="0.25">
      <c r="A12" s="29" t="s">
        <v>22</v>
      </c>
      <c r="B12" s="29" t="s">
        <v>19</v>
      </c>
      <c r="C12" s="29" t="s">
        <v>23</v>
      </c>
      <c r="D12" s="29">
        <v>0</v>
      </c>
      <c r="E12" s="44">
        <v>160</v>
      </c>
      <c r="F12" s="44">
        <f t="shared" si="0"/>
        <v>0</v>
      </c>
      <c r="G12" s="29" t="s">
        <v>218</v>
      </c>
      <c r="H12" s="29" t="s">
        <v>13</v>
      </c>
    </row>
    <row r="13" spans="1:9" s="29" customFormat="1" ht="13.2" x14ac:dyDescent="0.25">
      <c r="A13" s="29" t="s">
        <v>24</v>
      </c>
      <c r="B13" s="29" t="s">
        <v>19</v>
      </c>
      <c r="C13" s="29" t="s">
        <v>21</v>
      </c>
      <c r="D13" s="29">
        <v>0</v>
      </c>
      <c r="E13" s="44">
        <v>2250</v>
      </c>
      <c r="F13" s="44">
        <f t="shared" si="0"/>
        <v>0</v>
      </c>
      <c r="G13" s="29" t="s">
        <v>218</v>
      </c>
      <c r="H13" s="29" t="s">
        <v>13</v>
      </c>
      <c r="I13" s="29" t="s">
        <v>219</v>
      </c>
    </row>
    <row r="14" spans="1:9" s="29" customFormat="1" ht="13.2" x14ac:dyDescent="0.25">
      <c r="A14" s="29" t="s">
        <v>25</v>
      </c>
      <c r="B14" s="29" t="s">
        <v>19</v>
      </c>
      <c r="C14" s="29" t="s">
        <v>26</v>
      </c>
      <c r="D14" s="29">
        <v>0</v>
      </c>
      <c r="E14" s="44">
        <v>230</v>
      </c>
      <c r="F14" s="44">
        <f t="shared" si="0"/>
        <v>0</v>
      </c>
      <c r="G14" s="29" t="s">
        <v>223</v>
      </c>
      <c r="I14" s="29" t="s">
        <v>225</v>
      </c>
    </row>
    <row r="15" spans="1:9" s="29" customFormat="1" ht="13.2" x14ac:dyDescent="0.25">
      <c r="A15" s="29" t="s">
        <v>27</v>
      </c>
      <c r="B15" s="29" t="s">
        <v>19</v>
      </c>
      <c r="C15" s="29" t="s">
        <v>28</v>
      </c>
      <c r="D15" s="29">
        <v>0</v>
      </c>
      <c r="E15" s="44">
        <v>2425</v>
      </c>
      <c r="F15" s="44">
        <f t="shared" si="0"/>
        <v>0</v>
      </c>
      <c r="G15" s="29" t="s">
        <v>223</v>
      </c>
      <c r="I15" s="29" t="s">
        <v>214</v>
      </c>
    </row>
    <row r="16" spans="1:9" s="29" customFormat="1" ht="13.2" x14ac:dyDescent="0.25">
      <c r="A16" s="29" t="s">
        <v>400</v>
      </c>
      <c r="B16" s="29" t="s">
        <v>19</v>
      </c>
      <c r="C16" s="29" t="s">
        <v>401</v>
      </c>
      <c r="D16" s="29">
        <v>0</v>
      </c>
      <c r="E16" s="44">
        <v>3000</v>
      </c>
      <c r="F16" s="44">
        <f t="shared" si="0"/>
        <v>0</v>
      </c>
      <c r="G16" s="29" t="s">
        <v>223</v>
      </c>
      <c r="I16" s="29" t="s">
        <v>402</v>
      </c>
    </row>
    <row r="17" spans="1:9" s="29" customFormat="1" ht="13.2" x14ac:dyDescent="0.25">
      <c r="A17" s="29" t="s">
        <v>29</v>
      </c>
      <c r="B17" s="29" t="s">
        <v>19</v>
      </c>
      <c r="C17" s="29" t="s">
        <v>30</v>
      </c>
      <c r="D17" s="29">
        <v>0</v>
      </c>
      <c r="E17" s="44">
        <v>150</v>
      </c>
      <c r="F17" s="44">
        <f t="shared" si="0"/>
        <v>0</v>
      </c>
      <c r="G17" s="29" t="s">
        <v>223</v>
      </c>
      <c r="I17" s="29" t="s">
        <v>224</v>
      </c>
    </row>
    <row r="18" spans="1:9" s="29" customFormat="1" ht="13.2" x14ac:dyDescent="0.25">
      <c r="A18" s="54" t="s">
        <v>31</v>
      </c>
      <c r="B18" s="29" t="s">
        <v>19</v>
      </c>
      <c r="C18" s="29" t="s">
        <v>32</v>
      </c>
      <c r="D18" s="29">
        <v>0</v>
      </c>
      <c r="E18" s="44">
        <v>3000</v>
      </c>
      <c r="F18" s="44">
        <f t="shared" si="0"/>
        <v>0</v>
      </c>
      <c r="G18" s="29" t="s">
        <v>216</v>
      </c>
      <c r="I18" s="29" t="s">
        <v>226</v>
      </c>
    </row>
    <row r="19" spans="1:9" ht="15.6" x14ac:dyDescent="0.3">
      <c r="A19" s="4" t="s">
        <v>446</v>
      </c>
      <c r="B19" s="4" t="s">
        <v>19</v>
      </c>
      <c r="C19" s="4" t="s">
        <v>556</v>
      </c>
      <c r="D19" s="4">
        <v>1</v>
      </c>
      <c r="E19" s="59">
        <v>19965</v>
      </c>
      <c r="F19" s="59">
        <f t="shared" si="0"/>
        <v>19965</v>
      </c>
      <c r="I19" s="4" t="s">
        <v>452</v>
      </c>
    </row>
    <row r="20" spans="1:9" ht="15.6" x14ac:dyDescent="0.3">
      <c r="A20" s="4"/>
      <c r="B20" s="4"/>
      <c r="C20" s="4"/>
      <c r="D20" s="4"/>
    </row>
    <row r="21" spans="1:9" s="29" customFormat="1" ht="13.2" x14ac:dyDescent="0.25">
      <c r="A21" s="29" t="s">
        <v>33</v>
      </c>
      <c r="B21" s="29" t="s">
        <v>19</v>
      </c>
      <c r="C21" s="29" t="s">
        <v>164</v>
      </c>
      <c r="D21" s="29">
        <v>0</v>
      </c>
      <c r="E21" s="44">
        <v>5800</v>
      </c>
      <c r="F21" s="44">
        <f t="shared" si="0"/>
        <v>0</v>
      </c>
      <c r="G21" s="29" t="s">
        <v>222</v>
      </c>
      <c r="I21" s="29" t="s">
        <v>221</v>
      </c>
    </row>
    <row r="22" spans="1:9" s="29" customFormat="1" ht="13.2" x14ac:dyDescent="0.25">
      <c r="A22" s="54" t="s">
        <v>34</v>
      </c>
      <c r="B22" s="29" t="s">
        <v>19</v>
      </c>
      <c r="C22" s="29" t="s">
        <v>35</v>
      </c>
      <c r="D22" s="29">
        <v>0</v>
      </c>
      <c r="E22" s="44">
        <v>1100</v>
      </c>
      <c r="F22" s="44">
        <f t="shared" si="0"/>
        <v>0</v>
      </c>
      <c r="G22" s="29" t="s">
        <v>222</v>
      </c>
      <c r="I22" s="29" t="s">
        <v>220</v>
      </c>
    </row>
    <row r="23" spans="1:9" s="4" customFormat="1" ht="15.6" x14ac:dyDescent="0.3">
      <c r="A23" s="4" t="s">
        <v>447</v>
      </c>
      <c r="B23" s="4" t="s">
        <v>19</v>
      </c>
      <c r="C23" s="4" t="s">
        <v>448</v>
      </c>
      <c r="D23" s="4">
        <v>1</v>
      </c>
      <c r="E23" s="59">
        <v>6900</v>
      </c>
      <c r="F23" s="59">
        <f t="shared" si="0"/>
        <v>6900</v>
      </c>
      <c r="I23" s="4" t="s">
        <v>453</v>
      </c>
    </row>
    <row r="24" spans="1:9" s="4" customFormat="1" ht="15.6" x14ac:dyDescent="0.3">
      <c r="E24" s="59"/>
      <c r="F24" s="59"/>
    </row>
    <row r="25" spans="1:9" s="4" customFormat="1" ht="15.6" x14ac:dyDescent="0.3">
      <c r="A25" s="4" t="s">
        <v>588</v>
      </c>
      <c r="B25" s="4" t="s">
        <v>589</v>
      </c>
      <c r="C25" s="4" t="s">
        <v>404</v>
      </c>
      <c r="D25" s="4">
        <v>1</v>
      </c>
      <c r="E25" s="59">
        <v>160</v>
      </c>
      <c r="F25" s="59">
        <v>0</v>
      </c>
      <c r="G25" s="4" t="s">
        <v>223</v>
      </c>
      <c r="I25" s="4" t="s">
        <v>591</v>
      </c>
    </row>
    <row r="26" spans="1:9" s="4" customFormat="1" ht="15.6" x14ac:dyDescent="0.3">
      <c r="A26" s="4" t="s">
        <v>585</v>
      </c>
      <c r="B26" s="4" t="s">
        <v>19</v>
      </c>
      <c r="C26" s="4" t="s">
        <v>586</v>
      </c>
      <c r="D26" s="4">
        <v>0</v>
      </c>
      <c r="E26" s="59">
        <v>1740</v>
      </c>
      <c r="F26" s="59">
        <v>1740</v>
      </c>
      <c r="G26" s="4" t="s">
        <v>587</v>
      </c>
      <c r="I26" s="4" t="s">
        <v>590</v>
      </c>
    </row>
    <row r="27" spans="1:9" x14ac:dyDescent="0.25">
      <c r="A27" s="3" t="s">
        <v>443</v>
      </c>
      <c r="B27" s="3" t="s">
        <v>58</v>
      </c>
      <c r="C27" s="3" t="s">
        <v>444</v>
      </c>
      <c r="D27" s="3">
        <v>4</v>
      </c>
      <c r="E27" s="56">
        <v>27</v>
      </c>
      <c r="F27" s="56">
        <f t="shared" si="0"/>
        <v>108</v>
      </c>
      <c r="G27" s="3" t="s">
        <v>223</v>
      </c>
      <c r="I27" s="3" t="s">
        <v>445</v>
      </c>
    </row>
    <row r="28" spans="1:9" s="6" customFormat="1" ht="17.399999999999999" x14ac:dyDescent="0.3">
      <c r="A28" s="5" t="s">
        <v>241</v>
      </c>
      <c r="E28" s="57"/>
      <c r="F28" s="57"/>
    </row>
    <row r="29" spans="1:9" x14ac:dyDescent="0.25">
      <c r="A29" s="3" t="s">
        <v>236</v>
      </c>
      <c r="B29" s="9" t="s">
        <v>58</v>
      </c>
      <c r="C29" s="3" t="s">
        <v>237</v>
      </c>
      <c r="D29" s="3">
        <v>2</v>
      </c>
      <c r="E29" s="56">
        <v>70</v>
      </c>
      <c r="F29" s="56">
        <f t="shared" ref="F29:F34" si="1">E29*D29</f>
        <v>140</v>
      </c>
      <c r="G29" s="3" t="s">
        <v>241</v>
      </c>
      <c r="I29" s="3" t="s">
        <v>238</v>
      </c>
    </row>
    <row r="30" spans="1:9" x14ac:dyDescent="0.25">
      <c r="A30" s="3" t="s">
        <v>239</v>
      </c>
      <c r="B30" s="9" t="s">
        <v>58</v>
      </c>
      <c r="C30" s="3" t="s">
        <v>240</v>
      </c>
      <c r="D30" s="3">
        <v>6</v>
      </c>
      <c r="E30" s="56">
        <v>36</v>
      </c>
      <c r="F30" s="56">
        <f t="shared" si="1"/>
        <v>216</v>
      </c>
      <c r="G30" s="3" t="s">
        <v>241</v>
      </c>
      <c r="I30" s="3" t="s">
        <v>242</v>
      </c>
    </row>
    <row r="31" spans="1:9" x14ac:dyDescent="0.25">
      <c r="A31" s="26" t="s">
        <v>243</v>
      </c>
      <c r="B31" s="9" t="s">
        <v>58</v>
      </c>
      <c r="C31" s="3" t="s">
        <v>244</v>
      </c>
      <c r="D31" s="3">
        <v>1</v>
      </c>
      <c r="E31" s="56">
        <v>43</v>
      </c>
      <c r="F31" s="56">
        <f t="shared" si="1"/>
        <v>43</v>
      </c>
      <c r="G31" s="3" t="s">
        <v>241</v>
      </c>
      <c r="I31" s="3" t="s">
        <v>245</v>
      </c>
    </row>
    <row r="32" spans="1:9" x14ac:dyDescent="0.25">
      <c r="A32" s="26" t="s">
        <v>246</v>
      </c>
      <c r="B32" s="9" t="s">
        <v>58</v>
      </c>
      <c r="C32" s="3" t="s">
        <v>247</v>
      </c>
      <c r="D32" s="3">
        <v>1</v>
      </c>
      <c r="E32" s="56">
        <v>29</v>
      </c>
      <c r="F32" s="56">
        <f t="shared" si="1"/>
        <v>29</v>
      </c>
      <c r="G32" s="3" t="s">
        <v>241</v>
      </c>
      <c r="I32" s="3" t="s">
        <v>248</v>
      </c>
    </row>
    <row r="33" spans="1:9" x14ac:dyDescent="0.25">
      <c r="A33" s="26" t="s">
        <v>249</v>
      </c>
      <c r="B33" s="9" t="s">
        <v>250</v>
      </c>
      <c r="C33" s="3" t="s">
        <v>251</v>
      </c>
      <c r="D33" s="3">
        <v>1</v>
      </c>
      <c r="E33" s="56">
        <v>195</v>
      </c>
      <c r="F33" s="56">
        <f t="shared" si="1"/>
        <v>195</v>
      </c>
      <c r="G33" s="3" t="s">
        <v>241</v>
      </c>
      <c r="I33" s="3" t="s">
        <v>252</v>
      </c>
    </row>
    <row r="34" spans="1:9" s="4" customFormat="1" ht="15.6" x14ac:dyDescent="0.3">
      <c r="A34" s="83" t="s">
        <v>597</v>
      </c>
      <c r="B34" s="10" t="s">
        <v>213</v>
      </c>
      <c r="C34" s="4" t="s">
        <v>598</v>
      </c>
      <c r="D34" s="4">
        <v>1</v>
      </c>
      <c r="E34" s="59">
        <v>10</v>
      </c>
      <c r="F34" s="59">
        <f t="shared" si="1"/>
        <v>10</v>
      </c>
      <c r="I34" s="4" t="s">
        <v>253</v>
      </c>
    </row>
    <row r="35" spans="1:9" s="12" customFormat="1" ht="17.399999999999999" x14ac:dyDescent="0.3">
      <c r="A35" s="11" t="s">
        <v>36</v>
      </c>
      <c r="E35" s="60"/>
      <c r="F35" s="60"/>
    </row>
    <row r="36" spans="1:9" s="12" customFormat="1" ht="15.6" x14ac:dyDescent="0.3">
      <c r="A36" s="13" t="s">
        <v>600</v>
      </c>
      <c r="E36" s="60"/>
      <c r="F36" s="60"/>
    </row>
    <row r="37" spans="1:9" x14ac:dyDescent="0.25">
      <c r="C37" s="3" t="s">
        <v>549</v>
      </c>
      <c r="D37" s="3">
        <v>1</v>
      </c>
      <c r="E37" s="56" t="s">
        <v>279</v>
      </c>
      <c r="F37" s="56">
        <v>0</v>
      </c>
    </row>
    <row r="38" spans="1:9" s="6" customFormat="1" ht="17.399999999999999" x14ac:dyDescent="0.3">
      <c r="A38" s="5" t="s">
        <v>177</v>
      </c>
      <c r="E38" s="57"/>
      <c r="F38" s="57"/>
    </row>
    <row r="39" spans="1:9" s="41" customFormat="1" x14ac:dyDescent="0.25">
      <c r="A39" s="76" t="s">
        <v>502</v>
      </c>
      <c r="B39" s="41" t="s">
        <v>58</v>
      </c>
      <c r="C39" s="41" t="s">
        <v>501</v>
      </c>
      <c r="D39" s="41">
        <v>1</v>
      </c>
      <c r="E39" s="75">
        <v>728</v>
      </c>
      <c r="F39" s="75">
        <f>D39*E39</f>
        <v>728</v>
      </c>
      <c r="G39" s="41" t="s">
        <v>500</v>
      </c>
      <c r="I39" s="41" t="s">
        <v>503</v>
      </c>
    </row>
    <row r="40" spans="1:9" s="41" customFormat="1" x14ac:dyDescent="0.25">
      <c r="A40" s="76" t="s">
        <v>554</v>
      </c>
      <c r="B40" s="41" t="s">
        <v>58</v>
      </c>
      <c r="C40" s="41" t="s">
        <v>553</v>
      </c>
      <c r="D40" s="41">
        <v>1</v>
      </c>
      <c r="E40" s="75">
        <v>33</v>
      </c>
      <c r="F40" s="75">
        <v>33</v>
      </c>
      <c r="G40" s="41" t="s">
        <v>500</v>
      </c>
      <c r="I40" s="41" t="s">
        <v>555</v>
      </c>
    </row>
    <row r="41" spans="1:9" x14ac:dyDescent="0.25">
      <c r="A41" s="9" t="s">
        <v>66</v>
      </c>
      <c r="B41" s="3" t="s">
        <v>58</v>
      </c>
      <c r="C41" s="9" t="s">
        <v>178</v>
      </c>
      <c r="D41" s="3">
        <v>2</v>
      </c>
      <c r="E41" s="58">
        <v>31</v>
      </c>
      <c r="F41" s="56">
        <f t="shared" ref="F41:F46" si="2">E41*D41</f>
        <v>62</v>
      </c>
      <c r="G41" s="3" t="s">
        <v>38</v>
      </c>
      <c r="H41" s="78" t="s">
        <v>185</v>
      </c>
      <c r="I41" s="3" t="s">
        <v>536</v>
      </c>
    </row>
    <row r="42" spans="1:9" x14ac:dyDescent="0.25">
      <c r="A42" s="9" t="s">
        <v>183</v>
      </c>
      <c r="B42" s="3" t="s">
        <v>58</v>
      </c>
      <c r="C42" s="9" t="s">
        <v>184</v>
      </c>
      <c r="D42" s="3">
        <v>2</v>
      </c>
      <c r="E42" s="58">
        <v>99</v>
      </c>
      <c r="F42" s="56">
        <f t="shared" si="2"/>
        <v>198</v>
      </c>
      <c r="G42" s="3" t="s">
        <v>38</v>
      </c>
      <c r="H42" s="78" t="s">
        <v>185</v>
      </c>
      <c r="I42" s="3" t="s">
        <v>535</v>
      </c>
    </row>
    <row r="43" spans="1:9" x14ac:dyDescent="0.25">
      <c r="A43" s="3" t="s">
        <v>71</v>
      </c>
      <c r="B43" s="3" t="s">
        <v>58</v>
      </c>
      <c r="C43" s="3" t="s">
        <v>72</v>
      </c>
      <c r="D43" s="3">
        <v>2</v>
      </c>
      <c r="E43" s="56">
        <v>17</v>
      </c>
      <c r="F43" s="56">
        <f t="shared" si="2"/>
        <v>34</v>
      </c>
      <c r="G43" s="3" t="s">
        <v>38</v>
      </c>
      <c r="H43" s="78" t="s">
        <v>185</v>
      </c>
      <c r="I43" s="3" t="s">
        <v>526</v>
      </c>
    </row>
    <row r="44" spans="1:9" x14ac:dyDescent="0.25">
      <c r="A44" s="3" t="s">
        <v>527</v>
      </c>
      <c r="B44" s="3" t="s">
        <v>58</v>
      </c>
      <c r="C44" s="3" t="s">
        <v>528</v>
      </c>
      <c r="D44" s="3">
        <v>2</v>
      </c>
      <c r="E44" s="56">
        <v>12</v>
      </c>
      <c r="F44" s="56">
        <f t="shared" si="2"/>
        <v>24</v>
      </c>
      <c r="G44" s="3" t="s">
        <v>38</v>
      </c>
      <c r="H44" s="78" t="s">
        <v>185</v>
      </c>
      <c r="I44" s="3" t="s">
        <v>533</v>
      </c>
    </row>
    <row r="45" spans="1:9" x14ac:dyDescent="0.25">
      <c r="A45" s="3" t="s">
        <v>529</v>
      </c>
      <c r="B45" s="3" t="s">
        <v>58</v>
      </c>
      <c r="C45" s="3" t="s">
        <v>530</v>
      </c>
      <c r="D45" s="3">
        <v>2</v>
      </c>
      <c r="E45" s="56">
        <v>12</v>
      </c>
      <c r="F45" s="56">
        <f t="shared" si="2"/>
        <v>24</v>
      </c>
      <c r="G45" s="3" t="s">
        <v>38</v>
      </c>
      <c r="H45" s="78" t="s">
        <v>185</v>
      </c>
      <c r="I45" s="3" t="s">
        <v>534</v>
      </c>
    </row>
    <row r="46" spans="1:9" x14ac:dyDescent="0.25">
      <c r="A46" s="3" t="s">
        <v>192</v>
      </c>
      <c r="B46" s="3" t="s">
        <v>58</v>
      </c>
      <c r="C46" s="3" t="s">
        <v>531</v>
      </c>
      <c r="D46" s="3">
        <v>2</v>
      </c>
      <c r="E46" s="56">
        <v>14</v>
      </c>
      <c r="F46" s="56">
        <f t="shared" si="2"/>
        <v>28</v>
      </c>
      <c r="G46" s="3" t="s">
        <v>38</v>
      </c>
      <c r="H46" s="78" t="s">
        <v>185</v>
      </c>
      <c r="I46" s="3" t="s">
        <v>532</v>
      </c>
    </row>
    <row r="47" spans="1:9" x14ac:dyDescent="0.25">
      <c r="A47" s="3" t="s">
        <v>278</v>
      </c>
      <c r="B47" s="3" t="s">
        <v>58</v>
      </c>
      <c r="C47" s="3" t="s">
        <v>478</v>
      </c>
      <c r="D47" s="3">
        <v>2</v>
      </c>
      <c r="E47" s="56">
        <v>18.412749600000001</v>
      </c>
      <c r="F47" s="56">
        <v>36.825499200000003</v>
      </c>
      <c r="G47" s="3" t="s">
        <v>38</v>
      </c>
      <c r="H47" s="3" t="s">
        <v>479</v>
      </c>
    </row>
    <row r="48" spans="1:9" x14ac:dyDescent="0.25">
      <c r="A48" s="3" t="s">
        <v>37</v>
      </c>
      <c r="B48" s="3" t="s">
        <v>301</v>
      </c>
      <c r="C48" s="3" t="s">
        <v>475</v>
      </c>
      <c r="D48" s="3">
        <v>2</v>
      </c>
      <c r="E48" s="56">
        <v>935</v>
      </c>
      <c r="F48" s="56">
        <f t="shared" ref="F48:F54" si="3">E48*D48</f>
        <v>1870</v>
      </c>
      <c r="G48" s="3" t="s">
        <v>38</v>
      </c>
      <c r="H48" s="3" t="s">
        <v>39</v>
      </c>
    </row>
    <row r="49" spans="1:9" s="4" customFormat="1" ht="15.6" x14ac:dyDescent="0.3">
      <c r="A49" s="4" t="s">
        <v>40</v>
      </c>
      <c r="B49" s="4" t="s">
        <v>301</v>
      </c>
      <c r="C49" s="4" t="s">
        <v>41</v>
      </c>
      <c r="D49" s="4">
        <v>2</v>
      </c>
      <c r="E49" s="59">
        <v>365</v>
      </c>
      <c r="F49" s="59">
        <f t="shared" si="3"/>
        <v>730</v>
      </c>
      <c r="G49" s="4" t="s">
        <v>38</v>
      </c>
      <c r="H49" s="4" t="s">
        <v>39</v>
      </c>
      <c r="I49" s="4" t="s">
        <v>477</v>
      </c>
    </row>
    <row r="50" spans="1:9" x14ac:dyDescent="0.25">
      <c r="A50" s="3" t="s">
        <v>279</v>
      </c>
      <c r="B50" s="3" t="s">
        <v>176</v>
      </c>
      <c r="C50" s="3" t="s">
        <v>575</v>
      </c>
      <c r="D50" s="3">
        <v>1</v>
      </c>
      <c r="E50" s="56">
        <v>40</v>
      </c>
      <c r="F50" s="56">
        <f>D50*E50</f>
        <v>40</v>
      </c>
      <c r="G50" s="3" t="s">
        <v>38</v>
      </c>
      <c r="H50" s="3" t="s">
        <v>39</v>
      </c>
      <c r="I50" s="3" t="s">
        <v>44</v>
      </c>
    </row>
    <row r="51" spans="1:9" x14ac:dyDescent="0.25">
      <c r="A51" s="3" t="s">
        <v>42</v>
      </c>
      <c r="B51" s="3" t="s">
        <v>301</v>
      </c>
      <c r="C51" s="3" t="s">
        <v>43</v>
      </c>
      <c r="D51" s="3">
        <v>2</v>
      </c>
      <c r="E51" s="56">
        <v>90</v>
      </c>
      <c r="F51" s="56">
        <f t="shared" si="3"/>
        <v>180</v>
      </c>
      <c r="G51" s="3" t="s">
        <v>38</v>
      </c>
      <c r="H51" s="3" t="s">
        <v>39</v>
      </c>
    </row>
    <row r="52" spans="1:9" x14ac:dyDescent="0.25">
      <c r="A52" s="9" t="s">
        <v>498</v>
      </c>
      <c r="B52" s="3" t="s">
        <v>58</v>
      </c>
      <c r="C52" s="9" t="s">
        <v>194</v>
      </c>
      <c r="D52" s="3">
        <v>2</v>
      </c>
      <c r="E52" s="58">
        <v>18</v>
      </c>
      <c r="F52" s="56">
        <f>E52*D52</f>
        <v>36</v>
      </c>
      <c r="G52" s="3" t="s">
        <v>38</v>
      </c>
      <c r="H52" s="3" t="s">
        <v>479</v>
      </c>
    </row>
    <row r="53" spans="1:9" x14ac:dyDescent="0.25">
      <c r="A53" s="3" t="s">
        <v>73</v>
      </c>
      <c r="B53" s="3" t="s">
        <v>58</v>
      </c>
      <c r="C53" s="3" t="s">
        <v>74</v>
      </c>
      <c r="D53" s="3">
        <v>2</v>
      </c>
      <c r="E53" s="56">
        <v>21.21</v>
      </c>
      <c r="F53" s="56">
        <f t="shared" ref="F53" si="4">E53*D53</f>
        <v>42.42</v>
      </c>
      <c r="G53" s="3" t="s">
        <v>38</v>
      </c>
      <c r="H53" s="3" t="s">
        <v>479</v>
      </c>
      <c r="I53" s="3" t="s">
        <v>480</v>
      </c>
    </row>
    <row r="54" spans="1:9" x14ac:dyDescent="0.25">
      <c r="A54" s="9" t="s">
        <v>192</v>
      </c>
      <c r="B54" s="3" t="s">
        <v>58</v>
      </c>
      <c r="C54" s="9" t="s">
        <v>193</v>
      </c>
      <c r="D54" s="3">
        <v>2</v>
      </c>
      <c r="E54" s="58">
        <v>13</v>
      </c>
      <c r="F54" s="56">
        <f t="shared" si="3"/>
        <v>26</v>
      </c>
      <c r="G54" s="3" t="s">
        <v>38</v>
      </c>
      <c r="H54" s="3" t="s">
        <v>479</v>
      </c>
    </row>
    <row r="55" spans="1:9" x14ac:dyDescent="0.25">
      <c r="A55" s="9" t="s">
        <v>186</v>
      </c>
      <c r="B55" s="3" t="s">
        <v>58</v>
      </c>
      <c r="C55" s="9" t="s">
        <v>187</v>
      </c>
      <c r="D55" s="3">
        <v>4</v>
      </c>
      <c r="E55" s="58">
        <v>189</v>
      </c>
      <c r="F55" s="56">
        <f t="shared" ref="F55:F62" si="5">E55*D55</f>
        <v>756</v>
      </c>
      <c r="G55" s="3" t="s">
        <v>38</v>
      </c>
      <c r="H55" s="3" t="s">
        <v>188</v>
      </c>
      <c r="I55" s="3" t="s">
        <v>277</v>
      </c>
    </row>
    <row r="56" spans="1:9" x14ac:dyDescent="0.25">
      <c r="A56" s="9" t="s">
        <v>189</v>
      </c>
      <c r="B56" s="3" t="s">
        <v>58</v>
      </c>
      <c r="C56" s="9" t="s">
        <v>190</v>
      </c>
      <c r="D56" s="3">
        <v>4</v>
      </c>
      <c r="E56" s="58">
        <v>110</v>
      </c>
      <c r="F56" s="56">
        <f t="shared" si="5"/>
        <v>440</v>
      </c>
      <c r="G56" s="3" t="s">
        <v>38</v>
      </c>
      <c r="H56" s="3" t="s">
        <v>188</v>
      </c>
      <c r="I56" s="3" t="s">
        <v>277</v>
      </c>
    </row>
    <row r="57" spans="1:9" x14ac:dyDescent="0.25">
      <c r="A57" s="9" t="s">
        <v>179</v>
      </c>
      <c r="B57" s="3" t="s">
        <v>58</v>
      </c>
      <c r="C57" s="9" t="s">
        <v>180</v>
      </c>
      <c r="D57" s="3">
        <v>8</v>
      </c>
      <c r="E57" s="58">
        <v>16</v>
      </c>
      <c r="F57" s="56">
        <f t="shared" si="5"/>
        <v>128</v>
      </c>
      <c r="G57" s="3" t="s">
        <v>38</v>
      </c>
      <c r="H57" s="3" t="s">
        <v>207</v>
      </c>
      <c r="I57" s="3" t="s">
        <v>481</v>
      </c>
    </row>
    <row r="58" spans="1:9" x14ac:dyDescent="0.25">
      <c r="A58" s="9" t="s">
        <v>67</v>
      </c>
      <c r="B58" s="3" t="s">
        <v>58</v>
      </c>
      <c r="C58" s="9" t="s">
        <v>398</v>
      </c>
      <c r="D58" s="3">
        <v>4</v>
      </c>
      <c r="E58" s="58">
        <v>104</v>
      </c>
      <c r="F58" s="56">
        <f t="shared" si="5"/>
        <v>416</v>
      </c>
      <c r="G58" s="3" t="s">
        <v>38</v>
      </c>
      <c r="H58" s="3" t="s">
        <v>484</v>
      </c>
      <c r="I58" s="3" t="s">
        <v>399</v>
      </c>
    </row>
    <row r="59" spans="1:9" x14ac:dyDescent="0.25">
      <c r="A59" s="9" t="s">
        <v>182</v>
      </c>
      <c r="B59" s="3" t="s">
        <v>58</v>
      </c>
      <c r="C59" s="9" t="s">
        <v>181</v>
      </c>
      <c r="D59" s="3">
        <v>2</v>
      </c>
      <c r="E59" s="58">
        <v>41</v>
      </c>
      <c r="F59" s="56">
        <f t="shared" si="5"/>
        <v>82</v>
      </c>
      <c r="G59" s="3" t="s">
        <v>38</v>
      </c>
      <c r="H59" s="3" t="s">
        <v>484</v>
      </c>
      <c r="I59" s="3" t="s">
        <v>490</v>
      </c>
    </row>
    <row r="60" spans="1:9" x14ac:dyDescent="0.25">
      <c r="A60" s="9" t="s">
        <v>491</v>
      </c>
      <c r="B60" s="3" t="s">
        <v>58</v>
      </c>
      <c r="C60" s="9" t="s">
        <v>492</v>
      </c>
      <c r="D60" s="3">
        <v>2</v>
      </c>
      <c r="E60" s="58">
        <v>17</v>
      </c>
      <c r="F60" s="56">
        <f t="shared" si="5"/>
        <v>34</v>
      </c>
      <c r="G60" s="3" t="s">
        <v>38</v>
      </c>
      <c r="H60" s="3" t="s">
        <v>211</v>
      </c>
      <c r="I60" s="3" t="s">
        <v>497</v>
      </c>
    </row>
    <row r="61" spans="1:9" x14ac:dyDescent="0.25">
      <c r="A61" s="9" t="s">
        <v>493</v>
      </c>
      <c r="B61" s="3" t="s">
        <v>58</v>
      </c>
      <c r="C61" s="9" t="s">
        <v>494</v>
      </c>
      <c r="D61" s="3">
        <v>4</v>
      </c>
      <c r="E61" s="58">
        <v>7</v>
      </c>
      <c r="F61" s="56">
        <f t="shared" si="5"/>
        <v>28</v>
      </c>
      <c r="G61" s="3" t="s">
        <v>38</v>
      </c>
      <c r="H61" s="3" t="s">
        <v>211</v>
      </c>
      <c r="I61" s="3" t="s">
        <v>497</v>
      </c>
    </row>
    <row r="62" spans="1:9" x14ac:dyDescent="0.25">
      <c r="A62" s="9" t="s">
        <v>496</v>
      </c>
      <c r="B62" s="3" t="s">
        <v>58</v>
      </c>
      <c r="C62" s="9" t="s">
        <v>495</v>
      </c>
      <c r="D62" s="3">
        <v>4</v>
      </c>
      <c r="E62" s="58">
        <v>5</v>
      </c>
      <c r="F62" s="56">
        <f t="shared" si="5"/>
        <v>20</v>
      </c>
      <c r="G62" s="3" t="s">
        <v>38</v>
      </c>
      <c r="H62" s="3" t="s">
        <v>211</v>
      </c>
      <c r="I62" s="3" t="s">
        <v>497</v>
      </c>
    </row>
    <row r="63" spans="1:9" s="4" customFormat="1" ht="15.6" x14ac:dyDescent="0.3">
      <c r="A63" s="48">
        <v>91863</v>
      </c>
      <c r="B63" s="4" t="s">
        <v>489</v>
      </c>
      <c r="C63" s="4" t="s">
        <v>45</v>
      </c>
      <c r="D63" s="4">
        <v>2</v>
      </c>
      <c r="E63" s="59">
        <v>400</v>
      </c>
      <c r="F63" s="59">
        <f t="shared" ref="F63:F85" si="6">E63*D63</f>
        <v>800</v>
      </c>
      <c r="G63" s="4" t="s">
        <v>38</v>
      </c>
      <c r="H63" s="4" t="s">
        <v>191</v>
      </c>
      <c r="I63" s="4" t="s">
        <v>547</v>
      </c>
    </row>
    <row r="64" spans="1:9" s="4" customFormat="1" ht="15.6" x14ac:dyDescent="0.3">
      <c r="A64" s="4" t="s">
        <v>546</v>
      </c>
      <c r="B64" s="4" t="s">
        <v>539</v>
      </c>
      <c r="C64" s="49" t="s">
        <v>507</v>
      </c>
      <c r="D64" s="4">
        <v>2</v>
      </c>
      <c r="E64" s="59">
        <v>300</v>
      </c>
      <c r="F64" s="59">
        <f t="shared" si="6"/>
        <v>600</v>
      </c>
      <c r="G64" s="4" t="s">
        <v>38</v>
      </c>
      <c r="H64" s="4" t="s">
        <v>211</v>
      </c>
      <c r="I64" s="4" t="s">
        <v>545</v>
      </c>
    </row>
    <row r="65" spans="1:10" s="45" customFormat="1" ht="15.6" x14ac:dyDescent="0.3">
      <c r="A65" s="46" t="s">
        <v>408</v>
      </c>
      <c r="B65" s="45" t="s">
        <v>58</v>
      </c>
      <c r="C65" s="46" t="s">
        <v>405</v>
      </c>
      <c r="D65" s="45">
        <v>0</v>
      </c>
      <c r="E65" s="64">
        <v>36</v>
      </c>
      <c r="F65" s="65">
        <f t="shared" si="6"/>
        <v>0</v>
      </c>
      <c r="G65" s="45" t="s">
        <v>38</v>
      </c>
      <c r="H65" s="45" t="s">
        <v>211</v>
      </c>
      <c r="I65" s="45" t="s">
        <v>488</v>
      </c>
      <c r="J65" s="74"/>
    </row>
    <row r="66" spans="1:10" x14ac:dyDescent="0.25">
      <c r="A66" s="9" t="s">
        <v>548</v>
      </c>
      <c r="B66" s="3" t="s">
        <v>58</v>
      </c>
      <c r="C66" s="9" t="s">
        <v>212</v>
      </c>
      <c r="D66" s="3">
        <v>2</v>
      </c>
      <c r="E66" s="58">
        <v>92</v>
      </c>
      <c r="F66" s="56">
        <f t="shared" si="6"/>
        <v>184</v>
      </c>
      <c r="G66" s="3" t="s">
        <v>38</v>
      </c>
      <c r="H66" s="3" t="s">
        <v>211</v>
      </c>
      <c r="I66" s="3" t="s">
        <v>431</v>
      </c>
    </row>
    <row r="67" spans="1:10" s="4" customFormat="1" ht="15.6" x14ac:dyDescent="0.3">
      <c r="A67" s="10" t="s">
        <v>571</v>
      </c>
      <c r="B67" s="4" t="s">
        <v>213</v>
      </c>
      <c r="C67" s="73" t="s">
        <v>254</v>
      </c>
      <c r="D67" s="4">
        <v>2</v>
      </c>
      <c r="E67" s="61">
        <v>1</v>
      </c>
      <c r="F67" s="59">
        <f t="shared" si="6"/>
        <v>2</v>
      </c>
      <c r="G67" s="4" t="s">
        <v>38</v>
      </c>
      <c r="H67" s="4" t="s">
        <v>211</v>
      </c>
      <c r="I67" s="4" t="s">
        <v>572</v>
      </c>
    </row>
    <row r="68" spans="1:10" x14ac:dyDescent="0.25">
      <c r="A68" s="9" t="s">
        <v>483</v>
      </c>
      <c r="B68" s="3" t="s">
        <v>58</v>
      </c>
      <c r="C68" s="9" t="s">
        <v>482</v>
      </c>
      <c r="D68" s="3">
        <v>4</v>
      </c>
      <c r="E68" s="58">
        <v>7</v>
      </c>
      <c r="F68" s="56">
        <f>E68*D68</f>
        <v>28</v>
      </c>
      <c r="G68" s="3" t="s">
        <v>38</v>
      </c>
      <c r="H68" s="3" t="s">
        <v>484</v>
      </c>
      <c r="I68" s="3" t="s">
        <v>197</v>
      </c>
    </row>
    <row r="69" spans="1:10" x14ac:dyDescent="0.25">
      <c r="A69" s="9" t="s">
        <v>200</v>
      </c>
      <c r="B69" s="3" t="s">
        <v>58</v>
      </c>
      <c r="C69" s="9" t="s">
        <v>201</v>
      </c>
      <c r="D69" s="3">
        <v>2</v>
      </c>
      <c r="E69" s="58">
        <v>8</v>
      </c>
      <c r="F69" s="56">
        <f t="shared" si="6"/>
        <v>16</v>
      </c>
      <c r="G69" s="3" t="s">
        <v>38</v>
      </c>
      <c r="H69" s="3" t="s">
        <v>211</v>
      </c>
    </row>
    <row r="70" spans="1:10" x14ac:dyDescent="0.25">
      <c r="A70" s="9" t="s">
        <v>198</v>
      </c>
      <c r="B70" s="3" t="s">
        <v>58</v>
      </c>
      <c r="C70" s="9" t="s">
        <v>199</v>
      </c>
      <c r="D70" s="3">
        <v>4</v>
      </c>
      <c r="E70" s="58">
        <v>5</v>
      </c>
      <c r="F70" s="56">
        <f t="shared" si="6"/>
        <v>20</v>
      </c>
      <c r="G70" s="3" t="s">
        <v>38</v>
      </c>
      <c r="H70" s="3" t="s">
        <v>484</v>
      </c>
      <c r="I70" s="3" t="s">
        <v>197</v>
      </c>
    </row>
    <row r="71" spans="1:10" x14ac:dyDescent="0.25">
      <c r="A71" s="9" t="s">
        <v>485</v>
      </c>
      <c r="B71" s="3" t="s">
        <v>58</v>
      </c>
      <c r="C71" s="9" t="s">
        <v>486</v>
      </c>
      <c r="D71" s="3">
        <v>2</v>
      </c>
      <c r="E71" s="58">
        <v>5</v>
      </c>
      <c r="F71" s="56">
        <f t="shared" si="6"/>
        <v>10</v>
      </c>
      <c r="G71" s="3" t="s">
        <v>38</v>
      </c>
      <c r="H71" s="3" t="s">
        <v>211</v>
      </c>
    </row>
    <row r="72" spans="1:10" x14ac:dyDescent="0.25">
      <c r="A72" s="9" t="s">
        <v>195</v>
      </c>
      <c r="B72" s="3" t="s">
        <v>58</v>
      </c>
      <c r="C72" s="9" t="s">
        <v>196</v>
      </c>
      <c r="D72" s="3">
        <v>2</v>
      </c>
      <c r="E72" s="58">
        <v>5</v>
      </c>
      <c r="F72" s="56">
        <f>E72*D72</f>
        <v>10</v>
      </c>
      <c r="G72" s="3" t="s">
        <v>38</v>
      </c>
      <c r="H72" s="3" t="s">
        <v>211</v>
      </c>
      <c r="I72" s="3" t="s">
        <v>487</v>
      </c>
    </row>
    <row r="73" spans="1:10" s="24" customFormat="1" x14ac:dyDescent="0.25">
      <c r="A73" s="23" t="s">
        <v>499</v>
      </c>
      <c r="B73" s="3" t="s">
        <v>58</v>
      </c>
      <c r="C73" s="23" t="s">
        <v>202</v>
      </c>
      <c r="D73" s="24">
        <v>2</v>
      </c>
      <c r="E73" s="62">
        <v>398</v>
      </c>
      <c r="F73" s="63">
        <f t="shared" si="6"/>
        <v>796</v>
      </c>
      <c r="G73" s="3" t="s">
        <v>38</v>
      </c>
      <c r="H73" s="24" t="s">
        <v>206</v>
      </c>
      <c r="I73" s="24" t="s">
        <v>525</v>
      </c>
    </row>
    <row r="74" spans="1:10" s="79" customFormat="1" ht="15.6" x14ac:dyDescent="0.3">
      <c r="A74" s="47" t="s">
        <v>544</v>
      </c>
      <c r="B74" s="4" t="s">
        <v>539</v>
      </c>
      <c r="C74" s="47" t="s">
        <v>280</v>
      </c>
      <c r="D74" s="79">
        <v>2</v>
      </c>
      <c r="E74" s="80">
        <v>150</v>
      </c>
      <c r="F74" s="81">
        <v>0</v>
      </c>
      <c r="G74" s="4" t="s">
        <v>38</v>
      </c>
      <c r="H74" s="79" t="s">
        <v>206</v>
      </c>
      <c r="I74" s="79" t="s">
        <v>538</v>
      </c>
    </row>
    <row r="75" spans="1:10" s="24" customFormat="1" x14ac:dyDescent="0.25">
      <c r="A75" s="23" t="s">
        <v>203</v>
      </c>
      <c r="B75" s="3" t="s">
        <v>58</v>
      </c>
      <c r="C75" s="23" t="s">
        <v>204</v>
      </c>
      <c r="D75" s="24">
        <v>2</v>
      </c>
      <c r="E75" s="62">
        <v>30</v>
      </c>
      <c r="F75" s="63">
        <f t="shared" si="6"/>
        <v>60</v>
      </c>
      <c r="G75" s="3" t="s">
        <v>38</v>
      </c>
      <c r="H75" s="24" t="s">
        <v>206</v>
      </c>
      <c r="I75" s="24" t="s">
        <v>205</v>
      </c>
    </row>
    <row r="76" spans="1:10" s="4" customFormat="1" ht="15.6" x14ac:dyDescent="0.3">
      <c r="A76" s="10" t="s">
        <v>543</v>
      </c>
      <c r="B76" s="4" t="s">
        <v>539</v>
      </c>
      <c r="C76" s="10" t="s">
        <v>406</v>
      </c>
      <c r="D76" s="4">
        <v>2</v>
      </c>
      <c r="E76" s="61">
        <v>300</v>
      </c>
      <c r="F76" s="59">
        <v>0</v>
      </c>
      <c r="G76" s="4" t="s">
        <v>38</v>
      </c>
      <c r="H76" s="4" t="s">
        <v>208</v>
      </c>
      <c r="I76" s="4" t="s">
        <v>542</v>
      </c>
    </row>
    <row r="77" spans="1:10" s="45" customFormat="1" ht="15.6" x14ac:dyDescent="0.3">
      <c r="A77" s="46" t="s">
        <v>408</v>
      </c>
      <c r="B77" s="45" t="s">
        <v>58</v>
      </c>
      <c r="C77" s="46" t="s">
        <v>405</v>
      </c>
      <c r="D77" s="45">
        <v>0</v>
      </c>
      <c r="E77" s="64">
        <v>36</v>
      </c>
      <c r="F77" s="65">
        <f t="shared" si="6"/>
        <v>0</v>
      </c>
      <c r="G77" s="45" t="s">
        <v>38</v>
      </c>
      <c r="H77" s="45" t="s">
        <v>208</v>
      </c>
      <c r="I77" s="45" t="s">
        <v>511</v>
      </c>
    </row>
    <row r="78" spans="1:10" x14ac:dyDescent="0.25">
      <c r="A78" s="9" t="s">
        <v>508</v>
      </c>
      <c r="B78" s="3" t="s">
        <v>58</v>
      </c>
      <c r="C78" s="9" t="s">
        <v>509</v>
      </c>
      <c r="D78" s="3">
        <v>2</v>
      </c>
      <c r="E78" s="58">
        <v>32</v>
      </c>
      <c r="F78" s="56">
        <f t="shared" si="6"/>
        <v>64</v>
      </c>
      <c r="G78" s="3" t="s">
        <v>38</v>
      </c>
      <c r="H78" s="3" t="s">
        <v>208</v>
      </c>
      <c r="I78" s="3" t="s">
        <v>510</v>
      </c>
    </row>
    <row r="79" spans="1:10" x14ac:dyDescent="0.25">
      <c r="A79" s="9" t="s">
        <v>408</v>
      </c>
      <c r="B79" s="3" t="s">
        <v>58</v>
      </c>
      <c r="C79" s="82" t="s">
        <v>506</v>
      </c>
      <c r="D79" s="3">
        <v>2</v>
      </c>
      <c r="E79" s="58">
        <v>36</v>
      </c>
      <c r="F79" s="56">
        <f t="shared" ref="F79" si="7">E79*D79</f>
        <v>72</v>
      </c>
      <c r="G79" s="3" t="s">
        <v>38</v>
      </c>
      <c r="H79" s="3" t="s">
        <v>208</v>
      </c>
      <c r="I79" s="3" t="s">
        <v>505</v>
      </c>
    </row>
    <row r="80" spans="1:10" x14ac:dyDescent="0.25">
      <c r="A80" s="9" t="s">
        <v>262</v>
      </c>
      <c r="B80" s="3" t="s">
        <v>58</v>
      </c>
      <c r="C80" s="9" t="s">
        <v>263</v>
      </c>
      <c r="D80" s="3">
        <v>2</v>
      </c>
      <c r="E80" s="58">
        <v>2104</v>
      </c>
      <c r="F80" s="56">
        <f t="shared" si="6"/>
        <v>4208</v>
      </c>
      <c r="G80" s="3" t="s">
        <v>38</v>
      </c>
      <c r="H80" s="3" t="s">
        <v>208</v>
      </c>
      <c r="I80" s="3" t="s">
        <v>407</v>
      </c>
    </row>
    <row r="81" spans="1:10" x14ac:dyDescent="0.25">
      <c r="A81" s="9" t="s">
        <v>264</v>
      </c>
      <c r="B81" s="3" t="s">
        <v>58</v>
      </c>
      <c r="C81" s="9" t="s">
        <v>265</v>
      </c>
      <c r="D81" s="3">
        <v>2</v>
      </c>
      <c r="E81" s="58">
        <v>82</v>
      </c>
      <c r="F81" s="56">
        <f t="shared" si="6"/>
        <v>164</v>
      </c>
      <c r="G81" s="3" t="s">
        <v>38</v>
      </c>
      <c r="H81" s="3" t="s">
        <v>208</v>
      </c>
      <c r="I81" s="3" t="s">
        <v>512</v>
      </c>
    </row>
    <row r="82" spans="1:10" x14ac:dyDescent="0.25">
      <c r="A82" s="27" t="s">
        <v>423</v>
      </c>
      <c r="B82" s="3" t="s">
        <v>58</v>
      </c>
      <c r="C82" s="9" t="s">
        <v>424</v>
      </c>
      <c r="D82" s="3">
        <v>1</v>
      </c>
      <c r="E82" s="58">
        <v>520</v>
      </c>
      <c r="F82" s="56">
        <f t="shared" si="6"/>
        <v>520</v>
      </c>
      <c r="G82" s="3" t="s">
        <v>38</v>
      </c>
      <c r="H82" s="3" t="s">
        <v>208</v>
      </c>
      <c r="I82" s="3" t="s">
        <v>284</v>
      </c>
    </row>
    <row r="83" spans="1:10" s="20" customFormat="1" x14ac:dyDescent="0.25">
      <c r="A83" s="27" t="s">
        <v>522</v>
      </c>
      <c r="B83" s="20" t="s">
        <v>58</v>
      </c>
      <c r="C83" s="27" t="s">
        <v>523</v>
      </c>
      <c r="D83" s="20">
        <v>2</v>
      </c>
      <c r="E83" s="77">
        <v>148</v>
      </c>
      <c r="F83" s="68">
        <f t="shared" si="6"/>
        <v>296</v>
      </c>
      <c r="G83" s="20" t="s">
        <v>38</v>
      </c>
      <c r="H83" s="20" t="s">
        <v>208</v>
      </c>
      <c r="I83" s="20" t="s">
        <v>524</v>
      </c>
    </row>
    <row r="84" spans="1:10" ht="15.6" x14ac:dyDescent="0.3">
      <c r="A84" s="10" t="s">
        <v>541</v>
      </c>
      <c r="B84" s="4" t="s">
        <v>539</v>
      </c>
      <c r="C84" s="9" t="s">
        <v>285</v>
      </c>
      <c r="D84" s="3">
        <v>14</v>
      </c>
      <c r="E84" s="58">
        <v>20</v>
      </c>
      <c r="F84" s="56">
        <v>0</v>
      </c>
      <c r="G84" s="3" t="s">
        <v>38</v>
      </c>
      <c r="H84" s="3" t="s">
        <v>208</v>
      </c>
      <c r="I84" s="4" t="s">
        <v>540</v>
      </c>
    </row>
    <row r="85" spans="1:10" ht="15.6" x14ac:dyDescent="0.3">
      <c r="A85" s="10" t="s">
        <v>287</v>
      </c>
      <c r="B85" s="3" t="s">
        <v>255</v>
      </c>
      <c r="C85" s="9" t="s">
        <v>286</v>
      </c>
      <c r="D85" s="3">
        <v>1</v>
      </c>
      <c r="E85" s="58">
        <v>10</v>
      </c>
      <c r="F85" s="56">
        <f t="shared" si="6"/>
        <v>10</v>
      </c>
      <c r="G85" s="3" t="s">
        <v>38</v>
      </c>
      <c r="H85" s="3" t="s">
        <v>208</v>
      </c>
      <c r="I85" s="3" t="s">
        <v>288</v>
      </c>
    </row>
    <row r="86" spans="1:10" s="6" customFormat="1" ht="17.399999999999999" x14ac:dyDescent="0.3">
      <c r="A86" s="5" t="s">
        <v>227</v>
      </c>
      <c r="E86" s="57"/>
      <c r="F86" s="57"/>
    </row>
    <row r="87" spans="1:10" x14ac:dyDescent="0.25">
      <c r="A87" s="9" t="s">
        <v>24</v>
      </c>
      <c r="B87" s="3" t="s">
        <v>19</v>
      </c>
      <c r="C87" s="9" t="s">
        <v>21</v>
      </c>
      <c r="D87" s="3">
        <v>1</v>
      </c>
      <c r="E87" s="58"/>
      <c r="I87" s="3" t="s">
        <v>235</v>
      </c>
    </row>
    <row r="88" spans="1:10" x14ac:dyDescent="0.25">
      <c r="A88" s="9" t="s">
        <v>228</v>
      </c>
      <c r="B88" s="3" t="s">
        <v>58</v>
      </c>
      <c r="C88" s="9" t="s">
        <v>229</v>
      </c>
      <c r="D88" s="3">
        <v>1</v>
      </c>
      <c r="E88" s="58">
        <v>63</v>
      </c>
      <c r="F88" s="56">
        <f>D88*E88</f>
        <v>63</v>
      </c>
    </row>
    <row r="89" spans="1:10" x14ac:dyDescent="0.25">
      <c r="A89" s="25" t="s">
        <v>233</v>
      </c>
      <c r="B89" s="3" t="s">
        <v>58</v>
      </c>
      <c r="C89" s="9" t="s">
        <v>234</v>
      </c>
      <c r="D89" s="3">
        <v>2</v>
      </c>
      <c r="E89" s="58">
        <v>69</v>
      </c>
      <c r="F89" s="56">
        <f>D89*E89</f>
        <v>138</v>
      </c>
    </row>
    <row r="90" spans="1:10" x14ac:dyDescent="0.25">
      <c r="A90" s="3" t="s">
        <v>22</v>
      </c>
      <c r="B90" s="3" t="s">
        <v>19</v>
      </c>
      <c r="C90" s="3" t="s">
        <v>23</v>
      </c>
      <c r="D90" s="3">
        <v>1</v>
      </c>
      <c r="E90" s="58"/>
      <c r="I90" s="3" t="s">
        <v>235</v>
      </c>
    </row>
    <row r="91" spans="1:10" s="4" customFormat="1" ht="15.6" x14ac:dyDescent="0.3">
      <c r="A91" s="4" t="s">
        <v>517</v>
      </c>
      <c r="B91" s="4" t="s">
        <v>213</v>
      </c>
      <c r="C91" s="4" t="s">
        <v>518</v>
      </c>
      <c r="D91" s="4">
        <v>5</v>
      </c>
      <c r="E91" s="61">
        <v>1</v>
      </c>
      <c r="F91" s="59">
        <v>5</v>
      </c>
      <c r="I91" s="4" t="s">
        <v>516</v>
      </c>
    </row>
    <row r="92" spans="1:10" s="6" customFormat="1" ht="17.399999999999999" x14ac:dyDescent="0.3">
      <c r="A92" s="5" t="s">
        <v>381</v>
      </c>
      <c r="E92" s="57"/>
      <c r="F92" s="57"/>
    </row>
    <row r="93" spans="1:10" s="6" customFormat="1" x14ac:dyDescent="0.25">
      <c r="A93" s="6" t="s">
        <v>382</v>
      </c>
      <c r="E93" s="57"/>
      <c r="F93" s="57"/>
    </row>
    <row r="94" spans="1:10" ht="15.6" x14ac:dyDescent="0.3">
      <c r="A94" s="3" t="s">
        <v>385</v>
      </c>
      <c r="B94" s="3" t="s">
        <v>386</v>
      </c>
      <c r="C94" s="52" t="s">
        <v>383</v>
      </c>
      <c r="D94" s="3">
        <v>1</v>
      </c>
      <c r="E94" s="56">
        <v>200</v>
      </c>
      <c r="F94" s="56">
        <f>E94*D94</f>
        <v>200</v>
      </c>
      <c r="I94" s="3" t="s">
        <v>384</v>
      </c>
      <c r="J94" s="4"/>
    </row>
    <row r="95" spans="1:10" s="4" customFormat="1" ht="15.6" x14ac:dyDescent="0.3">
      <c r="A95" s="4" t="s">
        <v>432</v>
      </c>
      <c r="B95" s="4" t="s">
        <v>442</v>
      </c>
      <c r="C95" s="4" t="s">
        <v>387</v>
      </c>
      <c r="D95" s="4">
        <v>5</v>
      </c>
      <c r="E95" s="59">
        <v>1</v>
      </c>
      <c r="F95" s="59">
        <v>5</v>
      </c>
      <c r="I95" s="4" t="s">
        <v>388</v>
      </c>
    </row>
    <row r="96" spans="1:10" x14ac:dyDescent="0.25">
      <c r="A96" s="3" t="s">
        <v>390</v>
      </c>
      <c r="B96" s="3" t="s">
        <v>58</v>
      </c>
      <c r="C96" s="3" t="s">
        <v>389</v>
      </c>
      <c r="D96" s="3">
        <v>1</v>
      </c>
      <c r="E96" s="56">
        <v>26</v>
      </c>
      <c r="F96" s="56">
        <f>E96*D96</f>
        <v>26</v>
      </c>
      <c r="I96" s="3" t="s">
        <v>391</v>
      </c>
    </row>
    <row r="97" spans="1:9" x14ac:dyDescent="0.25">
      <c r="A97" s="3" t="s">
        <v>392</v>
      </c>
      <c r="B97" s="3" t="s">
        <v>58</v>
      </c>
      <c r="C97" s="3" t="s">
        <v>393</v>
      </c>
      <c r="D97" s="3">
        <v>1</v>
      </c>
      <c r="E97" s="56">
        <v>37</v>
      </c>
      <c r="F97" s="56">
        <f>E97*D97</f>
        <v>37</v>
      </c>
      <c r="I97" s="3" t="s">
        <v>441</v>
      </c>
    </row>
    <row r="98" spans="1:9" x14ac:dyDescent="0.25">
      <c r="A98" s="3" t="s">
        <v>320</v>
      </c>
      <c r="B98" s="3" t="s">
        <v>58</v>
      </c>
      <c r="C98" s="3" t="s">
        <v>319</v>
      </c>
      <c r="D98" s="3">
        <v>2</v>
      </c>
      <c r="E98" s="56">
        <v>24</v>
      </c>
      <c r="F98" s="56">
        <f>E98*D98</f>
        <v>48</v>
      </c>
      <c r="I98" s="3" t="s">
        <v>394</v>
      </c>
    </row>
    <row r="99" spans="1:9" s="15" customFormat="1" ht="15.6" x14ac:dyDescent="0.3">
      <c r="A99" s="43" t="s">
        <v>159</v>
      </c>
      <c r="E99" s="66"/>
      <c r="F99" s="66"/>
    </row>
    <row r="100" spans="1:9" s="15" customFormat="1" x14ac:dyDescent="0.25">
      <c r="A100" s="15" t="s">
        <v>550</v>
      </c>
      <c r="E100" s="66"/>
      <c r="F100" s="66"/>
    </row>
    <row r="101" spans="1:9" x14ac:dyDescent="0.25">
      <c r="A101" s="3" t="s">
        <v>326</v>
      </c>
      <c r="B101" s="3" t="s">
        <v>551</v>
      </c>
      <c r="C101" s="3" t="s">
        <v>552</v>
      </c>
      <c r="D101" s="3">
        <v>1</v>
      </c>
      <c r="E101" s="56">
        <v>625</v>
      </c>
      <c r="F101" s="56">
        <f>E101*D101</f>
        <v>625</v>
      </c>
      <c r="G101" s="3" t="s">
        <v>13</v>
      </c>
      <c r="I101" s="3" t="s">
        <v>161</v>
      </c>
    </row>
    <row r="102" spans="1:9" s="18" customFormat="1" ht="17.399999999999999" x14ac:dyDescent="0.3">
      <c r="A102" s="17" t="s">
        <v>327</v>
      </c>
      <c r="E102" s="67"/>
      <c r="F102" s="67"/>
    </row>
    <row r="103" spans="1:9" s="20" customFormat="1" ht="15.6" x14ac:dyDescent="0.3">
      <c r="A103" s="21" t="s">
        <v>456</v>
      </c>
      <c r="B103" s="20" t="s">
        <v>301</v>
      </c>
      <c r="C103" s="71" t="s">
        <v>457</v>
      </c>
      <c r="D103" s="20">
        <v>1</v>
      </c>
      <c r="E103" s="68">
        <v>900</v>
      </c>
      <c r="F103" s="68">
        <f t="shared" ref="F103:F109" si="8">E103*D103</f>
        <v>900</v>
      </c>
      <c r="G103" s="3" t="s">
        <v>13</v>
      </c>
      <c r="I103" s="20" t="s">
        <v>466</v>
      </c>
    </row>
    <row r="104" spans="1:9" ht="15.6" x14ac:dyDescent="0.3">
      <c r="A104" s="22" t="s">
        <v>460</v>
      </c>
      <c r="B104" s="20" t="s">
        <v>301</v>
      </c>
      <c r="C104" s="72" t="s">
        <v>458</v>
      </c>
      <c r="D104" s="3">
        <v>1</v>
      </c>
      <c r="E104" s="56">
        <v>767</v>
      </c>
      <c r="F104" s="68">
        <f t="shared" si="8"/>
        <v>767</v>
      </c>
      <c r="G104" s="3" t="s">
        <v>13</v>
      </c>
      <c r="H104" s="20"/>
      <c r="I104" s="3" t="s">
        <v>465</v>
      </c>
    </row>
    <row r="105" spans="1:9" ht="15.6" x14ac:dyDescent="0.3">
      <c r="A105" s="22" t="s">
        <v>461</v>
      </c>
      <c r="B105" s="20" t="s">
        <v>301</v>
      </c>
      <c r="C105" s="72" t="s">
        <v>459</v>
      </c>
      <c r="D105" s="3">
        <v>0</v>
      </c>
      <c r="E105" s="56">
        <v>1540</v>
      </c>
      <c r="F105" s="68">
        <f t="shared" si="8"/>
        <v>0</v>
      </c>
      <c r="G105" s="3" t="s">
        <v>13</v>
      </c>
      <c r="H105" s="20"/>
      <c r="I105" s="3" t="s">
        <v>465</v>
      </c>
    </row>
    <row r="106" spans="1:9" ht="15.6" x14ac:dyDescent="0.3">
      <c r="A106" s="3" t="s">
        <v>463</v>
      </c>
      <c r="B106" s="20" t="s">
        <v>301</v>
      </c>
      <c r="C106" s="72" t="s">
        <v>462</v>
      </c>
      <c r="D106" s="3">
        <v>1</v>
      </c>
      <c r="E106" s="56">
        <v>877</v>
      </c>
      <c r="F106" s="68">
        <f t="shared" si="8"/>
        <v>877</v>
      </c>
      <c r="G106" s="3" t="s">
        <v>13</v>
      </c>
      <c r="H106" s="20"/>
      <c r="I106" s="3" t="s">
        <v>465</v>
      </c>
    </row>
    <row r="107" spans="1:9" ht="15.6" x14ac:dyDescent="0.3">
      <c r="A107" s="3" t="s">
        <v>464</v>
      </c>
      <c r="B107" s="20" t="s">
        <v>301</v>
      </c>
      <c r="C107" s="72" t="s">
        <v>397</v>
      </c>
      <c r="D107" s="3">
        <v>0</v>
      </c>
      <c r="E107" s="56">
        <v>4700</v>
      </c>
      <c r="F107" s="68">
        <f t="shared" si="8"/>
        <v>0</v>
      </c>
      <c r="G107" s="3" t="s">
        <v>13</v>
      </c>
      <c r="H107" s="20"/>
      <c r="I107" s="3" t="s">
        <v>474</v>
      </c>
    </row>
    <row r="108" spans="1:9" x14ac:dyDescent="0.25">
      <c r="A108" s="3" t="s">
        <v>467</v>
      </c>
      <c r="B108" s="20" t="s">
        <v>58</v>
      </c>
      <c r="C108" s="3" t="s">
        <v>468</v>
      </c>
      <c r="D108" s="3">
        <v>1</v>
      </c>
      <c r="E108" s="56">
        <v>20</v>
      </c>
      <c r="F108" s="68">
        <f t="shared" si="8"/>
        <v>20</v>
      </c>
      <c r="G108" s="3" t="s">
        <v>13</v>
      </c>
      <c r="H108" s="20"/>
      <c r="I108" s="3" t="s">
        <v>471</v>
      </c>
    </row>
    <row r="109" spans="1:9" x14ac:dyDescent="0.25">
      <c r="A109" s="3" t="s">
        <v>469</v>
      </c>
      <c r="B109" s="20" t="s">
        <v>58</v>
      </c>
      <c r="C109" s="28" t="s">
        <v>470</v>
      </c>
      <c r="D109" s="3">
        <v>1</v>
      </c>
      <c r="E109" s="56">
        <v>25</v>
      </c>
      <c r="F109" s="68">
        <f t="shared" si="8"/>
        <v>25</v>
      </c>
      <c r="G109" s="3" t="s">
        <v>13</v>
      </c>
      <c r="H109" s="20"/>
      <c r="I109" s="3" t="s">
        <v>472</v>
      </c>
    </row>
    <row r="110" spans="1:9" s="18" customFormat="1" ht="17.399999999999999" x14ac:dyDescent="0.3">
      <c r="A110" s="17" t="s">
        <v>328</v>
      </c>
      <c r="E110" s="67"/>
      <c r="F110" s="67"/>
    </row>
    <row r="111" spans="1:9" x14ac:dyDescent="0.25">
      <c r="A111" s="3" t="s">
        <v>476</v>
      </c>
      <c r="B111" s="20" t="s">
        <v>301</v>
      </c>
      <c r="C111" s="53" t="s">
        <v>330</v>
      </c>
      <c r="D111" s="3">
        <v>1</v>
      </c>
      <c r="E111" s="56">
        <v>752</v>
      </c>
      <c r="F111" s="56">
        <f t="shared" ref="F111:F116" si="9">D111*E111</f>
        <v>752</v>
      </c>
      <c r="G111" s="3" t="s">
        <v>13</v>
      </c>
      <c r="I111" s="3" t="s">
        <v>331</v>
      </c>
    </row>
    <row r="112" spans="1:9" s="4" customFormat="1" ht="15.6" x14ac:dyDescent="0.3">
      <c r="A112" s="4" t="s">
        <v>332</v>
      </c>
      <c r="B112" s="49" t="s">
        <v>213</v>
      </c>
      <c r="C112" s="4" t="s">
        <v>333</v>
      </c>
      <c r="D112" s="4">
        <v>5</v>
      </c>
      <c r="E112" s="59">
        <v>1</v>
      </c>
      <c r="F112" s="59">
        <v>5</v>
      </c>
      <c r="G112" s="4" t="s">
        <v>13</v>
      </c>
      <c r="I112" s="4" t="s">
        <v>473</v>
      </c>
    </row>
    <row r="113" spans="1:9" x14ac:dyDescent="0.25">
      <c r="A113" s="3" t="s">
        <v>334</v>
      </c>
      <c r="B113" s="20" t="s">
        <v>58</v>
      </c>
      <c r="C113" s="3" t="s">
        <v>599</v>
      </c>
      <c r="D113" s="3">
        <v>1</v>
      </c>
      <c r="E113" s="56">
        <v>65</v>
      </c>
      <c r="F113" s="56">
        <f t="shared" si="9"/>
        <v>65</v>
      </c>
      <c r="G113" s="3" t="s">
        <v>13</v>
      </c>
      <c r="I113" s="3" t="s">
        <v>335</v>
      </c>
    </row>
    <row r="114" spans="1:9" x14ac:dyDescent="0.25">
      <c r="A114" s="3" t="s">
        <v>336</v>
      </c>
      <c r="B114" s="20" t="s">
        <v>58</v>
      </c>
      <c r="C114" s="3" t="s">
        <v>337</v>
      </c>
      <c r="D114" s="3">
        <v>1</v>
      </c>
      <c r="E114" s="56">
        <v>32</v>
      </c>
      <c r="F114" s="56">
        <f t="shared" si="9"/>
        <v>32</v>
      </c>
      <c r="G114" s="3" t="s">
        <v>13</v>
      </c>
      <c r="I114" s="3" t="s">
        <v>338</v>
      </c>
    </row>
    <row r="115" spans="1:9" x14ac:dyDescent="0.25">
      <c r="A115" s="3" t="s">
        <v>323</v>
      </c>
      <c r="B115" s="20" t="s">
        <v>58</v>
      </c>
      <c r="C115" s="3" t="s">
        <v>324</v>
      </c>
      <c r="D115" s="3">
        <v>1</v>
      </c>
      <c r="E115" s="56">
        <v>112</v>
      </c>
      <c r="F115" s="56">
        <f t="shared" si="9"/>
        <v>112</v>
      </c>
      <c r="G115" s="3" t="s">
        <v>13</v>
      </c>
      <c r="I115" s="3" t="s">
        <v>325</v>
      </c>
    </row>
    <row r="116" spans="1:9" s="4" customFormat="1" ht="15.6" x14ac:dyDescent="0.3">
      <c r="A116" s="4" t="s">
        <v>520</v>
      </c>
      <c r="B116" s="49" t="s">
        <v>213</v>
      </c>
      <c r="C116" s="4" t="s">
        <v>515</v>
      </c>
      <c r="D116" s="4">
        <v>5</v>
      </c>
      <c r="E116" s="59">
        <v>2</v>
      </c>
      <c r="F116" s="59">
        <f t="shared" si="9"/>
        <v>10</v>
      </c>
      <c r="G116" s="4" t="s">
        <v>13</v>
      </c>
      <c r="I116" s="4" t="s">
        <v>516</v>
      </c>
    </row>
    <row r="117" spans="1:9" s="6" customFormat="1" ht="17.399999999999999" x14ac:dyDescent="0.3">
      <c r="A117" s="5" t="s">
        <v>46</v>
      </c>
      <c r="E117" s="57"/>
      <c r="F117" s="57"/>
    </row>
    <row r="118" spans="1:9" x14ac:dyDescent="0.25">
      <c r="A118" s="3" t="s">
        <v>54</v>
      </c>
      <c r="B118" s="3" t="s">
        <v>47</v>
      </c>
      <c r="C118" s="3" t="s">
        <v>55</v>
      </c>
      <c r="D118" s="3">
        <v>1</v>
      </c>
      <c r="E118" s="56">
        <v>5420</v>
      </c>
      <c r="F118" s="56">
        <f t="shared" ref="F118:F131" si="10">E118*D118</f>
        <v>5420</v>
      </c>
      <c r="G118" s="3" t="s">
        <v>48</v>
      </c>
      <c r="I118" s="3" t="s">
        <v>455</v>
      </c>
    </row>
    <row r="119" spans="1:9" x14ac:dyDescent="0.25">
      <c r="A119" s="3" t="s">
        <v>169</v>
      </c>
      <c r="B119" s="3" t="s">
        <v>47</v>
      </c>
      <c r="C119" s="3" t="s">
        <v>171</v>
      </c>
      <c r="D119" s="3">
        <v>1</v>
      </c>
      <c r="E119" s="56">
        <v>2560</v>
      </c>
      <c r="F119" s="56">
        <f t="shared" si="10"/>
        <v>2560</v>
      </c>
      <c r="G119" s="3" t="s">
        <v>48</v>
      </c>
      <c r="I119" s="3" t="s">
        <v>504</v>
      </c>
    </row>
    <row r="120" spans="1:9" x14ac:dyDescent="0.25">
      <c r="A120" s="3" t="s">
        <v>581</v>
      </c>
      <c r="B120" s="3" t="s">
        <v>47</v>
      </c>
      <c r="C120" s="3" t="s">
        <v>513</v>
      </c>
      <c r="D120" s="3">
        <v>1</v>
      </c>
      <c r="E120" s="56">
        <v>900</v>
      </c>
      <c r="F120" s="56">
        <f t="shared" si="10"/>
        <v>900</v>
      </c>
      <c r="G120" s="3" t="s">
        <v>48</v>
      </c>
      <c r="I120" s="3" t="s">
        <v>514</v>
      </c>
    </row>
    <row r="121" spans="1:9" x14ac:dyDescent="0.25">
      <c r="A121" s="3" t="s">
        <v>172</v>
      </c>
      <c r="B121" s="3" t="s">
        <v>47</v>
      </c>
      <c r="C121" s="3" t="s">
        <v>170</v>
      </c>
      <c r="D121" s="3">
        <v>1</v>
      </c>
      <c r="E121" s="56">
        <v>163</v>
      </c>
      <c r="F121" s="56">
        <f t="shared" si="10"/>
        <v>163</v>
      </c>
      <c r="G121" s="3" t="s">
        <v>48</v>
      </c>
      <c r="I121" s="3" t="s">
        <v>173</v>
      </c>
    </row>
    <row r="122" spans="1:9" x14ac:dyDescent="0.25">
      <c r="A122" s="3" t="s">
        <v>49</v>
      </c>
      <c r="B122" s="3" t="s">
        <v>47</v>
      </c>
      <c r="C122" s="3" t="s">
        <v>168</v>
      </c>
      <c r="D122" s="3">
        <v>1</v>
      </c>
      <c r="E122" s="56">
        <v>11</v>
      </c>
      <c r="F122" s="56">
        <f t="shared" si="10"/>
        <v>11</v>
      </c>
      <c r="G122" s="3" t="s">
        <v>48</v>
      </c>
    </row>
    <row r="123" spans="1:9" x14ac:dyDescent="0.25">
      <c r="A123" s="3" t="s">
        <v>52</v>
      </c>
      <c r="B123" s="3" t="s">
        <v>47</v>
      </c>
      <c r="C123" s="3" t="s">
        <v>53</v>
      </c>
      <c r="D123" s="3">
        <v>1</v>
      </c>
      <c r="E123" s="56">
        <v>520</v>
      </c>
      <c r="F123" s="56">
        <f t="shared" si="10"/>
        <v>520</v>
      </c>
      <c r="G123" s="3" t="s">
        <v>48</v>
      </c>
    </row>
    <row r="124" spans="1:9" x14ac:dyDescent="0.25">
      <c r="A124" s="3" t="s">
        <v>175</v>
      </c>
      <c r="B124" s="3" t="s">
        <v>47</v>
      </c>
      <c r="C124" s="3" t="s">
        <v>174</v>
      </c>
      <c r="D124" s="3">
        <v>1</v>
      </c>
      <c r="E124" s="56">
        <v>193</v>
      </c>
      <c r="F124" s="56">
        <f t="shared" si="10"/>
        <v>193</v>
      </c>
      <c r="G124" s="3" t="s">
        <v>48</v>
      </c>
    </row>
    <row r="125" spans="1:9" x14ac:dyDescent="0.25">
      <c r="A125" s="3" t="s">
        <v>272</v>
      </c>
      <c r="B125" s="3" t="s">
        <v>58</v>
      </c>
      <c r="C125" s="3" t="s">
        <v>273</v>
      </c>
      <c r="D125" s="3">
        <v>10</v>
      </c>
      <c r="E125" s="56">
        <v>12</v>
      </c>
      <c r="F125" s="56">
        <f t="shared" si="10"/>
        <v>120</v>
      </c>
      <c r="G125" s="3" t="s">
        <v>48</v>
      </c>
      <c r="I125" s="3" t="s">
        <v>271</v>
      </c>
    </row>
    <row r="126" spans="1:9" x14ac:dyDescent="0.25">
      <c r="A126" s="3" t="s">
        <v>274</v>
      </c>
      <c r="B126" s="3" t="s">
        <v>58</v>
      </c>
      <c r="C126" s="3" t="s">
        <v>275</v>
      </c>
      <c r="D126" s="3">
        <v>1</v>
      </c>
      <c r="E126" s="56">
        <v>14</v>
      </c>
      <c r="F126" s="56">
        <f t="shared" si="10"/>
        <v>14</v>
      </c>
      <c r="G126" s="3" t="s">
        <v>48</v>
      </c>
      <c r="I126" s="3" t="s">
        <v>276</v>
      </c>
    </row>
    <row r="127" spans="1:9" x14ac:dyDescent="0.25">
      <c r="A127" s="3" t="s">
        <v>580</v>
      </c>
      <c r="B127" s="3" t="s">
        <v>58</v>
      </c>
      <c r="C127" s="3" t="s">
        <v>115</v>
      </c>
      <c r="D127" s="3">
        <v>5</v>
      </c>
      <c r="E127" s="56">
        <v>15.25</v>
      </c>
      <c r="F127" s="56">
        <f t="shared" si="10"/>
        <v>76.25</v>
      </c>
      <c r="G127" s="3" t="s">
        <v>48</v>
      </c>
    </row>
    <row r="128" spans="1:9" x14ac:dyDescent="0.25">
      <c r="A128" s="3" t="s">
        <v>116</v>
      </c>
      <c r="B128" s="3" t="s">
        <v>58</v>
      </c>
      <c r="C128" s="3" t="s">
        <v>117</v>
      </c>
      <c r="D128" s="3">
        <v>10</v>
      </c>
      <c r="E128" s="56">
        <v>16.5</v>
      </c>
      <c r="F128" s="56">
        <f t="shared" si="10"/>
        <v>165</v>
      </c>
      <c r="G128" s="3" t="s">
        <v>48</v>
      </c>
    </row>
    <row r="129" spans="1:9" x14ac:dyDescent="0.25">
      <c r="A129" s="3" t="s">
        <v>118</v>
      </c>
      <c r="B129" s="3" t="s">
        <v>58</v>
      </c>
      <c r="C129" s="3" t="s">
        <v>119</v>
      </c>
      <c r="D129" s="3">
        <v>10</v>
      </c>
      <c r="E129" s="56">
        <v>24</v>
      </c>
      <c r="F129" s="56">
        <f t="shared" si="10"/>
        <v>240</v>
      </c>
      <c r="G129" s="3" t="s">
        <v>48</v>
      </c>
    </row>
    <row r="130" spans="1:9" x14ac:dyDescent="0.25">
      <c r="A130" s="3" t="s">
        <v>114</v>
      </c>
      <c r="B130" s="3" t="s">
        <v>58</v>
      </c>
      <c r="C130" s="3" t="s">
        <v>120</v>
      </c>
      <c r="D130" s="3">
        <v>6</v>
      </c>
      <c r="E130" s="56">
        <v>24</v>
      </c>
      <c r="F130" s="56">
        <f t="shared" si="10"/>
        <v>144</v>
      </c>
      <c r="G130" s="3" t="s">
        <v>48</v>
      </c>
    </row>
    <row r="131" spans="1:9" x14ac:dyDescent="0.25">
      <c r="A131" s="26" t="s">
        <v>592</v>
      </c>
      <c r="B131" s="3" t="s">
        <v>58</v>
      </c>
      <c r="C131" s="3" t="s">
        <v>593</v>
      </c>
      <c r="D131" s="3">
        <v>1</v>
      </c>
      <c r="E131" s="56">
        <v>11</v>
      </c>
      <c r="F131" s="56">
        <f t="shared" si="10"/>
        <v>11</v>
      </c>
      <c r="G131" s="3" t="s">
        <v>48</v>
      </c>
      <c r="I131" s="3" t="s">
        <v>594</v>
      </c>
    </row>
    <row r="133" spans="1:9" ht="15.6" x14ac:dyDescent="0.3">
      <c r="A133" s="10"/>
      <c r="B133" s="10"/>
      <c r="C133" s="9"/>
    </row>
    <row r="134" spans="1:9" s="6" customFormat="1" ht="15.6" x14ac:dyDescent="0.3">
      <c r="A134" s="7" t="s">
        <v>557</v>
      </c>
      <c r="E134" s="57"/>
      <c r="F134" s="57"/>
    </row>
    <row r="135" spans="1:9" x14ac:dyDescent="0.25">
      <c r="A135" s="3" t="s">
        <v>574</v>
      </c>
      <c r="B135" s="3" t="s">
        <v>58</v>
      </c>
      <c r="C135" s="3" t="s">
        <v>573</v>
      </c>
      <c r="D135" s="3">
        <v>2</v>
      </c>
      <c r="E135" s="56">
        <v>25</v>
      </c>
      <c r="F135" s="56">
        <f t="shared" ref="F135:F160" si="11">E135*D135</f>
        <v>50</v>
      </c>
    </row>
    <row r="136" spans="1:9" x14ac:dyDescent="0.25">
      <c r="A136" s="3" t="s">
        <v>112</v>
      </c>
      <c r="B136" s="3" t="s">
        <v>58</v>
      </c>
      <c r="C136" s="3" t="s">
        <v>113</v>
      </c>
      <c r="D136" s="3">
        <v>1</v>
      </c>
      <c r="E136" s="56">
        <v>85.1</v>
      </c>
      <c r="F136" s="56">
        <f t="shared" si="11"/>
        <v>85.1</v>
      </c>
    </row>
    <row r="137" spans="1:9" x14ac:dyDescent="0.25">
      <c r="A137" s="3" t="s">
        <v>121</v>
      </c>
      <c r="B137" s="3" t="s">
        <v>58</v>
      </c>
      <c r="C137" s="3" t="s">
        <v>122</v>
      </c>
      <c r="D137" s="3">
        <v>2</v>
      </c>
      <c r="E137" s="56">
        <v>32</v>
      </c>
      <c r="F137" s="56">
        <f t="shared" si="11"/>
        <v>64</v>
      </c>
      <c r="I137" s="3" t="s">
        <v>123</v>
      </c>
    </row>
    <row r="138" spans="1:9" x14ac:dyDescent="0.25">
      <c r="A138" s="3" t="s">
        <v>124</v>
      </c>
      <c r="B138" s="3" t="s">
        <v>58</v>
      </c>
      <c r="C138" s="3" t="s">
        <v>125</v>
      </c>
      <c r="D138" s="3">
        <v>2</v>
      </c>
      <c r="E138" s="56">
        <v>51.58</v>
      </c>
      <c r="F138" s="56">
        <f t="shared" si="11"/>
        <v>103.16</v>
      </c>
    </row>
    <row r="139" spans="1:9" x14ac:dyDescent="0.25">
      <c r="A139" s="3" t="s">
        <v>126</v>
      </c>
      <c r="B139" s="3" t="s">
        <v>58</v>
      </c>
      <c r="C139" s="3" t="s">
        <v>127</v>
      </c>
      <c r="D139" s="3">
        <v>1</v>
      </c>
      <c r="E139" s="56">
        <v>60</v>
      </c>
      <c r="F139" s="56">
        <f t="shared" si="11"/>
        <v>60</v>
      </c>
      <c r="I139" s="3" t="s">
        <v>128</v>
      </c>
    </row>
    <row r="140" spans="1:9" x14ac:dyDescent="0.25">
      <c r="A140" s="3" t="s">
        <v>579</v>
      </c>
      <c r="B140" s="3" t="s">
        <v>58</v>
      </c>
      <c r="C140" s="3" t="s">
        <v>130</v>
      </c>
      <c r="D140" s="3">
        <v>1</v>
      </c>
      <c r="E140" s="56">
        <v>136.47999999999999</v>
      </c>
      <c r="F140" s="56">
        <f t="shared" si="11"/>
        <v>136.47999999999999</v>
      </c>
    </row>
    <row r="141" spans="1:9" x14ac:dyDescent="0.25">
      <c r="A141" s="3" t="s">
        <v>129</v>
      </c>
      <c r="B141" s="3" t="s">
        <v>58</v>
      </c>
      <c r="C141" s="3" t="s">
        <v>131</v>
      </c>
      <c r="D141" s="3">
        <v>1</v>
      </c>
      <c r="E141" s="56">
        <v>136.47999999999999</v>
      </c>
      <c r="F141" s="56">
        <f t="shared" si="11"/>
        <v>136.47999999999999</v>
      </c>
    </row>
    <row r="142" spans="1:9" x14ac:dyDescent="0.25">
      <c r="A142" s="3" t="s">
        <v>132</v>
      </c>
      <c r="B142" s="3" t="s">
        <v>58</v>
      </c>
      <c r="C142" s="3" t="s">
        <v>133</v>
      </c>
      <c r="D142" s="3">
        <v>1</v>
      </c>
      <c r="E142" s="56">
        <v>60.95</v>
      </c>
      <c r="F142" s="56">
        <f t="shared" si="11"/>
        <v>60.95</v>
      </c>
    </row>
    <row r="143" spans="1:9" x14ac:dyDescent="0.25">
      <c r="A143" s="3" t="s">
        <v>134</v>
      </c>
      <c r="B143" s="3" t="s">
        <v>58</v>
      </c>
      <c r="C143" s="3" t="s">
        <v>135</v>
      </c>
      <c r="D143" s="3">
        <v>1</v>
      </c>
      <c r="E143" s="56">
        <v>119.416</v>
      </c>
      <c r="F143" s="56">
        <f t="shared" si="11"/>
        <v>119.416</v>
      </c>
    </row>
    <row r="144" spans="1:9" x14ac:dyDescent="0.25">
      <c r="A144" s="3" t="s">
        <v>136</v>
      </c>
      <c r="B144" s="3" t="s">
        <v>58</v>
      </c>
      <c r="C144" s="3" t="s">
        <v>137</v>
      </c>
      <c r="D144" s="3">
        <v>1</v>
      </c>
      <c r="E144" s="56">
        <v>105.8</v>
      </c>
      <c r="F144" s="56">
        <f t="shared" si="11"/>
        <v>105.8</v>
      </c>
    </row>
    <row r="145" spans="1:9" x14ac:dyDescent="0.25">
      <c r="A145" s="3" t="s">
        <v>138</v>
      </c>
      <c r="B145" s="3" t="s">
        <v>58</v>
      </c>
      <c r="C145" s="3" t="s">
        <v>139</v>
      </c>
      <c r="D145" s="3">
        <v>2</v>
      </c>
      <c r="E145" s="56">
        <v>119.6</v>
      </c>
      <c r="F145" s="56">
        <f t="shared" si="11"/>
        <v>239.2</v>
      </c>
    </row>
    <row r="146" spans="1:9" x14ac:dyDescent="0.25">
      <c r="A146" s="3" t="s">
        <v>281</v>
      </c>
      <c r="B146" s="3" t="s">
        <v>58</v>
      </c>
      <c r="C146" s="3" t="s">
        <v>282</v>
      </c>
      <c r="D146" s="3">
        <v>1</v>
      </c>
      <c r="E146" s="56">
        <v>100</v>
      </c>
      <c r="F146" s="56">
        <f t="shared" si="11"/>
        <v>100</v>
      </c>
    </row>
    <row r="147" spans="1:9" x14ac:dyDescent="0.25">
      <c r="A147" s="3" t="s">
        <v>140</v>
      </c>
      <c r="B147" s="3" t="s">
        <v>58</v>
      </c>
      <c r="C147" s="3" t="s">
        <v>141</v>
      </c>
      <c r="D147" s="3">
        <v>2</v>
      </c>
      <c r="E147" s="56">
        <v>92</v>
      </c>
      <c r="F147" s="56">
        <f t="shared" si="11"/>
        <v>184</v>
      </c>
    </row>
    <row r="148" spans="1:9" x14ac:dyDescent="0.25">
      <c r="A148" s="3" t="s">
        <v>142</v>
      </c>
      <c r="B148" s="3" t="s">
        <v>58</v>
      </c>
      <c r="C148" s="3" t="s">
        <v>143</v>
      </c>
      <c r="D148" s="3">
        <v>1</v>
      </c>
      <c r="E148" s="56">
        <v>96.23</v>
      </c>
      <c r="F148" s="56">
        <f t="shared" si="11"/>
        <v>96.23</v>
      </c>
    </row>
    <row r="149" spans="1:9" x14ac:dyDescent="0.25">
      <c r="A149" s="3" t="s">
        <v>144</v>
      </c>
      <c r="B149" s="3" t="s">
        <v>58</v>
      </c>
      <c r="C149" s="3" t="s">
        <v>145</v>
      </c>
      <c r="D149" s="3">
        <v>1</v>
      </c>
      <c r="E149" s="56">
        <v>102.44</v>
      </c>
      <c r="F149" s="56">
        <f t="shared" si="11"/>
        <v>102.44</v>
      </c>
    </row>
    <row r="150" spans="1:9" x14ac:dyDescent="0.25">
      <c r="A150" s="3" t="s">
        <v>146</v>
      </c>
      <c r="B150" s="3" t="s">
        <v>58</v>
      </c>
      <c r="C150" s="3" t="s">
        <v>147</v>
      </c>
      <c r="D150" s="3">
        <v>2</v>
      </c>
      <c r="E150" s="56">
        <v>28</v>
      </c>
      <c r="F150" s="56">
        <f t="shared" si="11"/>
        <v>56</v>
      </c>
    </row>
    <row r="151" spans="1:9" x14ac:dyDescent="0.25">
      <c r="A151" s="3" t="s">
        <v>57</v>
      </c>
      <c r="B151" s="3" t="s">
        <v>58</v>
      </c>
      <c r="C151" s="3" t="s">
        <v>558</v>
      </c>
      <c r="D151" s="3">
        <v>1</v>
      </c>
      <c r="E151" s="56">
        <v>490</v>
      </c>
      <c r="F151" s="56">
        <f t="shared" si="11"/>
        <v>490</v>
      </c>
      <c r="I151" s="3" t="s">
        <v>562</v>
      </c>
    </row>
    <row r="152" spans="1:9" s="29" customFormat="1" ht="13.2" x14ac:dyDescent="0.25">
      <c r="A152" s="29" t="s">
        <v>62</v>
      </c>
      <c r="B152" s="29" t="s">
        <v>58</v>
      </c>
      <c r="C152" s="29" t="s">
        <v>559</v>
      </c>
      <c r="D152" s="29">
        <v>1</v>
      </c>
      <c r="E152" s="44">
        <v>77</v>
      </c>
      <c r="F152" s="44">
        <f t="shared" si="11"/>
        <v>77</v>
      </c>
      <c r="I152" s="29" t="s">
        <v>560</v>
      </c>
    </row>
    <row r="153" spans="1:9" s="29" customFormat="1" ht="13.2" x14ac:dyDescent="0.25">
      <c r="A153" s="29" t="s">
        <v>73</v>
      </c>
      <c r="B153" s="29" t="s">
        <v>58</v>
      </c>
      <c r="C153" s="29" t="s">
        <v>561</v>
      </c>
      <c r="D153" s="29">
        <v>1</v>
      </c>
      <c r="E153" s="44">
        <v>20</v>
      </c>
      <c r="F153" s="44">
        <f t="shared" si="11"/>
        <v>20</v>
      </c>
      <c r="I153" s="29" t="s">
        <v>560</v>
      </c>
    </row>
    <row r="154" spans="1:9" s="29" customFormat="1" ht="13.2" x14ac:dyDescent="0.25">
      <c r="A154" s="29" t="s">
        <v>64</v>
      </c>
      <c r="B154" s="29" t="s">
        <v>58</v>
      </c>
      <c r="C154" s="29" t="s">
        <v>65</v>
      </c>
      <c r="D154" s="29">
        <v>1</v>
      </c>
      <c r="E154" s="44">
        <v>177</v>
      </c>
      <c r="F154" s="44">
        <f t="shared" si="11"/>
        <v>177</v>
      </c>
      <c r="I154" s="29" t="s">
        <v>560</v>
      </c>
    </row>
    <row r="155" spans="1:9" x14ac:dyDescent="0.25">
      <c r="A155" s="3" t="s">
        <v>89</v>
      </c>
      <c r="B155" s="3" t="s">
        <v>58</v>
      </c>
      <c r="C155" s="3" t="s">
        <v>563</v>
      </c>
      <c r="D155" s="3">
        <v>2</v>
      </c>
      <c r="E155" s="56">
        <v>13</v>
      </c>
      <c r="F155" s="56">
        <f t="shared" si="11"/>
        <v>26</v>
      </c>
      <c r="I155" s="3" t="s">
        <v>565</v>
      </c>
    </row>
    <row r="156" spans="1:9" x14ac:dyDescent="0.25">
      <c r="A156" s="3" t="s">
        <v>91</v>
      </c>
      <c r="B156" s="3" t="s">
        <v>58</v>
      </c>
      <c r="C156" s="3" t="s">
        <v>564</v>
      </c>
      <c r="D156" s="3">
        <v>2</v>
      </c>
      <c r="E156" s="56">
        <v>19</v>
      </c>
      <c r="F156" s="56">
        <f t="shared" si="11"/>
        <v>38</v>
      </c>
      <c r="I156" s="3" t="s">
        <v>565</v>
      </c>
    </row>
    <row r="157" spans="1:9" x14ac:dyDescent="0.25">
      <c r="A157" s="3" t="s">
        <v>567</v>
      </c>
      <c r="B157" s="3" t="s">
        <v>58</v>
      </c>
      <c r="C157" s="3" t="s">
        <v>566</v>
      </c>
      <c r="D157" s="3">
        <v>1</v>
      </c>
      <c r="E157" s="56">
        <v>12</v>
      </c>
      <c r="F157" s="56">
        <f t="shared" si="11"/>
        <v>12</v>
      </c>
      <c r="I157" s="3" t="s">
        <v>565</v>
      </c>
    </row>
    <row r="158" spans="1:9" x14ac:dyDescent="0.25">
      <c r="A158" s="3" t="s">
        <v>84</v>
      </c>
      <c r="B158" s="3" t="s">
        <v>58</v>
      </c>
      <c r="C158" s="3" t="s">
        <v>85</v>
      </c>
      <c r="D158" s="3">
        <v>2</v>
      </c>
      <c r="E158" s="56">
        <v>35</v>
      </c>
      <c r="F158" s="56">
        <f t="shared" si="11"/>
        <v>70</v>
      </c>
      <c r="I158" s="3" t="s">
        <v>565</v>
      </c>
    </row>
    <row r="159" spans="1:9" x14ac:dyDescent="0.25">
      <c r="A159" s="3" t="s">
        <v>582</v>
      </c>
      <c r="B159" s="3" t="s">
        <v>58</v>
      </c>
      <c r="C159" s="3" t="s">
        <v>583</v>
      </c>
      <c r="D159" s="3">
        <v>2</v>
      </c>
      <c r="E159" s="56">
        <v>9</v>
      </c>
      <c r="F159" s="56">
        <f t="shared" si="11"/>
        <v>18</v>
      </c>
      <c r="I159" s="3" t="s">
        <v>584</v>
      </c>
    </row>
    <row r="160" spans="1:9" x14ac:dyDescent="0.25">
      <c r="A160" s="3" t="s">
        <v>570</v>
      </c>
      <c r="B160" s="3" t="s">
        <v>568</v>
      </c>
      <c r="C160" s="3" t="s">
        <v>569</v>
      </c>
      <c r="D160" s="3">
        <v>0</v>
      </c>
      <c r="E160" s="56">
        <v>520</v>
      </c>
      <c r="F160" s="56">
        <f t="shared" si="11"/>
        <v>0</v>
      </c>
      <c r="I160" s="3" t="s">
        <v>576</v>
      </c>
    </row>
    <row r="161" spans="1:10" x14ac:dyDescent="0.25">
      <c r="C161" s="3" t="s">
        <v>148</v>
      </c>
      <c r="D161" s="3">
        <v>4</v>
      </c>
    </row>
    <row r="162" spans="1:10" x14ac:dyDescent="0.25">
      <c r="C162" s="3" t="s">
        <v>149</v>
      </c>
      <c r="D162" s="3">
        <v>1</v>
      </c>
      <c r="I162" s="3" t="s">
        <v>150</v>
      </c>
    </row>
    <row r="163" spans="1:10" x14ac:dyDescent="0.25">
      <c r="C163" s="3" t="s">
        <v>151</v>
      </c>
      <c r="D163" s="3">
        <v>1</v>
      </c>
    </row>
    <row r="165" spans="1:10" s="6" customFormat="1" ht="15.6" x14ac:dyDescent="0.3">
      <c r="A165" s="7" t="s">
        <v>153</v>
      </c>
      <c r="B165" s="6" t="s">
        <v>289</v>
      </c>
      <c r="E165" s="57"/>
      <c r="F165" s="57"/>
    </row>
    <row r="166" spans="1:10" s="41" customFormat="1" x14ac:dyDescent="0.25">
      <c r="A166" s="3"/>
      <c r="B166" s="3" t="s">
        <v>412</v>
      </c>
      <c r="C166" s="20" t="s">
        <v>152</v>
      </c>
      <c r="D166" s="3">
        <v>4</v>
      </c>
      <c r="E166" s="56">
        <v>40</v>
      </c>
      <c r="F166" s="56">
        <f>E166*D166</f>
        <v>160</v>
      </c>
      <c r="G166" s="3" t="s">
        <v>410</v>
      </c>
      <c r="H166" s="3" t="s">
        <v>411</v>
      </c>
      <c r="I166" s="3" t="s">
        <v>409</v>
      </c>
      <c r="J166" s="20"/>
    </row>
    <row r="167" spans="1:10" x14ac:dyDescent="0.25">
      <c r="B167" s="3" t="s">
        <v>154</v>
      </c>
      <c r="C167" s="3" t="s">
        <v>537</v>
      </c>
      <c r="D167" s="3">
        <v>2</v>
      </c>
      <c r="E167" s="56">
        <v>515</v>
      </c>
      <c r="F167" s="56">
        <f>E167*D167</f>
        <v>1030</v>
      </c>
      <c r="G167" s="3" t="s">
        <v>413</v>
      </c>
    </row>
    <row r="168" spans="1:10" x14ac:dyDescent="0.25">
      <c r="B168" s="3" t="s">
        <v>154</v>
      </c>
      <c r="C168" s="3" t="s">
        <v>268</v>
      </c>
      <c r="D168" s="3">
        <v>4</v>
      </c>
      <c r="E168" s="56">
        <v>25</v>
      </c>
      <c r="F168" s="56">
        <f>E168*D168</f>
        <v>100</v>
      </c>
      <c r="G168" s="3" t="s">
        <v>413</v>
      </c>
    </row>
    <row r="169" spans="1:10" x14ac:dyDescent="0.25">
      <c r="B169" s="3" t="s">
        <v>154</v>
      </c>
      <c r="C169" s="3" t="s">
        <v>269</v>
      </c>
      <c r="D169" s="3">
        <v>4</v>
      </c>
      <c r="E169" s="56">
        <v>28</v>
      </c>
      <c r="F169" s="56">
        <f>E169*D169</f>
        <v>112</v>
      </c>
      <c r="G169" s="3" t="s">
        <v>413</v>
      </c>
    </row>
    <row r="170" spans="1:10" x14ac:dyDescent="0.25">
      <c r="B170" s="3" t="s">
        <v>154</v>
      </c>
      <c r="C170" s="3" t="s">
        <v>270</v>
      </c>
      <c r="D170" s="3">
        <v>6</v>
      </c>
      <c r="E170" s="56">
        <v>121.5</v>
      </c>
      <c r="F170" s="56">
        <f>E170*D170</f>
        <v>729</v>
      </c>
      <c r="G170" s="3" t="s">
        <v>413</v>
      </c>
    </row>
    <row r="173" spans="1:10" ht="17.399999999999999" x14ac:dyDescent="0.3">
      <c r="E173" s="51" t="s">
        <v>440</v>
      </c>
      <c r="F173" s="51">
        <f>SUM(F3:F171)</f>
        <v>103209.75149919999</v>
      </c>
      <c r="G173" s="3" t="s">
        <v>451</v>
      </c>
    </row>
    <row r="177" spans="1:3" ht="17.399999999999999" x14ac:dyDescent="0.3">
      <c r="A177" s="50" t="s">
        <v>425</v>
      </c>
    </row>
    <row r="178" spans="1:3" ht="15.6" x14ac:dyDescent="0.3">
      <c r="A178" s="4" t="s">
        <v>418</v>
      </c>
      <c r="B178" s="4" t="s">
        <v>414</v>
      </c>
      <c r="C178" s="4" t="s">
        <v>416</v>
      </c>
    </row>
    <row r="179" spans="1:3" x14ac:dyDescent="0.25">
      <c r="A179" s="3" t="s">
        <v>415</v>
      </c>
      <c r="B179" s="3">
        <v>14</v>
      </c>
      <c r="C179" s="3" t="s">
        <v>426</v>
      </c>
    </row>
    <row r="180" spans="1:3" x14ac:dyDescent="0.25">
      <c r="A180" s="3" t="s">
        <v>417</v>
      </c>
      <c r="B180" s="3">
        <v>2</v>
      </c>
      <c r="C180" s="3" t="s">
        <v>419</v>
      </c>
    </row>
    <row r="181" spans="1:3" x14ac:dyDescent="0.25">
      <c r="A181" s="3" t="s">
        <v>420</v>
      </c>
      <c r="B181" s="3">
        <v>2</v>
      </c>
      <c r="C181" s="3" t="s">
        <v>427</v>
      </c>
    </row>
    <row r="182" spans="1:3" x14ac:dyDescent="0.25">
      <c r="A182" s="3" t="s">
        <v>421</v>
      </c>
      <c r="B182" s="3">
        <v>2</v>
      </c>
      <c r="C182" s="3" t="s">
        <v>422</v>
      </c>
    </row>
    <row r="185" spans="1:3" ht="17.399999999999999" x14ac:dyDescent="0.3">
      <c r="A185" s="50" t="s">
        <v>428</v>
      </c>
    </row>
    <row r="186" spans="1:3" ht="15.6" x14ac:dyDescent="0.3">
      <c r="A186" s="4" t="s">
        <v>418</v>
      </c>
      <c r="B186" s="4" t="s">
        <v>414</v>
      </c>
      <c r="C186" s="4" t="s">
        <v>416</v>
      </c>
    </row>
    <row r="187" spans="1:3" x14ac:dyDescent="0.25">
      <c r="A187" s="3" t="s">
        <v>429</v>
      </c>
      <c r="B187" s="3">
        <v>2</v>
      </c>
      <c r="C187" s="3" t="s">
        <v>430</v>
      </c>
    </row>
    <row r="188" spans="1:3" ht="15.6" x14ac:dyDescent="0.3">
      <c r="A188" s="3" t="s">
        <v>302</v>
      </c>
      <c r="B188" s="3">
        <v>5</v>
      </c>
      <c r="C188" s="3" t="s">
        <v>435</v>
      </c>
    </row>
    <row r="189" spans="1:3" x14ac:dyDescent="0.25">
      <c r="A189" s="3" t="s">
        <v>332</v>
      </c>
      <c r="B189" s="3">
        <v>1</v>
      </c>
      <c r="C189" s="3" t="s">
        <v>436</v>
      </c>
    </row>
    <row r="190" spans="1:3" x14ac:dyDescent="0.25">
      <c r="A190" s="3" t="s">
        <v>517</v>
      </c>
      <c r="B190" s="3">
        <v>1</v>
      </c>
      <c r="C190" s="3" t="s">
        <v>519</v>
      </c>
    </row>
    <row r="191" spans="1:3" x14ac:dyDescent="0.25">
      <c r="A191" s="3" t="s">
        <v>520</v>
      </c>
      <c r="B191" s="3">
        <v>1</v>
      </c>
      <c r="C191" s="3" t="s">
        <v>521</v>
      </c>
    </row>
    <row r="192" spans="1:3" x14ac:dyDescent="0.25">
      <c r="A192" s="3" t="s">
        <v>595</v>
      </c>
      <c r="B192" s="3">
        <v>1</v>
      </c>
      <c r="C192" s="3" t="s">
        <v>596</v>
      </c>
    </row>
    <row r="195" spans="1:3" ht="17.399999999999999" x14ac:dyDescent="0.3">
      <c r="A195" s="50" t="s">
        <v>433</v>
      </c>
    </row>
    <row r="196" spans="1:3" ht="15.6" x14ac:dyDescent="0.3">
      <c r="A196" s="4" t="s">
        <v>418</v>
      </c>
      <c r="B196" s="4" t="s">
        <v>414</v>
      </c>
      <c r="C196" s="4" t="s">
        <v>416</v>
      </c>
    </row>
    <row r="197" spans="1:3" x14ac:dyDescent="0.25">
      <c r="A197" s="3" t="s">
        <v>432</v>
      </c>
      <c r="B197" s="3">
        <v>5</v>
      </c>
      <c r="C197" s="3" t="s">
        <v>434</v>
      </c>
    </row>
    <row r="198" spans="1:3" x14ac:dyDescent="0.25">
      <c r="A198" s="3" t="s">
        <v>152</v>
      </c>
      <c r="B198" s="3">
        <v>3</v>
      </c>
      <c r="C198" s="3" t="s">
        <v>437</v>
      </c>
    </row>
    <row r="199" spans="1:3" x14ac:dyDescent="0.25">
      <c r="A199" s="3" t="s">
        <v>438</v>
      </c>
      <c r="B199" s="3" t="s">
        <v>279</v>
      </c>
      <c r="C199" s="3" t="s">
        <v>439</v>
      </c>
    </row>
  </sheetData>
  <phoneticPr fontId="13" type="noConversion"/>
  <hyperlinks>
    <hyperlink ref="C103" r:id="rId1" xr:uid="{00000000-0004-0000-0000-000000000000}"/>
    <hyperlink ref="C104" r:id="rId2" xr:uid="{00000000-0004-0000-0000-000001000000}"/>
    <hyperlink ref="C105" r:id="rId3" xr:uid="{00000000-0004-0000-0000-000002000000}"/>
    <hyperlink ref="C106" r:id="rId4" xr:uid="{00000000-0004-0000-0000-000003000000}"/>
    <hyperlink ref="C111" r:id="rId5" display="MT-1 Accessory Tube Lens" xr:uid="{00000000-0004-0000-0000-000004000000}"/>
    <hyperlink ref="C94" r:id="rId6" xr:uid="{00000000-0004-0000-0000-000005000000}"/>
    <hyperlink ref="C107" r:id="rId7" xr:uid="{3002EF90-377A-4FAD-A836-B22D0D243A96}"/>
  </hyperlinks>
  <pageMargins left="0.7" right="0.7" top="0.75" bottom="0.75" header="0.51180555555555496" footer="0.51180555555555496"/>
  <pageSetup paperSize="9" firstPageNumber="0" orientation="portrait" horizontalDpi="300" verticalDpi="30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3"/>
  <sheetViews>
    <sheetView zoomScaleNormal="100" workbookViewId="0">
      <selection activeCell="I6" sqref="I6"/>
    </sheetView>
  </sheetViews>
  <sheetFormatPr defaultColWidth="8.6640625" defaultRowHeight="14.4" x14ac:dyDescent="0.3"/>
  <cols>
    <col min="1" max="1" width="24.109375" customWidth="1"/>
    <col min="2" max="2" width="21.33203125" customWidth="1"/>
    <col min="3" max="3" width="47.5546875" customWidth="1"/>
    <col min="5" max="5" width="12.33203125" customWidth="1"/>
    <col min="6" max="6" width="17.44140625" customWidth="1"/>
    <col min="7" max="7" width="16.33203125" customWidth="1"/>
    <col min="8" max="8" width="19.33203125" customWidth="1"/>
  </cols>
  <sheetData>
    <row r="1" spans="1:9" s="1" customFormat="1" ht="16.2" thickBot="1" x14ac:dyDescent="0.35">
      <c r="A1" s="1" t="s">
        <v>0</v>
      </c>
      <c r="B1" s="1" t="s">
        <v>1</v>
      </c>
      <c r="C1" s="16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spans="1:9" s="6" customFormat="1" ht="18" thickTop="1" x14ac:dyDescent="0.3">
      <c r="A2" s="5" t="s">
        <v>156</v>
      </c>
      <c r="E2" s="8"/>
      <c r="F2" s="8"/>
    </row>
    <row r="3" spans="1:9" s="29" customFormat="1" ht="13.2" x14ac:dyDescent="0.25">
      <c r="A3" s="29">
        <v>1008062</v>
      </c>
      <c r="B3" s="29" t="s">
        <v>157</v>
      </c>
      <c r="C3" s="29" t="s">
        <v>16</v>
      </c>
      <c r="D3" s="29">
        <v>1</v>
      </c>
      <c r="E3" s="44">
        <v>7400</v>
      </c>
      <c r="F3" s="32">
        <f>E3*D3</f>
        <v>7400</v>
      </c>
      <c r="I3" s="29" t="s">
        <v>359</v>
      </c>
    </row>
    <row r="4" spans="1:9" s="29" customFormat="1" ht="13.2" x14ac:dyDescent="0.25">
      <c r="B4" s="29" t="s">
        <v>158</v>
      </c>
      <c r="C4" s="29" t="s">
        <v>167</v>
      </c>
      <c r="D4" s="29">
        <v>1</v>
      </c>
      <c r="E4" s="44">
        <v>20000</v>
      </c>
      <c r="F4" s="32">
        <f>D4*E4</f>
        <v>20000</v>
      </c>
      <c r="I4" s="29" t="s">
        <v>283</v>
      </c>
    </row>
    <row r="5" spans="1:9" s="29" customFormat="1" ht="13.2" x14ac:dyDescent="0.25">
      <c r="B5" s="29" t="s">
        <v>360</v>
      </c>
      <c r="C5" s="29" t="s">
        <v>361</v>
      </c>
      <c r="D5" s="29">
        <v>1</v>
      </c>
      <c r="E5" s="29">
        <v>50000</v>
      </c>
      <c r="F5" s="29">
        <v>50000</v>
      </c>
      <c r="I5" s="29" t="s">
        <v>396</v>
      </c>
    </row>
    <row r="6" spans="1:9" s="29" customFormat="1" ht="13.2" x14ac:dyDescent="0.25"/>
    <row r="7" spans="1:9" s="6" customFormat="1" ht="17.399999999999999" x14ac:dyDescent="0.3">
      <c r="A7" s="5" t="s">
        <v>362</v>
      </c>
      <c r="E7" s="8"/>
      <c r="F7" s="8"/>
    </row>
    <row r="8" spans="1:9" s="29" customFormat="1" ht="13.2" x14ac:dyDescent="0.25">
      <c r="B8" s="29" t="s">
        <v>162</v>
      </c>
      <c r="C8" s="29" t="s">
        <v>163</v>
      </c>
      <c r="D8" s="29">
        <v>1</v>
      </c>
      <c r="E8" s="32">
        <v>25000</v>
      </c>
      <c r="F8" s="32">
        <f>D8*E8</f>
        <v>25000</v>
      </c>
      <c r="I8" s="29" t="s">
        <v>395</v>
      </c>
    </row>
    <row r="9" spans="1:9" s="29" customFormat="1" ht="13.2" x14ac:dyDescent="0.25"/>
    <row r="10" spans="1:9" s="29" customFormat="1" ht="13.2" x14ac:dyDescent="0.25"/>
    <row r="11" spans="1:9" s="18" customFormat="1" ht="17.399999999999999" x14ac:dyDescent="0.3">
      <c r="A11" s="17" t="s">
        <v>329</v>
      </c>
      <c r="E11" s="19"/>
      <c r="F11" s="19"/>
    </row>
    <row r="12" spans="1:9" s="29" customFormat="1" ht="13.8" x14ac:dyDescent="0.3">
      <c r="A12" s="29" t="s">
        <v>312</v>
      </c>
      <c r="B12" s="30" t="s">
        <v>301</v>
      </c>
      <c r="C12" s="31" t="s">
        <v>311</v>
      </c>
      <c r="D12" s="29">
        <v>1</v>
      </c>
      <c r="E12" s="32">
        <v>525</v>
      </c>
      <c r="F12" s="32">
        <f>D12*E12</f>
        <v>525</v>
      </c>
      <c r="G12" s="29" t="s">
        <v>13</v>
      </c>
      <c r="H12" s="29" t="s">
        <v>343</v>
      </c>
      <c r="I12" s="29" t="s">
        <v>313</v>
      </c>
    </row>
    <row r="13" spans="1:9" s="29" customFormat="1" ht="13.8" x14ac:dyDescent="0.3">
      <c r="A13" s="29" t="s">
        <v>315</v>
      </c>
      <c r="B13" s="30" t="s">
        <v>301</v>
      </c>
      <c r="C13" s="31" t="s">
        <v>314</v>
      </c>
      <c r="D13" s="29">
        <v>1</v>
      </c>
      <c r="E13" s="32">
        <v>214</v>
      </c>
      <c r="F13" s="32">
        <f t="shared" ref="F13:F15" si="0">D13*E13</f>
        <v>214</v>
      </c>
      <c r="G13" s="29" t="s">
        <v>13</v>
      </c>
      <c r="H13" s="29" t="s">
        <v>343</v>
      </c>
      <c r="I13" s="29" t="s">
        <v>318</v>
      </c>
    </row>
    <row r="14" spans="1:9" s="29" customFormat="1" ht="13.2" x14ac:dyDescent="0.25">
      <c r="A14" s="29" t="s">
        <v>317</v>
      </c>
      <c r="B14" s="30" t="s">
        <v>58</v>
      </c>
      <c r="C14" s="29" t="s">
        <v>316</v>
      </c>
      <c r="D14" s="29">
        <v>1</v>
      </c>
      <c r="E14" s="32">
        <v>23</v>
      </c>
      <c r="F14" s="32">
        <f t="shared" si="0"/>
        <v>23</v>
      </c>
      <c r="G14" s="29" t="s">
        <v>13</v>
      </c>
      <c r="H14" s="29" t="s">
        <v>343</v>
      </c>
      <c r="I14" s="29" t="s">
        <v>321</v>
      </c>
    </row>
    <row r="15" spans="1:9" s="29" customFormat="1" ht="13.2" x14ac:dyDescent="0.25">
      <c r="A15" s="29" t="s">
        <v>320</v>
      </c>
      <c r="B15" s="30" t="s">
        <v>58</v>
      </c>
      <c r="C15" s="29" t="s">
        <v>319</v>
      </c>
      <c r="D15" s="29">
        <v>1</v>
      </c>
      <c r="E15" s="32">
        <v>23</v>
      </c>
      <c r="F15" s="32">
        <f t="shared" si="0"/>
        <v>23</v>
      </c>
      <c r="G15" s="29" t="s">
        <v>13</v>
      </c>
      <c r="H15" s="29" t="s">
        <v>343</v>
      </c>
      <c r="I15" s="29" t="s">
        <v>322</v>
      </c>
    </row>
    <row r="16" spans="1:9" s="30" customFormat="1" ht="13.2" x14ac:dyDescent="0.25">
      <c r="A16" s="33" t="s">
        <v>231</v>
      </c>
      <c r="B16" s="30" t="s">
        <v>230</v>
      </c>
      <c r="C16" s="33" t="s">
        <v>232</v>
      </c>
      <c r="D16" s="30">
        <v>1</v>
      </c>
      <c r="E16" s="34">
        <v>2</v>
      </c>
      <c r="F16" s="35">
        <f>D16*E16</f>
        <v>2</v>
      </c>
      <c r="G16" s="29" t="s">
        <v>13</v>
      </c>
      <c r="H16" s="30" t="s">
        <v>344</v>
      </c>
      <c r="I16" s="30" t="s">
        <v>342</v>
      </c>
    </row>
    <row r="17" spans="1:10" s="6" customFormat="1" ht="15.6" x14ac:dyDescent="0.3">
      <c r="A17" s="7" t="s">
        <v>379</v>
      </c>
      <c r="E17" s="8"/>
      <c r="F17" s="8"/>
    </row>
    <row r="18" spans="1:10" s="6" customFormat="1" ht="15" x14ac:dyDescent="0.25">
      <c r="A18" s="6" t="s">
        <v>380</v>
      </c>
      <c r="E18" s="8"/>
      <c r="F18" s="8"/>
    </row>
    <row r="19" spans="1:10" s="3" customFormat="1" ht="15.6" x14ac:dyDescent="0.3">
      <c r="A19" s="3" t="s">
        <v>256</v>
      </c>
      <c r="B19" s="3" t="s">
        <v>255</v>
      </c>
      <c r="C19" s="3" t="s">
        <v>14</v>
      </c>
      <c r="D19" s="3">
        <v>1</v>
      </c>
      <c r="E19" s="42">
        <v>250</v>
      </c>
      <c r="F19" s="42">
        <f>E19*D19</f>
        <v>250</v>
      </c>
      <c r="G19" s="3" t="s">
        <v>13</v>
      </c>
      <c r="H19" s="3" t="s">
        <v>15</v>
      </c>
      <c r="J19" s="4"/>
    </row>
    <row r="20" spans="1:10" s="3" customFormat="1" ht="15.6" x14ac:dyDescent="0.3">
      <c r="A20" s="3" t="s">
        <v>257</v>
      </c>
      <c r="B20" s="3" t="s">
        <v>255</v>
      </c>
      <c r="C20" s="3" t="s">
        <v>261</v>
      </c>
      <c r="D20" s="3">
        <v>1</v>
      </c>
      <c r="E20" s="42">
        <v>13</v>
      </c>
      <c r="F20" s="42">
        <f>E20*D20</f>
        <v>13</v>
      </c>
      <c r="G20" s="3" t="s">
        <v>13</v>
      </c>
      <c r="H20" s="3" t="s">
        <v>15</v>
      </c>
      <c r="J20" s="4"/>
    </row>
    <row r="21" spans="1:10" s="3" customFormat="1" ht="15" x14ac:dyDescent="0.25">
      <c r="A21" s="3" t="s">
        <v>259</v>
      </c>
      <c r="B21" s="3" t="s">
        <v>255</v>
      </c>
      <c r="C21" s="3" t="s">
        <v>258</v>
      </c>
      <c r="D21" s="3">
        <v>1</v>
      </c>
      <c r="E21" s="42">
        <v>43</v>
      </c>
      <c r="F21" s="42">
        <f>E21*D21</f>
        <v>43</v>
      </c>
      <c r="G21" s="3" t="s">
        <v>13</v>
      </c>
      <c r="H21" s="3" t="s">
        <v>15</v>
      </c>
    </row>
    <row r="22" spans="1:10" s="3" customFormat="1" ht="15.6" x14ac:dyDescent="0.3">
      <c r="A22" s="3" t="s">
        <v>267</v>
      </c>
      <c r="B22" s="3" t="s">
        <v>213</v>
      </c>
      <c r="C22" s="3" t="s">
        <v>260</v>
      </c>
      <c r="D22" s="3">
        <v>1</v>
      </c>
      <c r="E22" s="42"/>
      <c r="F22" s="42"/>
      <c r="I22" s="3" t="s">
        <v>266</v>
      </c>
    </row>
    <row r="24" spans="1:10" s="6" customFormat="1" ht="17.399999999999999" x14ac:dyDescent="0.3">
      <c r="A24" s="5" t="s">
        <v>340</v>
      </c>
      <c r="E24" s="8"/>
      <c r="F24" s="8"/>
    </row>
    <row r="25" spans="1:10" s="38" customFormat="1" ht="13.2" x14ac:dyDescent="0.25">
      <c r="A25" s="37" t="s">
        <v>341</v>
      </c>
      <c r="E25" s="39"/>
      <c r="F25" s="39"/>
    </row>
    <row r="26" spans="1:10" s="30" customFormat="1" ht="13.2" x14ac:dyDescent="0.25">
      <c r="A26" s="33" t="s">
        <v>290</v>
      </c>
      <c r="B26" s="30" t="s">
        <v>213</v>
      </c>
      <c r="C26" s="33" t="s">
        <v>291</v>
      </c>
      <c r="D26" s="30">
        <v>2</v>
      </c>
      <c r="E26" s="34">
        <v>5</v>
      </c>
      <c r="F26" s="35">
        <f t="shared" ref="F26:F33" si="1">E26*D26</f>
        <v>10</v>
      </c>
      <c r="G26" s="30" t="s">
        <v>38</v>
      </c>
      <c r="H26" s="30" t="s">
        <v>339</v>
      </c>
      <c r="I26" s="30" t="s">
        <v>292</v>
      </c>
    </row>
    <row r="27" spans="1:10" s="30" customFormat="1" ht="13.2" x14ac:dyDescent="0.25">
      <c r="A27" s="33" t="s">
        <v>293</v>
      </c>
      <c r="B27" s="30" t="s">
        <v>255</v>
      </c>
      <c r="C27" s="33" t="s">
        <v>297</v>
      </c>
      <c r="D27" s="30">
        <v>2</v>
      </c>
      <c r="E27" s="34">
        <v>62</v>
      </c>
      <c r="F27" s="35">
        <f t="shared" si="1"/>
        <v>124</v>
      </c>
      <c r="G27" s="30" t="s">
        <v>38</v>
      </c>
      <c r="H27" s="30" t="s">
        <v>339</v>
      </c>
      <c r="I27" s="30" t="s">
        <v>296</v>
      </c>
    </row>
    <row r="28" spans="1:10" s="30" customFormat="1" ht="13.2" x14ac:dyDescent="0.25">
      <c r="A28" s="33" t="s">
        <v>279</v>
      </c>
      <c r="B28" s="30" t="s">
        <v>303</v>
      </c>
      <c r="C28" s="33" t="s">
        <v>304</v>
      </c>
      <c r="D28" s="30">
        <v>8</v>
      </c>
      <c r="E28" s="34">
        <v>1</v>
      </c>
      <c r="F28" s="35">
        <f t="shared" si="1"/>
        <v>8</v>
      </c>
      <c r="G28" s="30" t="s">
        <v>38</v>
      </c>
      <c r="H28" s="30" t="s">
        <v>339</v>
      </c>
      <c r="I28" s="30" t="s">
        <v>305</v>
      </c>
    </row>
    <row r="29" spans="1:10" s="30" customFormat="1" ht="13.2" x14ac:dyDescent="0.25">
      <c r="A29" s="33" t="s">
        <v>307</v>
      </c>
      <c r="B29" s="30" t="s">
        <v>58</v>
      </c>
      <c r="C29" s="33" t="s">
        <v>306</v>
      </c>
      <c r="D29" s="30">
        <v>6</v>
      </c>
      <c r="E29" s="34">
        <v>6</v>
      </c>
      <c r="F29" s="35">
        <f t="shared" si="1"/>
        <v>36</v>
      </c>
      <c r="G29" s="30" t="s">
        <v>38</v>
      </c>
      <c r="H29" s="30" t="s">
        <v>339</v>
      </c>
    </row>
    <row r="30" spans="1:10" s="30" customFormat="1" ht="13.2" x14ac:dyDescent="0.25">
      <c r="A30" s="33" t="s">
        <v>308</v>
      </c>
      <c r="B30" s="30" t="s">
        <v>213</v>
      </c>
      <c r="C30" s="33" t="s">
        <v>309</v>
      </c>
      <c r="D30" s="30">
        <v>2</v>
      </c>
      <c r="E30" s="34">
        <v>1</v>
      </c>
      <c r="F30" s="35">
        <f t="shared" si="1"/>
        <v>2</v>
      </c>
      <c r="G30" s="30" t="s">
        <v>38</v>
      </c>
      <c r="H30" s="30" t="s">
        <v>339</v>
      </c>
      <c r="I30" s="30" t="s">
        <v>310</v>
      </c>
    </row>
    <row r="31" spans="1:10" s="30" customFormat="1" ht="13.2" x14ac:dyDescent="0.25">
      <c r="A31" s="36" t="s">
        <v>295</v>
      </c>
      <c r="B31" s="30" t="s">
        <v>255</v>
      </c>
      <c r="C31" s="33" t="s">
        <v>294</v>
      </c>
      <c r="D31" s="30">
        <v>1</v>
      </c>
      <c r="E31" s="34">
        <v>2</v>
      </c>
      <c r="F31" s="35">
        <f t="shared" si="1"/>
        <v>2</v>
      </c>
      <c r="G31" s="30" t="s">
        <v>38</v>
      </c>
      <c r="H31" s="30" t="s">
        <v>339</v>
      </c>
      <c r="I31" s="30" t="s">
        <v>298</v>
      </c>
    </row>
    <row r="32" spans="1:10" s="30" customFormat="1" ht="13.2" x14ac:dyDescent="0.25">
      <c r="A32" s="36" t="s">
        <v>295</v>
      </c>
      <c r="B32" s="30" t="s">
        <v>255</v>
      </c>
      <c r="C32" s="33" t="s">
        <v>299</v>
      </c>
      <c r="D32" s="30">
        <v>1</v>
      </c>
      <c r="E32" s="34">
        <v>15</v>
      </c>
      <c r="F32" s="35">
        <f t="shared" si="1"/>
        <v>15</v>
      </c>
      <c r="G32" s="30" t="s">
        <v>38</v>
      </c>
      <c r="H32" s="30" t="s">
        <v>339</v>
      </c>
      <c r="I32" s="30" t="s">
        <v>300</v>
      </c>
    </row>
    <row r="33" spans="1:9" s="30" customFormat="1" ht="13.2" x14ac:dyDescent="0.25">
      <c r="A33" s="33" t="s">
        <v>209</v>
      </c>
      <c r="B33" s="30" t="s">
        <v>58</v>
      </c>
      <c r="C33" s="33" t="s">
        <v>210</v>
      </c>
      <c r="D33" s="30">
        <v>2</v>
      </c>
      <c r="E33" s="34">
        <v>25</v>
      </c>
      <c r="F33" s="35">
        <f t="shared" si="1"/>
        <v>50</v>
      </c>
      <c r="G33" s="30" t="s">
        <v>38</v>
      </c>
      <c r="H33" s="30" t="s">
        <v>339</v>
      </c>
    </row>
    <row r="37" spans="1:9" s="6" customFormat="1" ht="17.399999999999999" x14ac:dyDescent="0.3">
      <c r="A37" s="5" t="s">
        <v>46</v>
      </c>
      <c r="E37" s="8"/>
      <c r="F37" s="8"/>
    </row>
    <row r="38" spans="1:9" s="29" customFormat="1" ht="13.2" x14ac:dyDescent="0.25">
      <c r="A38" s="29" t="s">
        <v>50</v>
      </c>
      <c r="B38" s="29" t="s">
        <v>47</v>
      </c>
      <c r="C38" s="29" t="s">
        <v>51</v>
      </c>
      <c r="D38" s="29">
        <v>1</v>
      </c>
      <c r="E38" s="32">
        <v>2800</v>
      </c>
      <c r="F38" s="32">
        <f>E38*D38</f>
        <v>2800</v>
      </c>
      <c r="G38" s="29" t="s">
        <v>48</v>
      </c>
      <c r="I38" s="29" t="s">
        <v>345</v>
      </c>
    </row>
    <row r="42" spans="1:9" s="7" customFormat="1" ht="15.6" x14ac:dyDescent="0.3">
      <c r="A42" s="7" t="s">
        <v>56</v>
      </c>
      <c r="C42" s="6"/>
      <c r="E42" s="14"/>
      <c r="F42" s="14"/>
    </row>
    <row r="43" spans="1:9" s="29" customFormat="1" ht="13.2" x14ac:dyDescent="0.25">
      <c r="A43" s="29" t="s">
        <v>57</v>
      </c>
      <c r="B43" s="29" t="s">
        <v>58</v>
      </c>
      <c r="C43" s="29" t="s">
        <v>59</v>
      </c>
      <c r="D43" s="29">
        <v>1</v>
      </c>
      <c r="E43" s="32">
        <v>488</v>
      </c>
      <c r="F43" s="32">
        <f t="shared" ref="F43:F64" si="2">E43*D43</f>
        <v>488</v>
      </c>
    </row>
    <row r="44" spans="1:9" s="29" customFormat="1" ht="13.2" x14ac:dyDescent="0.25">
      <c r="A44" s="29" t="s">
        <v>60</v>
      </c>
      <c r="B44" s="29" t="s">
        <v>58</v>
      </c>
      <c r="C44" s="29" t="s">
        <v>61</v>
      </c>
      <c r="D44" s="29">
        <v>1</v>
      </c>
      <c r="E44" s="32">
        <v>184</v>
      </c>
      <c r="F44" s="32">
        <f t="shared" si="2"/>
        <v>184</v>
      </c>
    </row>
    <row r="45" spans="1:9" s="29" customFormat="1" ht="13.2" x14ac:dyDescent="0.25">
      <c r="A45" s="29" t="s">
        <v>62</v>
      </c>
      <c r="B45" s="29" t="s">
        <v>58</v>
      </c>
      <c r="C45" s="29" t="s">
        <v>63</v>
      </c>
      <c r="D45" s="29">
        <v>1</v>
      </c>
      <c r="E45" s="32">
        <v>76</v>
      </c>
      <c r="F45" s="32">
        <f t="shared" si="2"/>
        <v>76</v>
      </c>
    </row>
    <row r="46" spans="1:9" s="29" customFormat="1" ht="13.2" x14ac:dyDescent="0.25">
      <c r="A46" s="29" t="s">
        <v>64</v>
      </c>
      <c r="B46" s="29" t="s">
        <v>58</v>
      </c>
      <c r="C46" s="29" t="s">
        <v>65</v>
      </c>
      <c r="D46" s="29">
        <v>1</v>
      </c>
      <c r="E46" s="32">
        <v>184</v>
      </c>
      <c r="F46" s="32">
        <f t="shared" si="2"/>
        <v>184</v>
      </c>
    </row>
    <row r="47" spans="1:9" s="29" customFormat="1" ht="13.2" x14ac:dyDescent="0.25">
      <c r="A47" s="29" t="s">
        <v>67</v>
      </c>
      <c r="B47" s="29" t="s">
        <v>58</v>
      </c>
      <c r="C47" s="29" t="s">
        <v>68</v>
      </c>
      <c r="D47" s="29">
        <v>1</v>
      </c>
      <c r="E47" s="32">
        <v>94.180155999999997</v>
      </c>
      <c r="F47" s="32">
        <f t="shared" si="2"/>
        <v>94.180155999999997</v>
      </c>
    </row>
    <row r="48" spans="1:9" s="29" customFormat="1" ht="13.2" x14ac:dyDescent="0.25">
      <c r="A48" s="29" t="s">
        <v>69</v>
      </c>
      <c r="B48" s="29" t="s">
        <v>58</v>
      </c>
      <c r="C48" s="29" t="s">
        <v>70</v>
      </c>
      <c r="D48" s="29">
        <v>1</v>
      </c>
      <c r="E48" s="32">
        <v>36.799999999999997</v>
      </c>
      <c r="F48" s="32">
        <f t="shared" si="2"/>
        <v>36.799999999999997</v>
      </c>
    </row>
    <row r="49" spans="1:9" s="29" customFormat="1" ht="13.2" x14ac:dyDescent="0.25">
      <c r="A49" s="29" t="s">
        <v>73</v>
      </c>
      <c r="B49" s="29" t="s">
        <v>58</v>
      </c>
      <c r="C49" s="29" t="s">
        <v>74</v>
      </c>
      <c r="D49" s="29">
        <v>2</v>
      </c>
      <c r="E49" s="32">
        <v>21.21</v>
      </c>
      <c r="F49" s="32">
        <f t="shared" si="2"/>
        <v>42.42</v>
      </c>
    </row>
    <row r="50" spans="1:9" s="29" customFormat="1" ht="13.2" x14ac:dyDescent="0.25">
      <c r="A50" s="29" t="s">
        <v>75</v>
      </c>
      <c r="B50" s="29" t="s">
        <v>58</v>
      </c>
      <c r="C50" s="29" t="s">
        <v>76</v>
      </c>
      <c r="D50" s="29">
        <v>1</v>
      </c>
      <c r="E50" s="32">
        <v>304.75</v>
      </c>
      <c r="F50" s="32">
        <f t="shared" si="2"/>
        <v>304.75</v>
      </c>
      <c r="I50" s="29" t="s">
        <v>77</v>
      </c>
    </row>
    <row r="51" spans="1:9" s="29" customFormat="1" ht="13.2" x14ac:dyDescent="0.25">
      <c r="A51" s="29" t="s">
        <v>78</v>
      </c>
      <c r="B51" s="29" t="s">
        <v>58</v>
      </c>
      <c r="C51" s="29" t="s">
        <v>79</v>
      </c>
      <c r="D51" s="29">
        <v>1</v>
      </c>
      <c r="E51" s="32">
        <v>148.21</v>
      </c>
      <c r="F51" s="32">
        <f t="shared" si="2"/>
        <v>148.21</v>
      </c>
      <c r="I51" s="29" t="s">
        <v>77</v>
      </c>
    </row>
    <row r="52" spans="1:9" s="29" customFormat="1" ht="13.2" x14ac:dyDescent="0.25">
      <c r="A52" s="29" t="s">
        <v>80</v>
      </c>
      <c r="B52" s="29" t="s">
        <v>58</v>
      </c>
      <c r="C52" s="29" t="s">
        <v>81</v>
      </c>
      <c r="D52" s="29">
        <v>1</v>
      </c>
      <c r="E52" s="32">
        <v>348.45</v>
      </c>
      <c r="F52" s="32">
        <f t="shared" si="2"/>
        <v>348.45</v>
      </c>
      <c r="I52" s="29" t="s">
        <v>77</v>
      </c>
    </row>
    <row r="53" spans="1:9" s="29" customFormat="1" ht="13.2" x14ac:dyDescent="0.25">
      <c r="A53" s="29" t="s">
        <v>82</v>
      </c>
      <c r="B53" s="29" t="s">
        <v>58</v>
      </c>
      <c r="C53" s="29" t="s">
        <v>83</v>
      </c>
      <c r="D53" s="29">
        <v>1</v>
      </c>
      <c r="E53" s="32">
        <v>60.95</v>
      </c>
      <c r="F53" s="32">
        <f t="shared" si="2"/>
        <v>60.95</v>
      </c>
    </row>
    <row r="54" spans="1:9" s="29" customFormat="1" ht="13.2" x14ac:dyDescent="0.25">
      <c r="A54" s="29" t="s">
        <v>84</v>
      </c>
      <c r="B54" s="29" t="s">
        <v>58</v>
      </c>
      <c r="C54" s="29" t="s">
        <v>85</v>
      </c>
      <c r="D54" s="29">
        <v>1</v>
      </c>
      <c r="E54" s="32">
        <v>34.5</v>
      </c>
      <c r="F54" s="32">
        <f t="shared" si="2"/>
        <v>34.5</v>
      </c>
      <c r="I54" s="29" t="s">
        <v>86</v>
      </c>
    </row>
    <row r="55" spans="1:9" s="29" customFormat="1" ht="13.2" x14ac:dyDescent="0.25">
      <c r="A55" s="29" t="s">
        <v>87</v>
      </c>
      <c r="B55" s="29" t="s">
        <v>58</v>
      </c>
      <c r="C55" s="29" t="s">
        <v>88</v>
      </c>
      <c r="D55" s="29">
        <v>1</v>
      </c>
      <c r="E55" s="32">
        <v>51.45</v>
      </c>
      <c r="F55" s="32">
        <f t="shared" si="2"/>
        <v>51.45</v>
      </c>
      <c r="I55" s="29" t="s">
        <v>86</v>
      </c>
    </row>
    <row r="56" spans="1:9" s="29" customFormat="1" ht="13.2" x14ac:dyDescent="0.25">
      <c r="A56" s="29" t="s">
        <v>89</v>
      </c>
      <c r="B56" s="29" t="s">
        <v>58</v>
      </c>
      <c r="C56" s="29" t="s">
        <v>90</v>
      </c>
      <c r="D56" s="29">
        <v>2</v>
      </c>
      <c r="E56" s="32">
        <v>13.8</v>
      </c>
      <c r="F56" s="32">
        <f t="shared" si="2"/>
        <v>27.6</v>
      </c>
    </row>
    <row r="57" spans="1:9" s="29" customFormat="1" ht="13.2" x14ac:dyDescent="0.25">
      <c r="A57" s="29" t="s">
        <v>91</v>
      </c>
      <c r="B57" s="29" t="s">
        <v>58</v>
      </c>
      <c r="C57" s="29" t="s">
        <v>92</v>
      </c>
      <c r="D57" s="29">
        <v>1</v>
      </c>
      <c r="E57" s="32">
        <v>19.09</v>
      </c>
      <c r="F57" s="32">
        <f t="shared" si="2"/>
        <v>19.09</v>
      </c>
    </row>
    <row r="58" spans="1:9" s="29" customFormat="1" ht="13.2" x14ac:dyDescent="0.25">
      <c r="A58" s="29" t="s">
        <v>93</v>
      </c>
      <c r="B58" s="29" t="s">
        <v>58</v>
      </c>
      <c r="C58" s="29" t="s">
        <v>94</v>
      </c>
      <c r="D58" s="29">
        <v>2</v>
      </c>
      <c r="E58" s="32">
        <v>40.51</v>
      </c>
      <c r="F58" s="32">
        <f t="shared" si="2"/>
        <v>81.02</v>
      </c>
      <c r="I58" s="29" t="s">
        <v>95</v>
      </c>
    </row>
    <row r="59" spans="1:9" s="29" customFormat="1" ht="13.2" x14ac:dyDescent="0.25">
      <c r="A59" s="29" t="s">
        <v>96</v>
      </c>
      <c r="B59" s="29" t="s">
        <v>58</v>
      </c>
      <c r="C59" s="29" t="s">
        <v>97</v>
      </c>
      <c r="D59" s="29">
        <v>2</v>
      </c>
      <c r="E59" s="32">
        <v>83.598116000000005</v>
      </c>
      <c r="F59" s="32">
        <f t="shared" si="2"/>
        <v>167.19623200000001</v>
      </c>
      <c r="I59" s="29" t="s">
        <v>86</v>
      </c>
    </row>
    <row r="60" spans="1:9" s="29" customFormat="1" ht="13.2" x14ac:dyDescent="0.25">
      <c r="A60" s="29" t="s">
        <v>98</v>
      </c>
      <c r="B60" s="29" t="s">
        <v>58</v>
      </c>
      <c r="C60" s="29" t="s">
        <v>99</v>
      </c>
      <c r="D60" s="29">
        <v>4</v>
      </c>
      <c r="E60" s="32">
        <v>70.103999999999999</v>
      </c>
      <c r="F60" s="32">
        <f t="shared" si="2"/>
        <v>280.416</v>
      </c>
      <c r="I60" s="29" t="s">
        <v>86</v>
      </c>
    </row>
    <row r="61" spans="1:9" s="29" customFormat="1" ht="13.2" x14ac:dyDescent="0.25">
      <c r="A61" s="29" t="s">
        <v>100</v>
      </c>
      <c r="B61" s="29" t="s">
        <v>101</v>
      </c>
      <c r="C61" s="29" t="s">
        <v>102</v>
      </c>
      <c r="D61" s="29">
        <v>2</v>
      </c>
      <c r="E61" s="32">
        <v>28.75</v>
      </c>
      <c r="F61" s="32">
        <f t="shared" si="2"/>
        <v>57.5</v>
      </c>
      <c r="I61" s="40" t="s">
        <v>103</v>
      </c>
    </row>
    <row r="62" spans="1:9" s="29" customFormat="1" ht="13.2" x14ac:dyDescent="0.25">
      <c r="A62" s="29" t="s">
        <v>104</v>
      </c>
      <c r="B62" s="29" t="s">
        <v>101</v>
      </c>
      <c r="C62" s="29" t="s">
        <v>105</v>
      </c>
      <c r="D62" s="29">
        <v>2</v>
      </c>
      <c r="E62" s="32">
        <v>38.872799999999998</v>
      </c>
      <c r="F62" s="32">
        <f t="shared" si="2"/>
        <v>77.745599999999996</v>
      </c>
    </row>
    <row r="63" spans="1:9" s="29" customFormat="1" ht="13.2" x14ac:dyDescent="0.25">
      <c r="B63" s="29" t="s">
        <v>106</v>
      </c>
      <c r="C63" s="29" t="s">
        <v>107</v>
      </c>
      <c r="D63" s="29">
        <v>1</v>
      </c>
      <c r="E63" s="32">
        <v>205</v>
      </c>
      <c r="F63" s="32">
        <f t="shared" si="2"/>
        <v>205</v>
      </c>
      <c r="I63" s="29" t="s">
        <v>77</v>
      </c>
    </row>
    <row r="64" spans="1:9" s="29" customFormat="1" ht="13.2" x14ac:dyDescent="0.25">
      <c r="B64" s="29" t="s">
        <v>106</v>
      </c>
      <c r="C64" s="29" t="s">
        <v>108</v>
      </c>
      <c r="D64" s="29">
        <v>2</v>
      </c>
      <c r="E64" s="32">
        <v>12</v>
      </c>
      <c r="F64" s="32">
        <f t="shared" si="2"/>
        <v>24</v>
      </c>
      <c r="I64" s="29" t="s">
        <v>77</v>
      </c>
    </row>
    <row r="66" spans="1:10" s="6" customFormat="1" ht="15.6" x14ac:dyDescent="0.3">
      <c r="A66" s="7" t="s">
        <v>346</v>
      </c>
      <c r="F66" s="8"/>
    </row>
    <row r="67" spans="1:10" s="29" customFormat="1" ht="13.2" x14ac:dyDescent="0.25">
      <c r="A67" s="29" t="s">
        <v>109</v>
      </c>
      <c r="B67" s="29" t="s">
        <v>110</v>
      </c>
      <c r="C67" s="29" t="s">
        <v>111</v>
      </c>
      <c r="D67" s="29">
        <v>2</v>
      </c>
      <c r="E67" s="32">
        <v>140</v>
      </c>
      <c r="F67" s="32">
        <f>E67*D67</f>
        <v>280</v>
      </c>
      <c r="I67" s="29" t="s">
        <v>351</v>
      </c>
    </row>
    <row r="68" spans="1:10" x14ac:dyDescent="0.3">
      <c r="A68" t="s">
        <v>347</v>
      </c>
      <c r="B68" s="29" t="s">
        <v>348</v>
      </c>
      <c r="C68" s="29" t="s">
        <v>349</v>
      </c>
      <c r="D68" s="29">
        <v>2</v>
      </c>
      <c r="E68" s="32">
        <v>84</v>
      </c>
      <c r="F68">
        <f>D68*E68</f>
        <v>168</v>
      </c>
      <c r="I68" s="29" t="s">
        <v>350</v>
      </c>
    </row>
    <row r="69" spans="1:10" x14ac:dyDescent="0.3">
      <c r="A69" t="s">
        <v>354</v>
      </c>
      <c r="B69" s="29" t="s">
        <v>353</v>
      </c>
      <c r="C69" s="29" t="s">
        <v>352</v>
      </c>
      <c r="D69" s="29">
        <v>1</v>
      </c>
      <c r="E69" s="32">
        <v>54</v>
      </c>
      <c r="F69">
        <f>D69*E69</f>
        <v>54</v>
      </c>
      <c r="I69" s="29" t="s">
        <v>355</v>
      </c>
    </row>
    <row r="71" spans="1:10" s="6" customFormat="1" ht="15.6" x14ac:dyDescent="0.3">
      <c r="A71" s="7" t="s">
        <v>356</v>
      </c>
      <c r="F71" s="8"/>
    </row>
    <row r="72" spans="1:10" s="29" customFormat="1" ht="13.2" x14ac:dyDescent="0.25">
      <c r="A72" s="29" t="s">
        <v>357</v>
      </c>
      <c r="C72" s="30"/>
      <c r="E72" s="32"/>
      <c r="F72" s="32"/>
      <c r="J72" s="30"/>
    </row>
    <row r="73" spans="1:10" s="29" customFormat="1" ht="13.2" x14ac:dyDescent="0.25">
      <c r="A73" s="29" t="s">
        <v>358</v>
      </c>
      <c r="C73" s="30"/>
      <c r="E73" s="32"/>
      <c r="F73" s="32"/>
      <c r="J73" s="30"/>
    </row>
    <row r="74" spans="1:10" s="29" customFormat="1" ht="13.2" x14ac:dyDescent="0.25">
      <c r="C74" s="30"/>
      <c r="E74" s="32"/>
      <c r="F74" s="32"/>
      <c r="J74" s="30"/>
    </row>
    <row r="75" spans="1:10" s="6" customFormat="1" ht="15.6" x14ac:dyDescent="0.3">
      <c r="A75" s="7" t="s">
        <v>153</v>
      </c>
      <c r="B75" s="6" t="s">
        <v>289</v>
      </c>
      <c r="E75" s="8"/>
      <c r="F75" s="8"/>
    </row>
    <row r="76" spans="1:10" s="29" customFormat="1" ht="13.2" x14ac:dyDescent="0.25">
      <c r="A76" s="29" t="s">
        <v>363</v>
      </c>
      <c r="B76" s="29" t="s">
        <v>154</v>
      </c>
      <c r="C76" s="29" t="s">
        <v>364</v>
      </c>
      <c r="D76" s="29">
        <v>1</v>
      </c>
      <c r="E76" s="32">
        <v>518.5</v>
      </c>
      <c r="F76" s="32">
        <f t="shared" ref="F76:F83" si="3">E76*D76</f>
        <v>518.5</v>
      </c>
      <c r="I76" s="29" t="s">
        <v>155</v>
      </c>
    </row>
    <row r="77" spans="1:10" s="29" customFormat="1" ht="13.2" x14ac:dyDescent="0.25">
      <c r="A77" s="29" t="s">
        <v>366</v>
      </c>
      <c r="B77" s="29" t="s">
        <v>154</v>
      </c>
      <c r="C77" s="29" t="s">
        <v>365</v>
      </c>
      <c r="D77" s="29">
        <v>1</v>
      </c>
      <c r="E77" s="32">
        <v>764</v>
      </c>
      <c r="F77" s="32">
        <f t="shared" si="3"/>
        <v>764</v>
      </c>
    </row>
    <row r="78" spans="1:10" s="29" customFormat="1" ht="13.2" x14ac:dyDescent="0.25">
      <c r="A78" s="29" t="s">
        <v>368</v>
      </c>
      <c r="B78" s="29" t="s">
        <v>154</v>
      </c>
      <c r="C78" s="29" t="s">
        <v>367</v>
      </c>
      <c r="D78" s="29">
        <v>1</v>
      </c>
      <c r="E78" s="32">
        <v>816</v>
      </c>
      <c r="F78" s="32">
        <f t="shared" si="3"/>
        <v>816</v>
      </c>
      <c r="I78" s="29" t="s">
        <v>155</v>
      </c>
    </row>
    <row r="79" spans="1:10" s="29" customFormat="1" ht="13.2" x14ac:dyDescent="0.25">
      <c r="A79" s="29" t="s">
        <v>370</v>
      </c>
      <c r="B79" s="29" t="s">
        <v>154</v>
      </c>
      <c r="C79" s="29" t="s">
        <v>369</v>
      </c>
      <c r="D79" s="29">
        <v>1</v>
      </c>
      <c r="E79" s="32">
        <v>952</v>
      </c>
      <c r="F79" s="32">
        <f t="shared" si="3"/>
        <v>952</v>
      </c>
    </row>
    <row r="80" spans="1:10" s="29" customFormat="1" ht="13.2" x14ac:dyDescent="0.25">
      <c r="A80" s="29" t="s">
        <v>377</v>
      </c>
      <c r="B80" s="29" t="s">
        <v>154</v>
      </c>
      <c r="C80" s="29" t="s">
        <v>378</v>
      </c>
      <c r="D80" s="29">
        <v>1</v>
      </c>
      <c r="E80" s="32">
        <v>99.5</v>
      </c>
      <c r="F80" s="32">
        <f t="shared" si="3"/>
        <v>99.5</v>
      </c>
    </row>
    <row r="81" spans="1:6" s="29" customFormat="1" ht="13.2" x14ac:dyDescent="0.25">
      <c r="A81" s="29" t="s">
        <v>372</v>
      </c>
      <c r="B81" s="29" t="s">
        <v>154</v>
      </c>
      <c r="C81" s="29" t="s">
        <v>371</v>
      </c>
      <c r="D81" s="29">
        <v>1</v>
      </c>
      <c r="E81" s="32">
        <v>128.5</v>
      </c>
      <c r="F81" s="32">
        <f t="shared" si="3"/>
        <v>128.5</v>
      </c>
    </row>
    <row r="82" spans="1:6" s="29" customFormat="1" ht="13.2" x14ac:dyDescent="0.25">
      <c r="A82" s="29" t="s">
        <v>374</v>
      </c>
      <c r="B82" s="29" t="s">
        <v>154</v>
      </c>
      <c r="C82" s="29" t="s">
        <v>373</v>
      </c>
      <c r="D82" s="29">
        <v>1</v>
      </c>
      <c r="E82" s="32">
        <v>156</v>
      </c>
      <c r="F82" s="32">
        <f t="shared" si="3"/>
        <v>156</v>
      </c>
    </row>
    <row r="83" spans="1:6" s="29" customFormat="1" ht="13.2" x14ac:dyDescent="0.25">
      <c r="A83" s="29" t="s">
        <v>376</v>
      </c>
      <c r="B83" s="29" t="s">
        <v>154</v>
      </c>
      <c r="C83" s="29" t="s">
        <v>375</v>
      </c>
      <c r="D83" s="29">
        <v>1</v>
      </c>
      <c r="E83" s="32">
        <v>184.5</v>
      </c>
      <c r="F83" s="32">
        <f t="shared" si="3"/>
        <v>184.5</v>
      </c>
    </row>
  </sheetData>
  <hyperlinks>
    <hyperlink ref="C12" r:id="rId1" xr:uid="{00000000-0004-0000-0100-000000000000}"/>
    <hyperlink ref="C13" r:id="rId2" xr:uid="{00000000-0004-0000-0100-000001000000}"/>
  </hyperlinks>
  <pageMargins left="0.7" right="0.7" top="0.75" bottom="0.75" header="0.51180555555555496" footer="0.51180555555555496"/>
  <pageSetup paperSize="9" firstPageNumber="0"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6640625" defaultRowHeight="14.4" x14ac:dyDescent="0.3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Options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HIFO</dc:creator>
  <dc:description/>
  <cp:lastModifiedBy>Nikita Vladimirov</cp:lastModifiedBy>
  <cp:revision>1</cp:revision>
  <dcterms:created xsi:type="dcterms:W3CDTF">2018-02-24T17:25:05Z</dcterms:created>
  <dcterms:modified xsi:type="dcterms:W3CDTF">2024-08-23T14:40:32Z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