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240" windowHeight="8505"/>
  </bookViews>
  <sheets>
    <sheet name="Arkusz1" sheetId="1" r:id="rId1"/>
    <sheet name="Arkusz2" sheetId="2" r:id="rId2"/>
    <sheet name="Arkusz3" sheetId="3" r:id="rId3"/>
  </sheets>
  <definedNames>
    <definedName name="CEFF">Arkusz1!$J$2</definedName>
    <definedName name="HCCell">Arkusz1!$F$5</definedName>
    <definedName name="HCNeigh">Arkusz1!$G$5</definedName>
  </definedNames>
  <calcPr calcId="125725"/>
</workbook>
</file>

<file path=xl/calcChain.xml><?xml version="1.0" encoding="utf-8"?>
<calcChain xmlns="http://schemas.openxmlformats.org/spreadsheetml/2006/main">
  <c r="F5" i="1"/>
  <c r="E9" s="1"/>
  <c r="H9"/>
  <c r="G9"/>
  <c r="G5"/>
  <c r="D9" l="1"/>
  <c r="C9" s="1"/>
  <c r="B9" l="1"/>
  <c r="H10" s="1"/>
  <c r="E10" s="1"/>
  <c r="G10" l="1"/>
  <c r="D10" s="1"/>
  <c r="C10" s="1"/>
  <c r="B10" l="1"/>
  <c r="G11" l="1"/>
  <c r="D11" s="1"/>
  <c r="H11"/>
  <c r="E11" s="1"/>
  <c r="B11" l="1"/>
  <c r="C11"/>
  <c r="H12" l="1"/>
  <c r="E12" s="1"/>
  <c r="G12"/>
  <c r="D12" s="1"/>
  <c r="C12" l="1"/>
  <c r="B12"/>
  <c r="G13" l="1"/>
  <c r="D13" s="1"/>
  <c r="H13"/>
  <c r="E13" s="1"/>
  <c r="C13" l="1"/>
  <c r="B13"/>
  <c r="H14" l="1"/>
  <c r="E14" s="1"/>
  <c r="G14"/>
  <c r="D14" s="1"/>
  <c r="B14" l="1"/>
  <c r="C14"/>
  <c r="G15" l="1"/>
  <c r="D15" s="1"/>
  <c r="H15"/>
  <c r="E15" s="1"/>
  <c r="C15" l="1"/>
  <c r="B15"/>
  <c r="H16" l="1"/>
  <c r="E16" s="1"/>
  <c r="G16"/>
  <c r="D16" s="1"/>
  <c r="B16" l="1"/>
  <c r="C16"/>
  <c r="G17" l="1"/>
  <c r="D17" s="1"/>
  <c r="H17"/>
  <c r="E17" s="1"/>
  <c r="C17" l="1"/>
  <c r="B17"/>
  <c r="H18" l="1"/>
  <c r="E18" s="1"/>
  <c r="G18"/>
  <c r="D18" s="1"/>
  <c r="B18" l="1"/>
  <c r="C18"/>
  <c r="G19" l="1"/>
  <c r="D19" s="1"/>
  <c r="H19"/>
  <c r="E19" s="1"/>
  <c r="C19" l="1"/>
  <c r="B19"/>
  <c r="H20" l="1"/>
  <c r="E20" s="1"/>
  <c r="G20"/>
  <c r="D20" s="1"/>
  <c r="B20" l="1"/>
  <c r="C20"/>
  <c r="G21" l="1"/>
  <c r="D21" s="1"/>
  <c r="H21"/>
  <c r="E21" s="1"/>
  <c r="C21" l="1"/>
  <c r="B21"/>
  <c r="H22" l="1"/>
  <c r="E22" s="1"/>
  <c r="G22"/>
  <c r="D22" s="1"/>
  <c r="B22" l="1"/>
  <c r="C22"/>
  <c r="H23" l="1"/>
  <c r="E23" s="1"/>
  <c r="G23"/>
  <c r="D23" s="1"/>
  <c r="B23" l="1"/>
  <c r="C23"/>
  <c r="H24" l="1"/>
  <c r="E24" s="1"/>
  <c r="G24"/>
  <c r="D24" s="1"/>
  <c r="B24" l="1"/>
  <c r="C24"/>
  <c r="H25" l="1"/>
  <c r="E25" s="1"/>
  <c r="G25"/>
  <c r="D25" s="1"/>
  <c r="B25" l="1"/>
  <c r="C25"/>
  <c r="H26" l="1"/>
  <c r="E26" s="1"/>
  <c r="G26"/>
  <c r="D26" s="1"/>
  <c r="B26" l="1"/>
  <c r="C26"/>
  <c r="G27" l="1"/>
  <c r="D27" s="1"/>
  <c r="H27"/>
  <c r="E27" s="1"/>
  <c r="C27" l="1"/>
  <c r="B27"/>
  <c r="H28" l="1"/>
  <c r="E28" s="1"/>
  <c r="G28"/>
  <c r="D28" s="1"/>
  <c r="B28" l="1"/>
  <c r="C28"/>
  <c r="G29" l="1"/>
  <c r="D29" s="1"/>
  <c r="H29"/>
  <c r="E29" s="1"/>
  <c r="C29" l="1"/>
  <c r="B29"/>
  <c r="G30" l="1"/>
  <c r="D30" s="1"/>
  <c r="H30"/>
  <c r="E30" s="1"/>
  <c r="C30" l="1"/>
  <c r="B30"/>
  <c r="H31" l="1"/>
  <c r="E31" s="1"/>
  <c r="G31"/>
  <c r="D31" s="1"/>
  <c r="C31" l="1"/>
  <c r="B31"/>
  <c r="H32" l="1"/>
  <c r="E32" s="1"/>
  <c r="G32"/>
  <c r="D32" s="1"/>
  <c r="C32" l="1"/>
  <c r="B32"/>
  <c r="G33" l="1"/>
  <c r="D33" s="1"/>
  <c r="H33"/>
  <c r="E33" s="1"/>
  <c r="C33" l="1"/>
  <c r="B33"/>
  <c r="H34" l="1"/>
  <c r="E34" s="1"/>
  <c r="G34"/>
  <c r="D34" s="1"/>
  <c r="B34" l="1"/>
  <c r="C34"/>
  <c r="H35" l="1"/>
  <c r="E35" s="1"/>
  <c r="G35"/>
  <c r="D35" s="1"/>
  <c r="B35" l="1"/>
  <c r="C35"/>
  <c r="G36" l="1"/>
  <c r="D36" s="1"/>
  <c r="H36"/>
  <c r="E36" s="1"/>
  <c r="C36" l="1"/>
  <c r="B36"/>
  <c r="H37" l="1"/>
  <c r="E37" s="1"/>
  <c r="G37"/>
  <c r="D37" s="1"/>
  <c r="C37" l="1"/>
  <c r="B37"/>
  <c r="H38" l="1"/>
  <c r="E38" s="1"/>
  <c r="G38"/>
  <c r="D38" s="1"/>
  <c r="B38" l="1"/>
  <c r="C38"/>
  <c r="G39" l="1"/>
  <c r="D39" s="1"/>
  <c r="H39"/>
  <c r="E39" s="1"/>
  <c r="C39" l="1"/>
  <c r="B39"/>
  <c r="H40" l="1"/>
  <c r="E40" s="1"/>
  <c r="G40"/>
  <c r="D40" s="1"/>
  <c r="B40" l="1"/>
  <c r="C40"/>
  <c r="G41" l="1"/>
  <c r="D41" s="1"/>
  <c r="H41"/>
  <c r="E41" s="1"/>
  <c r="C41" l="1"/>
  <c r="B41"/>
  <c r="H42" l="1"/>
  <c r="E42" s="1"/>
  <c r="G42"/>
  <c r="D42" s="1"/>
  <c r="B42" l="1"/>
  <c r="C42"/>
  <c r="G43" l="1"/>
  <c r="D43" s="1"/>
  <c r="H43"/>
  <c r="E43" s="1"/>
  <c r="C43" l="1"/>
  <c r="B43"/>
  <c r="H44" l="1"/>
  <c r="E44" s="1"/>
  <c r="G44"/>
  <c r="D44" s="1"/>
  <c r="B44" l="1"/>
  <c r="C44"/>
  <c r="G45" l="1"/>
  <c r="D45" s="1"/>
  <c r="H45"/>
  <c r="E45" s="1"/>
  <c r="B45" l="1"/>
  <c r="C45"/>
</calcChain>
</file>

<file path=xl/sharedStrings.xml><?xml version="1.0" encoding="utf-8"?>
<sst xmlns="http://schemas.openxmlformats.org/spreadsheetml/2006/main" count="13" uniqueCount="13">
  <si>
    <t>Cell</t>
  </si>
  <si>
    <t>Neigh</t>
  </si>
  <si>
    <t>HC</t>
  </si>
  <si>
    <t>SHC</t>
  </si>
  <si>
    <t>Mass</t>
  </si>
  <si>
    <t>t</t>
  </si>
  <si>
    <t>NTemp</t>
  </si>
  <si>
    <t>CTemp</t>
  </si>
  <si>
    <t>CEFlow</t>
  </si>
  <si>
    <t>NEFlow</t>
  </si>
  <si>
    <t>CEFTemp</t>
  </si>
  <si>
    <t>CNFTemp</t>
  </si>
  <si>
    <t>CEFF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</si>
</sst>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2.4414819185065845E-2"/>
          <c:y val="1.4793987115246958E-2"/>
          <c:w val="0.89637046449885405"/>
          <c:h val="0.89434330708661414"/>
        </c:manualLayout>
      </c:layout>
      <c:scatterChart>
        <c:scatterStyle val="lineMarker"/>
        <c:ser>
          <c:idx val="0"/>
          <c:order val="0"/>
          <c:tx>
            <c:v>Cell</c:v>
          </c:tx>
          <c:xVal>
            <c:numRef>
              <c:f>Arkusz1!$A$9:$A$45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Arkusz1!$B$9:$B$45</c:f>
              <c:numCache>
                <c:formatCode>General</c:formatCode>
                <c:ptCount val="37"/>
                <c:pt idx="0">
                  <c:v>56</c:v>
                </c:pt>
                <c:pt idx="1">
                  <c:v>41.600000000639994</c:v>
                </c:pt>
                <c:pt idx="2">
                  <c:v>32.960000001407991</c:v>
                </c:pt>
                <c:pt idx="3">
                  <c:v>27.776000002099195</c:v>
                </c:pt>
                <c:pt idx="4">
                  <c:v>24.665600002652155</c:v>
                </c:pt>
                <c:pt idx="5">
                  <c:v>22.79936000306688</c:v>
                </c:pt>
                <c:pt idx="6">
                  <c:v>21.679616003365481</c:v>
                </c:pt>
                <c:pt idx="7">
                  <c:v>21.007769603574502</c:v>
                </c:pt>
                <c:pt idx="8">
                  <c:v>20.604661763717829</c:v>
                </c:pt>
                <c:pt idx="9">
                  <c:v>20.362797059814575</c:v>
                </c:pt>
                <c:pt idx="10">
                  <c:v>20.21767823747907</c:v>
                </c:pt>
                <c:pt idx="11">
                  <c:v>20.130606944081642</c:v>
                </c:pt>
                <c:pt idx="12">
                  <c:v>20.078364168045503</c:v>
                </c:pt>
                <c:pt idx="13">
                  <c:v>20.04701850242521</c:v>
                </c:pt>
                <c:pt idx="14">
                  <c:v>20.02821110305387</c:v>
                </c:pt>
                <c:pt idx="15">
                  <c:v>20.016926663431569</c:v>
                </c:pt>
                <c:pt idx="16">
                  <c:v>20.010155999658487</c:v>
                </c:pt>
                <c:pt idx="17">
                  <c:v>20.006093601394824</c:v>
                </c:pt>
                <c:pt idx="18">
                  <c:v>20.003656162436734</c:v>
                </c:pt>
                <c:pt idx="19">
                  <c:v>20.002193699061941</c:v>
                </c:pt>
                <c:pt idx="20">
                  <c:v>20.001316221037108</c:v>
                </c:pt>
                <c:pt idx="21">
                  <c:v>20.000789734222231</c:v>
                </c:pt>
                <c:pt idx="22">
                  <c:v>20.000473842133317</c:v>
                </c:pt>
                <c:pt idx="23">
                  <c:v>20.000284306879976</c:v>
                </c:pt>
                <c:pt idx="24">
                  <c:v>20.000170585727979</c:v>
                </c:pt>
                <c:pt idx="25">
                  <c:v>20.000102353036787</c:v>
                </c:pt>
                <c:pt idx="26">
                  <c:v>20.000061413422074</c:v>
                </c:pt>
                <c:pt idx="27">
                  <c:v>20.000036849653242</c:v>
                </c:pt>
                <c:pt idx="28">
                  <c:v>20.000022111391942</c:v>
                </c:pt>
                <c:pt idx="29">
                  <c:v>20.000013268435168</c:v>
                </c:pt>
                <c:pt idx="30">
                  <c:v>20.000007962661101</c:v>
                </c:pt>
                <c:pt idx="31">
                  <c:v>20.000004779196658</c:v>
                </c:pt>
                <c:pt idx="32">
                  <c:v>20.000002869117992</c:v>
                </c:pt>
                <c:pt idx="33">
                  <c:v>20.000001723070795</c:v>
                </c:pt>
                <c:pt idx="34">
                  <c:v>20.00000103544248</c:v>
                </c:pt>
                <c:pt idx="35">
                  <c:v>20.000000622865485</c:v>
                </c:pt>
                <c:pt idx="36">
                  <c:v>20.000000375319289</c:v>
                </c:pt>
              </c:numCache>
            </c:numRef>
          </c:yVal>
        </c:ser>
        <c:ser>
          <c:idx val="1"/>
          <c:order val="1"/>
          <c:tx>
            <c:v>Neigh</c:v>
          </c:tx>
          <c:xVal>
            <c:numRef>
              <c:f>Arkusz1!$A$9:$A$45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Arkusz1!$C$9:$C$45</c:f>
              <c:numCache>
                <c:formatCode>General</c:formatCode>
                <c:ptCount val="37"/>
                <c:pt idx="0">
                  <c:v>20.0000000016</c:v>
                </c:pt>
                <c:pt idx="1">
                  <c:v>20.00000000256</c:v>
                </c:pt>
                <c:pt idx="2">
                  <c:v>20.000000003136002</c:v>
                </c:pt>
                <c:pt idx="3">
                  <c:v>20.000000003481603</c:v>
                </c:pt>
                <c:pt idx="4">
                  <c:v>20.00000000368896</c:v>
                </c:pt>
                <c:pt idx="5">
                  <c:v>20.000000003813376</c:v>
                </c:pt>
                <c:pt idx="6">
                  <c:v>20.000000003888026</c:v>
                </c:pt>
                <c:pt idx="7">
                  <c:v>20.000000003932819</c:v>
                </c:pt>
                <c:pt idx="8">
                  <c:v>20.000000003959691</c:v>
                </c:pt>
                <c:pt idx="9">
                  <c:v>20.000000003975813</c:v>
                </c:pt>
                <c:pt idx="10">
                  <c:v>20.000000003985491</c:v>
                </c:pt>
                <c:pt idx="11">
                  <c:v>20.000000003991296</c:v>
                </c:pt>
                <c:pt idx="12">
                  <c:v>20.000000003994778</c:v>
                </c:pt>
                <c:pt idx="13">
                  <c:v>20.000000003996867</c:v>
                </c:pt>
                <c:pt idx="14">
                  <c:v>20.000000003998117</c:v>
                </c:pt>
                <c:pt idx="15">
                  <c:v>20.000000003998871</c:v>
                </c:pt>
                <c:pt idx="16">
                  <c:v>20.000000003999325</c:v>
                </c:pt>
                <c:pt idx="17">
                  <c:v>20.000000003999595</c:v>
                </c:pt>
                <c:pt idx="18">
                  <c:v>20.000000003999759</c:v>
                </c:pt>
                <c:pt idx="19">
                  <c:v>20.000000003999858</c:v>
                </c:pt>
                <c:pt idx="20">
                  <c:v>20.000000003999915</c:v>
                </c:pt>
                <c:pt idx="21">
                  <c:v>20.000000003999951</c:v>
                </c:pt>
                <c:pt idx="22">
                  <c:v>20.000000003999972</c:v>
                </c:pt>
                <c:pt idx="23">
                  <c:v>20.000000003999986</c:v>
                </c:pt>
                <c:pt idx="24">
                  <c:v>20.000000003999993</c:v>
                </c:pt>
                <c:pt idx="25">
                  <c:v>20.000000004</c:v>
                </c:pt>
                <c:pt idx="26">
                  <c:v>20.000000004</c:v>
                </c:pt>
                <c:pt idx="27">
                  <c:v>20.000000004</c:v>
                </c:pt>
                <c:pt idx="28">
                  <c:v>20.000000004</c:v>
                </c:pt>
                <c:pt idx="29">
                  <c:v>20.000000004</c:v>
                </c:pt>
                <c:pt idx="30">
                  <c:v>20.000000004</c:v>
                </c:pt>
                <c:pt idx="31">
                  <c:v>20.000000004</c:v>
                </c:pt>
                <c:pt idx="32">
                  <c:v>20.000000004</c:v>
                </c:pt>
                <c:pt idx="33">
                  <c:v>20.000000004</c:v>
                </c:pt>
                <c:pt idx="34">
                  <c:v>20.000000004</c:v>
                </c:pt>
                <c:pt idx="35">
                  <c:v>20.000000004</c:v>
                </c:pt>
                <c:pt idx="36">
                  <c:v>20.000000004</c:v>
                </c:pt>
              </c:numCache>
            </c:numRef>
          </c:yVal>
        </c:ser>
        <c:axId val="56555392"/>
        <c:axId val="56553856"/>
      </c:scatterChart>
      <c:valAx>
        <c:axId val="56555392"/>
        <c:scaling>
          <c:orientation val="minMax"/>
        </c:scaling>
        <c:axPos val="b"/>
        <c:numFmt formatCode="General" sourceLinked="1"/>
        <c:tickLblPos val="nextTo"/>
        <c:crossAx val="56553856"/>
        <c:crosses val="autoZero"/>
        <c:crossBetween val="midCat"/>
      </c:valAx>
      <c:valAx>
        <c:axId val="56553856"/>
        <c:scaling>
          <c:orientation val="minMax"/>
        </c:scaling>
        <c:axPos val="l"/>
        <c:majorGridlines/>
        <c:numFmt formatCode="General" sourceLinked="1"/>
        <c:tickLblPos val="nextTo"/>
        <c:crossAx val="565553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</xdr:row>
      <xdr:rowOff>0</xdr:rowOff>
    </xdr:from>
    <xdr:to>
      <xdr:col>27</xdr:col>
      <xdr:colOff>495300</xdr:colOff>
      <xdr:row>36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5"/>
  <sheetViews>
    <sheetView tabSelected="1" topLeftCell="B1" workbookViewId="0">
      <selection activeCell="J3" sqref="J3"/>
    </sheetView>
  </sheetViews>
  <sheetFormatPr defaultRowHeight="14.25"/>
  <cols>
    <col min="3" max="4" width="9.25" bestFit="1" customWidth="1"/>
  </cols>
  <sheetData>
    <row r="2" spans="1:10">
      <c r="F2" t="s">
        <v>0</v>
      </c>
      <c r="G2" t="s">
        <v>1</v>
      </c>
      <c r="I2" t="s">
        <v>12</v>
      </c>
      <c r="J2">
        <v>0.2</v>
      </c>
    </row>
    <row r="3" spans="1:10">
      <c r="E3" t="s">
        <v>3</v>
      </c>
      <c r="F3">
        <v>1.0000000000000001E-5</v>
      </c>
      <c r="G3">
        <v>150000</v>
      </c>
    </row>
    <row r="4" spans="1:10">
      <c r="E4" t="s">
        <v>4</v>
      </c>
      <c r="F4">
        <v>2</v>
      </c>
      <c r="G4">
        <v>2</v>
      </c>
    </row>
    <row r="5" spans="1:10">
      <c r="E5" t="s">
        <v>2</v>
      </c>
      <c r="F5">
        <f>F3*F4</f>
        <v>2.0000000000000002E-5</v>
      </c>
      <c r="G5">
        <f>G3*G4</f>
        <v>300000</v>
      </c>
    </row>
    <row r="7" spans="1:10">
      <c r="A7" t="s">
        <v>5</v>
      </c>
      <c r="B7" t="s">
        <v>7</v>
      </c>
      <c r="C7" t="s">
        <v>6</v>
      </c>
      <c r="D7" t="s">
        <v>8</v>
      </c>
      <c r="E7" t="s">
        <v>9</v>
      </c>
      <c r="G7" t="s">
        <v>10</v>
      </c>
      <c r="H7" t="s">
        <v>11</v>
      </c>
    </row>
    <row r="8" spans="1:10">
      <c r="B8" s="2">
        <v>80</v>
      </c>
      <c r="C8" s="2">
        <v>20</v>
      </c>
      <c r="D8" s="1"/>
      <c r="E8" s="1"/>
      <c r="G8" s="1"/>
      <c r="H8" s="1"/>
    </row>
    <row r="9" spans="1:10">
      <c r="A9">
        <v>1</v>
      </c>
      <c r="B9">
        <f>B8+D9/HCCell-E9/HCCell</f>
        <v>56</v>
      </c>
      <c r="C9">
        <f>C8+E9/HCNeigh-D9/HCNeigh</f>
        <v>20.0000000016</v>
      </c>
      <c r="D9">
        <f>IF(G9&gt;0,G9*HCNeigh,G9*HCCell)*CEFF</f>
        <v>-2.4000000000000003E-4</v>
      </c>
      <c r="E9">
        <f>IF(H9&gt;0,H9*HCCell,H9*HCNeigh)*CEFF</f>
        <v>2.4000000000000003E-4</v>
      </c>
      <c r="G9">
        <f>C8-B8</f>
        <v>-60</v>
      </c>
      <c r="H9">
        <f>B8-C8</f>
        <v>60</v>
      </c>
    </row>
    <row r="10" spans="1:10">
      <c r="A10">
        <v>2</v>
      </c>
      <c r="B10">
        <f>B9+D10/HCCell-E10/HCCell</f>
        <v>41.600000000639994</v>
      </c>
      <c r="C10">
        <f>C9+E10/HCNeigh-D10/HCNeigh</f>
        <v>20.00000000256</v>
      </c>
      <c r="D10">
        <f>IF(G10&gt;0,G10*HCNeigh,G10*HCCell)*CEFF</f>
        <v>-1.4399999999360001E-4</v>
      </c>
      <c r="E10">
        <f>IF(H10&gt;0,H10*HCCell,H10*HCNeigh)*CEFF</f>
        <v>1.4399999999360001E-4</v>
      </c>
      <c r="G10">
        <f t="shared" ref="G10:G45" si="0">C9-B9</f>
        <v>-35.9999999984</v>
      </c>
      <c r="H10">
        <f t="shared" ref="H10:H45" si="1">B9-C9</f>
        <v>35.9999999984</v>
      </c>
    </row>
    <row r="11" spans="1:10">
      <c r="A11">
        <v>3</v>
      </c>
      <c r="B11">
        <f>B10+D11/HCCell-E11/HCCell</f>
        <v>32.960000001407991</v>
      </c>
      <c r="C11">
        <f>C10+E11/HCNeigh-D11/HCNeigh</f>
        <v>20.000000003136002</v>
      </c>
      <c r="D11">
        <f>IF(G11&gt;0,G11*HCNeigh,G11*HCCell)*CEFF</f>
        <v>-8.6399999992319986E-5</v>
      </c>
      <c r="E11">
        <f>IF(H11&gt;0,H11*HCCell,H11*HCNeigh)*CEFF</f>
        <v>8.6399999992319986E-5</v>
      </c>
      <c r="G11">
        <f t="shared" si="0"/>
        <v>-21.599999998079994</v>
      </c>
      <c r="H11">
        <f t="shared" si="1"/>
        <v>21.599999998079994</v>
      </c>
    </row>
    <row r="12" spans="1:10">
      <c r="A12">
        <v>4</v>
      </c>
      <c r="B12">
        <f>B11+D12/HCCell-E12/HCCell</f>
        <v>27.776000002099195</v>
      </c>
      <c r="C12">
        <f>C11+E12/HCNeigh-D12/HCNeigh</f>
        <v>20.000000003481603</v>
      </c>
      <c r="D12">
        <f>IF(G12&gt;0,G12*HCNeigh,G12*HCCell)*CEFF</f>
        <v>-5.1839999993087966E-5</v>
      </c>
      <c r="E12">
        <f>IF(H12&gt;0,H12*HCCell,H12*HCNeigh)*CEFF</f>
        <v>5.1839999993087966E-5</v>
      </c>
      <c r="G12">
        <f t="shared" si="0"/>
        <v>-12.959999998271989</v>
      </c>
      <c r="H12">
        <f t="shared" si="1"/>
        <v>12.959999998271989</v>
      </c>
    </row>
    <row r="13" spans="1:10">
      <c r="A13">
        <v>5</v>
      </c>
      <c r="B13">
        <f>B12+D13/HCCell-E13/HCCell</f>
        <v>24.665600002652155</v>
      </c>
      <c r="C13">
        <f>C12+E13/HCNeigh-D13/HCNeigh</f>
        <v>20.00000000368896</v>
      </c>
      <c r="D13">
        <f>IF(G13&gt;0,G13*HCNeigh,G13*HCCell)*CEFF</f>
        <v>-3.1103999994470378E-5</v>
      </c>
      <c r="E13">
        <f>IF(H13&gt;0,H13*HCCell,H13*HCNeigh)*CEFF</f>
        <v>3.1103999994470378E-5</v>
      </c>
      <c r="G13">
        <f t="shared" si="0"/>
        <v>-7.7759999986175927</v>
      </c>
      <c r="H13">
        <f t="shared" si="1"/>
        <v>7.7759999986175927</v>
      </c>
    </row>
    <row r="14" spans="1:10">
      <c r="A14">
        <v>6</v>
      </c>
      <c r="B14">
        <f>B13+D14/HCCell-E14/HCCell</f>
        <v>22.79936000306688</v>
      </c>
      <c r="C14">
        <f>C13+E14/HCNeigh-D14/HCNeigh</f>
        <v>20.000000003813376</v>
      </c>
      <c r="D14">
        <f>IF(G14&gt;0,G14*HCNeigh,G14*HCCell)*CEFF</f>
        <v>-1.8662399995852784E-5</v>
      </c>
      <c r="E14">
        <f>IF(H14&gt;0,H14*HCCell,H14*HCNeigh)*CEFF</f>
        <v>1.8662399995852784E-5</v>
      </c>
      <c r="G14">
        <f t="shared" si="0"/>
        <v>-4.6655999989631951</v>
      </c>
      <c r="H14">
        <f t="shared" si="1"/>
        <v>4.6655999989631951</v>
      </c>
    </row>
    <row r="15" spans="1:10">
      <c r="A15">
        <v>7</v>
      </c>
      <c r="B15">
        <f>B14+D15/HCCell-E15/HCCell</f>
        <v>21.679616003365481</v>
      </c>
      <c r="C15">
        <f>C14+E15/HCNeigh-D15/HCNeigh</f>
        <v>20.000000003888026</v>
      </c>
      <c r="D15">
        <f>IF(G15&gt;0,G15*HCNeigh,G15*HCCell)*CEFF</f>
        <v>-1.1197439997014017E-5</v>
      </c>
      <c r="E15">
        <f>IF(H15&gt;0,H15*HCCell,H15*HCNeigh)*CEFF</f>
        <v>1.1197439997014017E-5</v>
      </c>
      <c r="G15">
        <f t="shared" si="0"/>
        <v>-2.7993599992535039</v>
      </c>
      <c r="H15">
        <f t="shared" si="1"/>
        <v>2.7993599992535039</v>
      </c>
    </row>
    <row r="16" spans="1:10">
      <c r="A16">
        <v>8</v>
      </c>
      <c r="B16">
        <f>B15+D16/HCCell-E16/HCCell</f>
        <v>21.007769603574502</v>
      </c>
      <c r="C16">
        <f>C15+E16/HCNeigh-D16/HCNeigh</f>
        <v>20.000000003932819</v>
      </c>
      <c r="D16">
        <f>IF(G16&gt;0,G16*HCNeigh,G16*HCCell)*CEFF</f>
        <v>-6.7184639979098225E-6</v>
      </c>
      <c r="E16">
        <f>IF(H16&gt;0,H16*HCCell,H16*HCNeigh)*CEFF</f>
        <v>6.7184639979098225E-6</v>
      </c>
      <c r="G16">
        <f t="shared" si="0"/>
        <v>-1.6796159994774555</v>
      </c>
      <c r="H16">
        <f t="shared" si="1"/>
        <v>1.6796159994774555</v>
      </c>
    </row>
    <row r="17" spans="1:8">
      <c r="A17">
        <v>9</v>
      </c>
      <c r="B17">
        <f>B16+D17/HCCell-E17/HCCell</f>
        <v>20.604661763717829</v>
      </c>
      <c r="C17">
        <f>C16+E17/HCNeigh-D17/HCNeigh</f>
        <v>20.000000003959691</v>
      </c>
      <c r="D17">
        <f>IF(G17&gt;0,G17*HCNeigh,G17*HCCell)*CEFF</f>
        <v>-4.0310783985667345E-6</v>
      </c>
      <c r="E17">
        <f>IF(H17&gt;0,H17*HCCell,H17*HCNeigh)*CEFF</f>
        <v>4.0310783985667345E-6</v>
      </c>
      <c r="G17">
        <f t="shared" si="0"/>
        <v>-1.0077695996416836</v>
      </c>
      <c r="H17">
        <f t="shared" si="1"/>
        <v>1.0077695996416836</v>
      </c>
    </row>
    <row r="18" spans="1:8">
      <c r="A18">
        <v>10</v>
      </c>
      <c r="B18">
        <f>B17+D18/HCCell-E18/HCCell</f>
        <v>20.362797059814575</v>
      </c>
      <c r="C18">
        <f>C17+E18/HCNeigh-D18/HCNeigh</f>
        <v>20.000000003975813</v>
      </c>
      <c r="D18">
        <f>IF(G18&gt;0,G18*HCNeigh,G18*HCCell)*CEFF</f>
        <v>-2.4186470390325499E-6</v>
      </c>
      <c r="E18">
        <f>IF(H18&gt;0,H18*HCCell,H18*HCNeigh)*CEFF</f>
        <v>2.4186470390325499E-6</v>
      </c>
      <c r="G18">
        <f t="shared" si="0"/>
        <v>-0.60466175975813741</v>
      </c>
      <c r="H18">
        <f t="shared" si="1"/>
        <v>0.60466175975813741</v>
      </c>
    </row>
    <row r="19" spans="1:8">
      <c r="A19">
        <v>11</v>
      </c>
      <c r="B19">
        <f>B18+D19/HCCell-E19/HCCell</f>
        <v>20.21767823747907</v>
      </c>
      <c r="C19">
        <f>C18+E19/HCNeigh-D19/HCNeigh</f>
        <v>20.000000003985491</v>
      </c>
      <c r="D19">
        <f>IF(G19&gt;0,G19*HCNeigh,G19*HCCell)*CEFF</f>
        <v>-1.4511882233550467E-6</v>
      </c>
      <c r="E19">
        <f>IF(H19&gt;0,H19*HCCell,H19*HCNeigh)*CEFF</f>
        <v>1.4511882233550467E-6</v>
      </c>
      <c r="G19">
        <f t="shared" si="0"/>
        <v>-0.36279705583876165</v>
      </c>
      <c r="H19">
        <f t="shared" si="1"/>
        <v>0.36279705583876165</v>
      </c>
    </row>
    <row r="20" spans="1:8">
      <c r="A20">
        <v>12</v>
      </c>
      <c r="B20">
        <f>B19+D20/HCCell-E20/HCCell</f>
        <v>20.130606944081642</v>
      </c>
      <c r="C20">
        <f>C19+E20/HCNeigh-D20/HCNeigh</f>
        <v>20.000000003991296</v>
      </c>
      <c r="D20">
        <f>IF(G20&gt;0,G20*HCNeigh,G20*HCCell)*CEFF</f>
        <v>-8.7071293397431764E-7</v>
      </c>
      <c r="E20">
        <f>IF(H20&gt;0,H20*HCCell,H20*HCNeigh)*CEFF</f>
        <v>8.7071293397431764E-7</v>
      </c>
      <c r="G20">
        <f t="shared" si="0"/>
        <v>-0.2176782334935794</v>
      </c>
      <c r="H20">
        <f t="shared" si="1"/>
        <v>0.2176782334935794</v>
      </c>
    </row>
    <row r="21" spans="1:8">
      <c r="A21">
        <v>13</v>
      </c>
      <c r="B21">
        <f>B20+D21/HCCell-E21/HCCell</f>
        <v>20.078364168045503</v>
      </c>
      <c r="C21">
        <f>C20+E21/HCNeigh-D21/HCNeigh</f>
        <v>20.000000003994778</v>
      </c>
      <c r="D21">
        <f>IF(G21&gt;0,G21*HCNeigh,G21*HCCell)*CEFF</f>
        <v>-5.224277603613815E-7</v>
      </c>
      <c r="E21">
        <f>IF(H21&gt;0,H21*HCCell,H21*HCNeigh)*CEFF</f>
        <v>5.224277603613815E-7</v>
      </c>
      <c r="G21">
        <f t="shared" si="0"/>
        <v>-0.13060694009034535</v>
      </c>
      <c r="H21">
        <f t="shared" si="1"/>
        <v>0.13060694009034535</v>
      </c>
    </row>
    <row r="22" spans="1:8">
      <c r="A22">
        <v>14</v>
      </c>
      <c r="B22">
        <f>B21+D22/HCCell-E22/HCCell</f>
        <v>20.04701850242521</v>
      </c>
      <c r="C22">
        <f>C21+E22/HCNeigh-D22/HCNeigh</f>
        <v>20.000000003996867</v>
      </c>
      <c r="D22">
        <f>IF(G22&gt;0,G22*HCNeigh,G22*HCCell)*CEFF</f>
        <v>-3.1345665620290224E-7</v>
      </c>
      <c r="E22">
        <f>IF(H22&gt;0,H22*HCCell,H22*HCNeigh)*CEFF</f>
        <v>3.1345665620290224E-7</v>
      </c>
      <c r="G22">
        <f t="shared" si="0"/>
        <v>-7.8364164050725549E-2</v>
      </c>
      <c r="H22">
        <f t="shared" si="1"/>
        <v>7.8364164050725549E-2</v>
      </c>
    </row>
    <row r="23" spans="1:8">
      <c r="A23">
        <v>15</v>
      </c>
      <c r="B23">
        <f>B22+D23/HCCell-E23/HCCell</f>
        <v>20.02821110305387</v>
      </c>
      <c r="C23">
        <f>C22+E23/HCNeigh-D23/HCNeigh</f>
        <v>20.000000003998117</v>
      </c>
      <c r="D23">
        <f>IF(G23&gt;0,G23*HCNeigh,G23*HCCell)*CEFF</f>
        <v>-1.88073993713374E-7</v>
      </c>
      <c r="E23">
        <f>IF(H23&gt;0,H23*HCCell,H23*HCNeigh)*CEFF</f>
        <v>1.88073993713374E-7</v>
      </c>
      <c r="G23">
        <f t="shared" si="0"/>
        <v>-4.7018498428343491E-2</v>
      </c>
      <c r="H23">
        <f t="shared" si="1"/>
        <v>4.7018498428343491E-2</v>
      </c>
    </row>
    <row r="24" spans="1:8">
      <c r="A24">
        <v>16</v>
      </c>
      <c r="B24">
        <f>B23+D24/HCCell-E24/HCCell</f>
        <v>20.016926663431569</v>
      </c>
      <c r="C24">
        <f>C23+E24/HCNeigh-D24/HCNeigh</f>
        <v>20.000000003998871</v>
      </c>
      <c r="D24">
        <f>IF(G24&gt;0,G24*HCNeigh,G24*HCCell)*CEFF</f>
        <v>-1.1284439622301081E-7</v>
      </c>
      <c r="E24">
        <f>IF(H24&gt;0,H24*HCCell,H24*HCNeigh)*CEFF</f>
        <v>1.1284439622301081E-7</v>
      </c>
      <c r="G24">
        <f t="shared" si="0"/>
        <v>-2.8211099055752697E-2</v>
      </c>
      <c r="H24">
        <f t="shared" si="1"/>
        <v>2.8211099055752697E-2</v>
      </c>
    </row>
    <row r="25" spans="1:8">
      <c r="A25">
        <v>17</v>
      </c>
      <c r="B25">
        <f>B24+D25/HCCell-E25/HCCell</f>
        <v>20.010155999658487</v>
      </c>
      <c r="C25">
        <f>C24+E25/HCNeigh-D25/HCNeigh</f>
        <v>20.000000003999325</v>
      </c>
      <c r="D25">
        <f>IF(G25&gt;0,G25*HCNeigh,G25*HCCell)*CEFF</f>
        <v>-6.7706637730793788E-8</v>
      </c>
      <c r="E25">
        <f>IF(H25&gt;0,H25*HCCell,H25*HCNeigh)*CEFF</f>
        <v>6.7706637730793788E-8</v>
      </c>
      <c r="G25">
        <f t="shared" si="0"/>
        <v>-1.6926659432698443E-2</v>
      </c>
      <c r="H25">
        <f t="shared" si="1"/>
        <v>1.6926659432698443E-2</v>
      </c>
    </row>
    <row r="26" spans="1:8">
      <c r="A26">
        <v>18</v>
      </c>
      <c r="B26">
        <f>B25+D26/HCCell-E26/HCCell</f>
        <v>20.006093601394824</v>
      </c>
      <c r="C26">
        <f>C25+E26/HCNeigh-D26/HCNeigh</f>
        <v>20.000000003999595</v>
      </c>
      <c r="D26">
        <f>IF(G26&gt;0,G26*HCNeigh,G26*HCCell)*CEFF</f>
        <v>-4.0623982636645912E-8</v>
      </c>
      <c r="E26">
        <f>IF(H26&gt;0,H26*HCCell,H26*HCNeigh)*CEFF</f>
        <v>4.0623982636645912E-8</v>
      </c>
      <c r="G26">
        <f t="shared" si="0"/>
        <v>-1.0155995659161476E-2</v>
      </c>
      <c r="H26">
        <f t="shared" si="1"/>
        <v>1.0155995659161476E-2</v>
      </c>
    </row>
    <row r="27" spans="1:8">
      <c r="A27">
        <v>19</v>
      </c>
      <c r="B27">
        <f>B26+D27/HCCell-E27/HCCell</f>
        <v>20.003656162436734</v>
      </c>
      <c r="C27">
        <f>C26+E27/HCNeigh-D27/HCNeigh</f>
        <v>20.000000003999759</v>
      </c>
      <c r="D27">
        <f>IF(G27&gt;0,G27*HCNeigh,G27*HCCell)*CEFF</f>
        <v>-2.4374389580913207E-8</v>
      </c>
      <c r="E27">
        <f>IF(H27&gt;0,H27*HCCell,H27*HCNeigh)*CEFF</f>
        <v>2.4374389580913207E-8</v>
      </c>
      <c r="G27">
        <f t="shared" si="0"/>
        <v>-6.0935973952283007E-3</v>
      </c>
      <c r="H27">
        <f t="shared" si="1"/>
        <v>6.0935973952283007E-3</v>
      </c>
    </row>
    <row r="28" spans="1:8">
      <c r="A28">
        <v>20</v>
      </c>
      <c r="B28">
        <f>B27+D28/HCCell-E28/HCCell</f>
        <v>20.002193699061941</v>
      </c>
      <c r="C28">
        <f>C27+E28/HCNeigh-D28/HCNeigh</f>
        <v>20.000000003999858</v>
      </c>
      <c r="D28">
        <f>IF(G28&gt;0,G28*HCNeigh,G28*HCCell)*CEFF</f>
        <v>-1.4624633747899908E-8</v>
      </c>
      <c r="E28">
        <f>IF(H28&gt;0,H28*HCCell,H28*HCNeigh)*CEFF</f>
        <v>1.4624633747899908E-8</v>
      </c>
      <c r="G28">
        <f t="shared" si="0"/>
        <v>-3.6561584369749767E-3</v>
      </c>
      <c r="H28">
        <f t="shared" si="1"/>
        <v>3.6561584369749767E-3</v>
      </c>
    </row>
    <row r="29" spans="1:8">
      <c r="A29">
        <v>21</v>
      </c>
      <c r="B29">
        <f>B28+D29/HCCell-E29/HCCell</f>
        <v>20.001316221037108</v>
      </c>
      <c r="C29">
        <f>C28+E29/HCNeigh-D29/HCNeigh</f>
        <v>20.000000003999915</v>
      </c>
      <c r="D29">
        <f>IF(G29&gt;0,G29*HCNeigh,G29*HCCell)*CEFF</f>
        <v>-8.7747802483306728E-9</v>
      </c>
      <c r="E29">
        <f>IF(H29&gt;0,H29*HCCell,H29*HCNeigh)*CEFF</f>
        <v>8.7747802483306728E-9</v>
      </c>
      <c r="G29">
        <f t="shared" si="0"/>
        <v>-2.1936950620826678E-3</v>
      </c>
      <c r="H29">
        <f t="shared" si="1"/>
        <v>2.1936950620826678E-3</v>
      </c>
    </row>
    <row r="30" spans="1:8">
      <c r="A30">
        <v>22</v>
      </c>
      <c r="B30">
        <f>B29+D30/HCCell-E30/HCCell</f>
        <v>20.000789734222231</v>
      </c>
      <c r="C30">
        <f>C29+E30/HCNeigh-D30/HCNeigh</f>
        <v>20.000000003999951</v>
      </c>
      <c r="D30">
        <f>IF(G30&gt;0,G30*HCNeigh,G30*HCCell)*CEFF</f>
        <v>-5.2648681487710293E-9</v>
      </c>
      <c r="E30">
        <f>IF(H30&gt;0,H30*HCCell,H30*HCNeigh)*CEFF</f>
        <v>5.2648681487710293E-9</v>
      </c>
      <c r="G30">
        <f t="shared" si="0"/>
        <v>-1.3162170371927573E-3</v>
      </c>
      <c r="H30">
        <f t="shared" si="1"/>
        <v>1.3162170371927573E-3</v>
      </c>
    </row>
    <row r="31" spans="1:8">
      <c r="A31">
        <v>23</v>
      </c>
      <c r="B31">
        <f>B30+D31/HCCell-E31/HCCell</f>
        <v>20.000473842133317</v>
      </c>
      <c r="C31">
        <f>C30+E31/HCNeigh-D31/HCNeigh</f>
        <v>20.000000003999972</v>
      </c>
      <c r="D31">
        <f>IF(G31&gt;0,G31*HCNeigh,G31*HCCell)*CEFF</f>
        <v>-3.1589208891205094E-9</v>
      </c>
      <c r="E31">
        <f>IF(H31&gt;0,H31*HCCell,H31*HCNeigh)*CEFF</f>
        <v>3.1589208891205094E-9</v>
      </c>
      <c r="G31">
        <f t="shared" si="0"/>
        <v>-7.8973022228012724E-4</v>
      </c>
      <c r="H31">
        <f t="shared" si="1"/>
        <v>7.8973022228012724E-4</v>
      </c>
    </row>
    <row r="32" spans="1:8">
      <c r="A32">
        <v>24</v>
      </c>
      <c r="B32">
        <f>B31+D32/HCCell-E32/HCCell</f>
        <v>20.000284306879976</v>
      </c>
      <c r="C32">
        <f>C31+E32/HCNeigh-D32/HCNeigh</f>
        <v>20.000000003999986</v>
      </c>
      <c r="D32">
        <f>IF(G32&gt;0,G32*HCNeigh,G32*HCCell)*CEFF</f>
        <v>-1.8953525333813559E-9</v>
      </c>
      <c r="E32">
        <f>IF(H32&gt;0,H32*HCCell,H32*HCNeigh)*CEFF</f>
        <v>1.8953525333813559E-9</v>
      </c>
      <c r="G32">
        <f t="shared" si="0"/>
        <v>-4.7383813334533897E-4</v>
      </c>
      <c r="H32">
        <f t="shared" si="1"/>
        <v>4.7383813334533897E-4</v>
      </c>
    </row>
    <row r="33" spans="1:8">
      <c r="A33">
        <v>25</v>
      </c>
      <c r="B33">
        <f>B32+D33/HCCell-E33/HCCell</f>
        <v>20.000170585727979</v>
      </c>
      <c r="C33">
        <f>C32+E33/HCNeigh-D33/HCNeigh</f>
        <v>20.000000003999993</v>
      </c>
      <c r="D33">
        <f>IF(G33&gt;0,G33*HCNeigh,G33*HCCell)*CEFF</f>
        <v>-1.1372115199606016E-9</v>
      </c>
      <c r="E33">
        <f>IF(H33&gt;0,H33*HCCell,H33*HCNeigh)*CEFF</f>
        <v>1.1372115199606016E-9</v>
      </c>
      <c r="G33">
        <f t="shared" si="0"/>
        <v>-2.8430287999015036E-4</v>
      </c>
      <c r="H33">
        <f t="shared" si="1"/>
        <v>2.8430287999015036E-4</v>
      </c>
    </row>
    <row r="34" spans="1:8">
      <c r="A34">
        <v>26</v>
      </c>
      <c r="B34">
        <f>B33+D34/HCCell-E34/HCCell</f>
        <v>20.000102353036787</v>
      </c>
      <c r="C34">
        <f>C33+E34/HCNeigh-D34/HCNeigh</f>
        <v>20.000000004</v>
      </c>
      <c r="D34">
        <f>IF(G34&gt;0,G34*HCNeigh,G34*HCCell)*CEFF</f>
        <v>-6.8232691194225497E-10</v>
      </c>
      <c r="E34">
        <f>IF(H34&gt;0,H34*HCCell,H34*HCNeigh)*CEFF</f>
        <v>6.8232691194225497E-10</v>
      </c>
      <c r="G34">
        <f t="shared" si="0"/>
        <v>-1.705817279855637E-4</v>
      </c>
      <c r="H34">
        <f t="shared" si="1"/>
        <v>1.705817279855637E-4</v>
      </c>
    </row>
    <row r="35" spans="1:8">
      <c r="A35">
        <v>27</v>
      </c>
      <c r="B35">
        <f>B34+D35/HCCell-E35/HCCell</f>
        <v>20.000061413422074</v>
      </c>
      <c r="C35">
        <f>C34+E35/HCNeigh-D35/HCNeigh</f>
        <v>20.000000004</v>
      </c>
      <c r="D35">
        <f>IF(G35&gt;0,G35*HCNeigh,G35*HCCell)*CEFF</f>
        <v>-4.0939614714829992E-10</v>
      </c>
      <c r="E35">
        <f>IF(H35&gt;0,H35*HCCell,H35*HCNeigh)*CEFF</f>
        <v>4.0939614714829992E-10</v>
      </c>
      <c r="G35">
        <f t="shared" si="0"/>
        <v>-1.0234903678707497E-4</v>
      </c>
      <c r="H35">
        <f t="shared" si="1"/>
        <v>1.0234903678707497E-4</v>
      </c>
    </row>
    <row r="36" spans="1:8">
      <c r="A36">
        <v>28</v>
      </c>
      <c r="B36">
        <f>B35+D36/HCCell-E36/HCCell</f>
        <v>20.000036849653242</v>
      </c>
      <c r="C36">
        <f>C35+E36/HCNeigh-D36/HCNeigh</f>
        <v>20.000000004</v>
      </c>
      <c r="D36">
        <f>IF(G36&gt;0,G36*HCNeigh,G36*HCCell)*CEFF</f>
        <v>-2.4563768829466428E-10</v>
      </c>
      <c r="E36">
        <f>IF(H36&gt;0,H36*HCCell,H36*HCNeigh)*CEFF</f>
        <v>2.4563768829466428E-10</v>
      </c>
      <c r="G36">
        <f t="shared" si="0"/>
        <v>-6.1409422073666065E-5</v>
      </c>
      <c r="H36">
        <f t="shared" si="1"/>
        <v>6.1409422073666065E-5</v>
      </c>
    </row>
    <row r="37" spans="1:8">
      <c r="A37">
        <v>29</v>
      </c>
      <c r="B37">
        <f>B36+D37/HCCell-E37/HCCell</f>
        <v>20.000022111391942</v>
      </c>
      <c r="C37">
        <f>C36+E37/HCNeigh-D37/HCNeigh</f>
        <v>20.000000004</v>
      </c>
      <c r="D37">
        <f>IF(G37&gt;0,G37*HCNeigh,G37*HCCell)*CEFF</f>
        <v>-1.4738261296542989E-10</v>
      </c>
      <c r="E37">
        <f>IF(H37&gt;0,H37*HCCell,H37*HCNeigh)*CEFF</f>
        <v>1.4738261296542989E-10</v>
      </c>
      <c r="G37">
        <f t="shared" si="0"/>
        <v>-3.6845653241357468E-5</v>
      </c>
      <c r="H37">
        <f t="shared" si="1"/>
        <v>3.6845653241357468E-5</v>
      </c>
    </row>
    <row r="38" spans="1:8">
      <c r="A38">
        <v>30</v>
      </c>
      <c r="B38">
        <f>B37+D38/HCCell-E38/HCCell</f>
        <v>20.000013268435168</v>
      </c>
      <c r="C38">
        <f>C37+E38/HCNeigh-D38/HCNeigh</f>
        <v>20.000000004</v>
      </c>
      <c r="D38">
        <f>IF(G38&gt;0,G38*HCNeigh,G38*HCCell)*CEFF</f>
        <v>-8.842956776788925E-11</v>
      </c>
      <c r="E38">
        <f>IF(H38&gt;0,H38*HCCell,H38*HCNeigh)*CEFF</f>
        <v>8.842956776788925E-11</v>
      </c>
      <c r="G38">
        <f t="shared" si="0"/>
        <v>-2.210739194197231E-5</v>
      </c>
      <c r="H38">
        <f t="shared" si="1"/>
        <v>2.210739194197231E-5</v>
      </c>
    </row>
    <row r="39" spans="1:8">
      <c r="A39">
        <v>31</v>
      </c>
      <c r="B39">
        <f>B38+D39/HCCell-E39/HCCell</f>
        <v>20.000007962661101</v>
      </c>
      <c r="C39">
        <f>C38+E39/HCNeigh-D39/HCNeigh</f>
        <v>20.000000004</v>
      </c>
      <c r="D39">
        <f>IF(G39&gt;0,G39*HCNeigh,G39*HCCell)*CEFF</f>
        <v>-5.3057740672102235E-11</v>
      </c>
      <c r="E39">
        <f>IF(H39&gt;0,H39*HCCell,H39*HCNeigh)*CEFF</f>
        <v>5.3057740672102235E-11</v>
      </c>
      <c r="G39">
        <f t="shared" si="0"/>
        <v>-1.3264435168025557E-5</v>
      </c>
      <c r="H39">
        <f t="shared" si="1"/>
        <v>1.3264435168025557E-5</v>
      </c>
    </row>
    <row r="40" spans="1:8">
      <c r="A40">
        <v>32</v>
      </c>
      <c r="B40">
        <f>B39+D40/HCCell-E40/HCCell</f>
        <v>20.000004779196658</v>
      </c>
      <c r="C40">
        <f>C39+E40/HCNeigh-D40/HCNeigh</f>
        <v>20.000000004</v>
      </c>
      <c r="D40">
        <f>IF(G40&gt;0,G40*HCNeigh,G40*HCCell)*CEFF</f>
        <v>-3.1834644403261341E-11</v>
      </c>
      <c r="E40">
        <f>IF(H40&gt;0,H40*HCCell,H40*HCNeigh)*CEFF</f>
        <v>3.1834644403261341E-11</v>
      </c>
      <c r="G40">
        <f t="shared" si="0"/>
        <v>-7.9586611008153341E-6</v>
      </c>
      <c r="H40">
        <f t="shared" si="1"/>
        <v>7.9586611008153341E-6</v>
      </c>
    </row>
    <row r="41" spans="1:8">
      <c r="A41">
        <v>33</v>
      </c>
      <c r="B41">
        <f>B40+D41/HCCell-E41/HCCell</f>
        <v>20.000002869117992</v>
      </c>
      <c r="C41">
        <f>C40+E41/HCNeigh-D41/HCNeigh</f>
        <v>20.000000004</v>
      </c>
      <c r="D41">
        <f>IF(G41&gt;0,G41*HCNeigh,G41*HCCell)*CEFF</f>
        <v>-1.910078663058812E-11</v>
      </c>
      <c r="E41">
        <f>IF(H41&gt;0,H41*HCCell,H41*HCNeigh)*CEFF</f>
        <v>1.910078663058812E-11</v>
      </c>
      <c r="G41">
        <f t="shared" si="0"/>
        <v>-4.7751966576470295E-6</v>
      </c>
      <c r="H41">
        <f t="shared" si="1"/>
        <v>4.7751966576470295E-6</v>
      </c>
    </row>
    <row r="42" spans="1:8">
      <c r="A42">
        <v>34</v>
      </c>
      <c r="B42">
        <f>B41+D42/HCCell-E42/HCCell</f>
        <v>20.000001723070795</v>
      </c>
      <c r="C42">
        <f>C41+E42/HCNeigh-D42/HCNeigh</f>
        <v>20.000000004</v>
      </c>
      <c r="D42">
        <f>IF(G42&gt;0,G42*HCNeigh,G42*HCCell)*CEFF</f>
        <v>-1.1460471966984189E-11</v>
      </c>
      <c r="E42">
        <f>IF(H42&gt;0,H42*HCCell,H42*HCNeigh)*CEFF</f>
        <v>1.1460471966984189E-11</v>
      </c>
      <c r="G42">
        <f t="shared" si="0"/>
        <v>-2.8651179917460468E-6</v>
      </c>
      <c r="H42">
        <f t="shared" si="1"/>
        <v>2.8651179917460468E-6</v>
      </c>
    </row>
    <row r="43" spans="1:8">
      <c r="A43">
        <v>35</v>
      </c>
      <c r="B43">
        <f>B42+D43/HCCell-E43/HCCell</f>
        <v>20.00000103544248</v>
      </c>
      <c r="C43">
        <f>C42+E43/HCNeigh-D43/HCNeigh</f>
        <v>20.000000004</v>
      </c>
      <c r="D43">
        <f>IF(G43&gt;0,G43*HCNeigh,G43*HCCell)*CEFF</f>
        <v>-6.8762831801905136E-12</v>
      </c>
      <c r="E43">
        <f>IF(H43&gt;0,H43*HCCell,H43*HCNeigh)*CEFF</f>
        <v>6.8762831801905136E-12</v>
      </c>
      <c r="G43">
        <f t="shared" si="0"/>
        <v>-1.7190707950476281E-6</v>
      </c>
      <c r="H43">
        <f t="shared" si="1"/>
        <v>1.7190707950476281E-6</v>
      </c>
    </row>
    <row r="44" spans="1:8">
      <c r="A44">
        <v>36</v>
      </c>
      <c r="B44">
        <f>B43+D44/HCCell-E44/HCCell</f>
        <v>20.000000622865485</v>
      </c>
      <c r="C44">
        <f>C43+E44/HCNeigh-D44/HCNeigh</f>
        <v>20.000000004</v>
      </c>
      <c r="D44">
        <f>IF(G44&gt;0,G44*HCNeigh,G44*HCCell)*CEFF</f>
        <v>-4.1257699194829917E-12</v>
      </c>
      <c r="E44">
        <f>IF(H44&gt;0,H44*HCCell,H44*HCNeigh)*CEFF</f>
        <v>4.1257699194829917E-12</v>
      </c>
      <c r="G44">
        <f t="shared" si="0"/>
        <v>-1.0314424798707478E-6</v>
      </c>
      <c r="H44">
        <f t="shared" si="1"/>
        <v>1.0314424798707478E-6</v>
      </c>
    </row>
    <row r="45" spans="1:8">
      <c r="A45">
        <v>37</v>
      </c>
      <c r="B45">
        <f>B44+D45/HCCell-E45/HCCell</f>
        <v>20.000000375319289</v>
      </c>
      <c r="C45">
        <f>C44+E45/HCNeigh-D45/HCNeigh</f>
        <v>20.000000004</v>
      </c>
      <c r="D45">
        <f>IF(G45&gt;0,G45*HCNeigh,G45*HCCell)*CEFF</f>
        <v>-2.4754619403211111E-12</v>
      </c>
      <c r="E45">
        <f>IF(H45&gt;0,H45*HCCell,H45*HCNeigh)*CEFF</f>
        <v>2.4754619403211111E-12</v>
      </c>
      <c r="G45">
        <f t="shared" si="0"/>
        <v>-6.1886548508027772E-7</v>
      </c>
      <c r="H45">
        <f t="shared" si="1"/>
        <v>6.1886548508027772E-7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Arkusz1</vt:lpstr>
      <vt:lpstr>Arkusz2</vt:lpstr>
      <vt:lpstr>Arkusz3</vt:lpstr>
      <vt:lpstr>CEFF</vt:lpstr>
      <vt:lpstr>HCCell</vt:lpstr>
      <vt:lpstr>HCNeigh</vt:lpstr>
    </vt:vector>
  </TitlesOfParts>
  <Company>ISCG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</dc:creator>
  <cp:lastModifiedBy>TeMPOraL</cp:lastModifiedBy>
  <dcterms:created xsi:type="dcterms:W3CDTF">2010-11-16T18:09:05Z</dcterms:created>
  <dcterms:modified xsi:type="dcterms:W3CDTF">2010-11-16T19:39:08Z</dcterms:modified>
</cp:coreProperties>
</file>