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Dropbox\Project_Ongoing\20210728_LiDAR_Background_Modeling\Multimodal GMM Method\Gaussian-Mixture-Model-for-Roadside-LiDAR-Object-Detection-and-Tracking\Validation\Object Level Validation\"/>
    </mc:Choice>
  </mc:AlternateContent>
  <xr:revisionPtr revIDLastSave="0" documentId="13_ncr:1_{3584A84A-145F-4C72-88B1-CF7722D4A7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lbany@George" sheetId="4" r:id="rId1"/>
    <sheet name="French@Joy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" i="4" l="1"/>
  <c r="D28" i="2"/>
  <c r="B28" i="2"/>
  <c r="C28" i="2"/>
  <c r="C27" i="4"/>
  <c r="B27" i="4"/>
  <c r="C26" i="4"/>
  <c r="E25" i="4"/>
  <c r="B26" i="4" s="1"/>
  <c r="C25" i="4"/>
  <c r="D25" i="4"/>
  <c r="B25" i="4"/>
  <c r="D26" i="4"/>
  <c r="E25" i="2"/>
  <c r="B26" i="2" s="1"/>
  <c r="C25" i="2"/>
  <c r="D25" i="2"/>
  <c r="B25" i="2"/>
  <c r="D26" i="2"/>
  <c r="C26" i="2"/>
</calcChain>
</file>

<file path=xl/sharedStrings.xml><?xml version="1.0" encoding="utf-8"?>
<sst xmlns="http://schemas.openxmlformats.org/spreadsheetml/2006/main" count="12" uniqueCount="8">
  <si>
    <t>Frame Number</t>
  </si>
  <si>
    <t>True Positive</t>
  </si>
  <si>
    <t>False Positive</t>
  </si>
  <si>
    <t>False Negative</t>
  </si>
  <si>
    <t>Timestamp</t>
  </si>
  <si>
    <t>Precision</t>
  </si>
  <si>
    <t>Recall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</si>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</sst>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3E7A3-3CA5-458F-B2ED-AB9AC067F73C}">
  <dimension ref="A1:E27"/>
  <sheetViews>
    <sheetView tabSelected="1" topLeftCell="A10" workbookViewId="0">
      <selection activeCell="B32" sqref="B3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3300</v>
      </c>
      <c r="B2">
        <v>10</v>
      </c>
      <c r="C2">
        <v>0</v>
      </c>
      <c r="D2">
        <v>3</v>
      </c>
    </row>
    <row r="3" spans="1:5" x14ac:dyDescent="0.3">
      <c r="A3">
        <v>3600</v>
      </c>
      <c r="B3">
        <v>18</v>
      </c>
      <c r="C3">
        <v>0</v>
      </c>
      <c r="D3">
        <v>2</v>
      </c>
    </row>
    <row r="4" spans="1:5" x14ac:dyDescent="0.3">
      <c r="A4">
        <v>3900</v>
      </c>
      <c r="B4">
        <v>24</v>
      </c>
      <c r="C4">
        <v>0</v>
      </c>
      <c r="D4">
        <v>1</v>
      </c>
    </row>
    <row r="5" spans="1:5" x14ac:dyDescent="0.3">
      <c r="A5">
        <v>4200</v>
      </c>
      <c r="B5">
        <v>7</v>
      </c>
      <c r="C5">
        <v>0</v>
      </c>
      <c r="D5">
        <v>9</v>
      </c>
    </row>
    <row r="6" spans="1:5" x14ac:dyDescent="0.3">
      <c r="A6">
        <v>4500</v>
      </c>
      <c r="B6">
        <v>18</v>
      </c>
      <c r="C6">
        <v>0</v>
      </c>
      <c r="D6">
        <v>2</v>
      </c>
    </row>
    <row r="7" spans="1:5" x14ac:dyDescent="0.3">
      <c r="A7">
        <v>4800</v>
      </c>
      <c r="B7">
        <v>11</v>
      </c>
      <c r="C7">
        <v>0</v>
      </c>
      <c r="D7">
        <v>3</v>
      </c>
    </row>
    <row r="8" spans="1:5" x14ac:dyDescent="0.3">
      <c r="A8">
        <v>5100</v>
      </c>
      <c r="B8">
        <v>16</v>
      </c>
      <c r="C8">
        <v>0</v>
      </c>
      <c r="D8">
        <v>2</v>
      </c>
    </row>
    <row r="9" spans="1:5" x14ac:dyDescent="0.3">
      <c r="A9">
        <v>5400</v>
      </c>
      <c r="B9">
        <v>8</v>
      </c>
      <c r="C9">
        <v>0</v>
      </c>
      <c r="D9">
        <v>1</v>
      </c>
    </row>
    <row r="10" spans="1:5" x14ac:dyDescent="0.3">
      <c r="A10">
        <v>5700</v>
      </c>
      <c r="B10">
        <v>15</v>
      </c>
      <c r="C10">
        <v>0</v>
      </c>
      <c r="D10">
        <v>4</v>
      </c>
    </row>
    <row r="11" spans="1:5" x14ac:dyDescent="0.3">
      <c r="A11">
        <v>6000</v>
      </c>
      <c r="B11">
        <v>23</v>
      </c>
      <c r="C11">
        <v>0</v>
      </c>
      <c r="D11">
        <v>1</v>
      </c>
    </row>
    <row r="12" spans="1:5" x14ac:dyDescent="0.3">
      <c r="A12">
        <v>6300</v>
      </c>
      <c r="B12">
        <v>16</v>
      </c>
      <c r="C12">
        <v>0</v>
      </c>
      <c r="D12">
        <v>1</v>
      </c>
    </row>
    <row r="13" spans="1:5" x14ac:dyDescent="0.3">
      <c r="A13">
        <v>6600</v>
      </c>
      <c r="B13">
        <v>13</v>
      </c>
      <c r="C13">
        <v>0</v>
      </c>
      <c r="D13">
        <v>5</v>
      </c>
    </row>
    <row r="14" spans="1:5" x14ac:dyDescent="0.3">
      <c r="A14">
        <v>6900</v>
      </c>
      <c r="B14">
        <v>15</v>
      </c>
      <c r="C14">
        <v>0</v>
      </c>
      <c r="D14">
        <v>0</v>
      </c>
    </row>
    <row r="15" spans="1:5" x14ac:dyDescent="0.3">
      <c r="A15">
        <v>7200</v>
      </c>
      <c r="B15">
        <v>12</v>
      </c>
      <c r="C15">
        <v>0</v>
      </c>
      <c r="D15">
        <v>7</v>
      </c>
    </row>
    <row r="16" spans="1:5" x14ac:dyDescent="0.3">
      <c r="A16">
        <v>7500</v>
      </c>
      <c r="B16">
        <v>13</v>
      </c>
      <c r="C16">
        <v>0</v>
      </c>
      <c r="D16">
        <v>9</v>
      </c>
    </row>
    <row r="17" spans="1:5" x14ac:dyDescent="0.3">
      <c r="A17">
        <v>7800</v>
      </c>
      <c r="B17">
        <v>8</v>
      </c>
      <c r="C17">
        <v>0</v>
      </c>
      <c r="D17">
        <v>8</v>
      </c>
    </row>
    <row r="18" spans="1:5" x14ac:dyDescent="0.3">
      <c r="A18">
        <v>8100</v>
      </c>
      <c r="B18">
        <v>9</v>
      </c>
      <c r="C18">
        <v>0</v>
      </c>
      <c r="D18">
        <v>6</v>
      </c>
    </row>
    <row r="19" spans="1:5" x14ac:dyDescent="0.3">
      <c r="A19">
        <v>8400</v>
      </c>
      <c r="B19">
        <v>14</v>
      </c>
      <c r="C19">
        <v>0</v>
      </c>
      <c r="D19">
        <v>3</v>
      </c>
    </row>
    <row r="20" spans="1:5" x14ac:dyDescent="0.3">
      <c r="A20">
        <v>8700</v>
      </c>
      <c r="B20">
        <v>6</v>
      </c>
      <c r="C20">
        <v>0</v>
      </c>
      <c r="D20">
        <v>2</v>
      </c>
    </row>
    <row r="21" spans="1:5" x14ac:dyDescent="0.3">
      <c r="A21">
        <v>9000</v>
      </c>
      <c r="B21">
        <v>11</v>
      </c>
      <c r="C21">
        <v>0</v>
      </c>
      <c r="D21">
        <v>4</v>
      </c>
    </row>
    <row r="22" spans="1:5" x14ac:dyDescent="0.3">
      <c r="A22">
        <v>9300</v>
      </c>
      <c r="B22">
        <v>5</v>
      </c>
      <c r="C22">
        <v>0</v>
      </c>
      <c r="D22">
        <v>2</v>
      </c>
    </row>
    <row r="23" spans="1:5" x14ac:dyDescent="0.3">
      <c r="A23">
        <v>9600</v>
      </c>
      <c r="B23">
        <v>13</v>
      </c>
      <c r="C23">
        <v>0</v>
      </c>
      <c r="D23">
        <v>8</v>
      </c>
    </row>
    <row r="24" spans="1:5" x14ac:dyDescent="0.3">
      <c r="A24">
        <v>9900</v>
      </c>
      <c r="B24">
        <v>20</v>
      </c>
      <c r="C24">
        <v>3</v>
      </c>
      <c r="D24">
        <v>2</v>
      </c>
    </row>
    <row r="25" spans="1:5" x14ac:dyDescent="0.3">
      <c r="B25">
        <f>SUM(B2:B24)</f>
        <v>305</v>
      </c>
      <c r="C25">
        <f t="shared" ref="C25:D25" si="0">SUM(C2:C24)</f>
        <v>3</v>
      </c>
      <c r="D25">
        <f t="shared" si="0"/>
        <v>85</v>
      </c>
      <c r="E25">
        <f>SUM(B25:D25)</f>
        <v>393</v>
      </c>
    </row>
    <row r="26" spans="1:5" x14ac:dyDescent="0.3">
      <c r="B26" s="1">
        <f>B25/E25</f>
        <v>0.77608142493638677</v>
      </c>
      <c r="C26" s="1">
        <f>C25/530</f>
        <v>5.6603773584905656E-3</v>
      </c>
      <c r="D26" s="1">
        <f>D25/530</f>
        <v>0.16037735849056603</v>
      </c>
    </row>
    <row r="27" spans="1:5" x14ac:dyDescent="0.3">
      <c r="B27" s="1">
        <f>B25/(B25+C25)</f>
        <v>0.99025974025974028</v>
      </c>
      <c r="C27" s="1">
        <f>B25/(B25+D25)</f>
        <v>0.78205128205128205</v>
      </c>
      <c r="D27" s="2">
        <f>2*(B27*C27)/(B27+C27)</f>
        <v>0.87392550143266468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2D496-A58D-411E-92DB-38ACE5CE1599}">
  <dimension ref="A1:E28"/>
  <sheetViews>
    <sheetView topLeftCell="A10" workbookViewId="0">
      <selection activeCell="D28" sqref="D28"/>
    </sheetView>
  </sheetViews>
  <sheetFormatPr defaultRowHeight="14.4" x14ac:dyDescent="0.3"/>
  <cols>
    <col min="1" max="1" width="14.44140625" bestFit="1" customWidth="1"/>
    <col min="2" max="2" width="12.5546875" bestFit="1" customWidth="1"/>
    <col min="3" max="3" width="13.33203125" bestFit="1" customWidth="1"/>
    <col min="4" max="4" width="14.109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3300</v>
      </c>
      <c r="B2">
        <v>6</v>
      </c>
      <c r="C2">
        <v>0</v>
      </c>
      <c r="D2">
        <v>0</v>
      </c>
    </row>
    <row r="3" spans="1:4" x14ac:dyDescent="0.3">
      <c r="A3">
        <v>3600</v>
      </c>
      <c r="B3">
        <v>2</v>
      </c>
      <c r="C3">
        <v>1</v>
      </c>
      <c r="D3">
        <v>0</v>
      </c>
    </row>
    <row r="4" spans="1:4" x14ac:dyDescent="0.3">
      <c r="A4">
        <v>3900</v>
      </c>
      <c r="B4">
        <v>3</v>
      </c>
      <c r="C4">
        <v>0</v>
      </c>
      <c r="D4">
        <v>0</v>
      </c>
    </row>
    <row r="5" spans="1:4" x14ac:dyDescent="0.3">
      <c r="A5">
        <v>4200</v>
      </c>
      <c r="B5">
        <v>2</v>
      </c>
      <c r="C5">
        <v>1</v>
      </c>
      <c r="D5">
        <v>0</v>
      </c>
    </row>
    <row r="6" spans="1:4" x14ac:dyDescent="0.3">
      <c r="A6">
        <v>4500</v>
      </c>
      <c r="B6">
        <v>10</v>
      </c>
      <c r="C6">
        <v>0</v>
      </c>
      <c r="D6">
        <v>1</v>
      </c>
    </row>
    <row r="7" spans="1:4" x14ac:dyDescent="0.3">
      <c r="A7">
        <v>4800</v>
      </c>
      <c r="B7">
        <v>5</v>
      </c>
      <c r="C7">
        <v>0</v>
      </c>
      <c r="D7">
        <v>1</v>
      </c>
    </row>
    <row r="8" spans="1:4" x14ac:dyDescent="0.3">
      <c r="A8">
        <v>5100</v>
      </c>
      <c r="B8">
        <v>6</v>
      </c>
      <c r="C8">
        <v>0</v>
      </c>
      <c r="D8">
        <v>1</v>
      </c>
    </row>
    <row r="9" spans="1:4" x14ac:dyDescent="0.3">
      <c r="A9">
        <v>5400</v>
      </c>
      <c r="B9">
        <v>7</v>
      </c>
      <c r="C9">
        <v>0</v>
      </c>
      <c r="D9">
        <v>1</v>
      </c>
    </row>
    <row r="10" spans="1:4" x14ac:dyDescent="0.3">
      <c r="A10">
        <v>5700</v>
      </c>
      <c r="B10">
        <v>2</v>
      </c>
      <c r="C10">
        <v>0</v>
      </c>
      <c r="D10">
        <v>0</v>
      </c>
    </row>
    <row r="11" spans="1:4" x14ac:dyDescent="0.3">
      <c r="A11">
        <v>6000</v>
      </c>
      <c r="B11">
        <v>4</v>
      </c>
      <c r="C11">
        <v>0</v>
      </c>
      <c r="D11">
        <v>0</v>
      </c>
    </row>
    <row r="12" spans="1:4" x14ac:dyDescent="0.3">
      <c r="A12">
        <v>6300</v>
      </c>
      <c r="B12">
        <v>5</v>
      </c>
      <c r="C12">
        <v>0</v>
      </c>
      <c r="D12">
        <v>0</v>
      </c>
    </row>
    <row r="13" spans="1:4" x14ac:dyDescent="0.3">
      <c r="A13">
        <v>6600</v>
      </c>
      <c r="B13">
        <v>5</v>
      </c>
      <c r="C13">
        <v>0</v>
      </c>
      <c r="D13">
        <v>0</v>
      </c>
    </row>
    <row r="14" spans="1:4" x14ac:dyDescent="0.3">
      <c r="A14">
        <v>6900</v>
      </c>
      <c r="B14">
        <v>3</v>
      </c>
      <c r="C14">
        <v>0</v>
      </c>
      <c r="D14">
        <v>1</v>
      </c>
    </row>
    <row r="15" spans="1:4" x14ac:dyDescent="0.3">
      <c r="A15">
        <v>7200</v>
      </c>
      <c r="B15">
        <v>6</v>
      </c>
      <c r="C15">
        <v>0</v>
      </c>
      <c r="D15">
        <v>0</v>
      </c>
    </row>
    <row r="16" spans="1:4" x14ac:dyDescent="0.3">
      <c r="A16">
        <v>7500</v>
      </c>
      <c r="B16">
        <v>5</v>
      </c>
      <c r="C16">
        <v>0</v>
      </c>
      <c r="D16">
        <v>1</v>
      </c>
    </row>
    <row r="17" spans="1:5" x14ac:dyDescent="0.3">
      <c r="A17">
        <v>7800</v>
      </c>
      <c r="B17">
        <v>3</v>
      </c>
      <c r="C17">
        <v>0</v>
      </c>
      <c r="D17">
        <v>2</v>
      </c>
    </row>
    <row r="18" spans="1:5" x14ac:dyDescent="0.3">
      <c r="A18">
        <v>8100</v>
      </c>
      <c r="B18">
        <v>4</v>
      </c>
      <c r="C18">
        <v>1</v>
      </c>
      <c r="D18">
        <v>2</v>
      </c>
    </row>
    <row r="19" spans="1:5" x14ac:dyDescent="0.3">
      <c r="A19">
        <v>8400</v>
      </c>
      <c r="B19">
        <v>4</v>
      </c>
      <c r="C19">
        <v>0</v>
      </c>
      <c r="D19">
        <v>0</v>
      </c>
    </row>
    <row r="20" spans="1:5" x14ac:dyDescent="0.3">
      <c r="A20">
        <v>8700</v>
      </c>
      <c r="B20">
        <v>7</v>
      </c>
      <c r="C20">
        <v>0</v>
      </c>
      <c r="D20">
        <v>0</v>
      </c>
    </row>
    <row r="21" spans="1:5" x14ac:dyDescent="0.3">
      <c r="A21">
        <v>9000</v>
      </c>
      <c r="B21">
        <v>4</v>
      </c>
      <c r="C21">
        <v>0</v>
      </c>
      <c r="D21">
        <v>0</v>
      </c>
    </row>
    <row r="22" spans="1:5" x14ac:dyDescent="0.3">
      <c r="A22">
        <v>9300</v>
      </c>
      <c r="B22">
        <v>10</v>
      </c>
      <c r="C22">
        <v>0</v>
      </c>
      <c r="D22">
        <v>1</v>
      </c>
    </row>
    <row r="23" spans="1:5" x14ac:dyDescent="0.3">
      <c r="A23">
        <v>9600</v>
      </c>
      <c r="B23">
        <v>4</v>
      </c>
      <c r="C23">
        <v>0</v>
      </c>
      <c r="D23">
        <v>0</v>
      </c>
    </row>
    <row r="24" spans="1:5" x14ac:dyDescent="0.3">
      <c r="A24">
        <v>9900</v>
      </c>
      <c r="B24">
        <v>6</v>
      </c>
      <c r="C24">
        <v>0</v>
      </c>
      <c r="D24">
        <v>1</v>
      </c>
    </row>
    <row r="25" spans="1:5" x14ac:dyDescent="0.3">
      <c r="B25">
        <f>SUM(B2:B24)</f>
        <v>113</v>
      </c>
      <c r="C25">
        <f t="shared" ref="C25:D25" si="0">SUM(C2:C24)</f>
        <v>3</v>
      </c>
      <c r="D25">
        <f t="shared" si="0"/>
        <v>12</v>
      </c>
      <c r="E25">
        <f>SUM(B25:D25)</f>
        <v>128</v>
      </c>
    </row>
    <row r="26" spans="1:5" x14ac:dyDescent="0.3">
      <c r="B26" s="1">
        <f>B25/E25</f>
        <v>0.8828125</v>
      </c>
      <c r="C26" s="1">
        <f>C25/530</f>
        <v>5.6603773584905656E-3</v>
      </c>
      <c r="D26" s="1">
        <f>D25/530</f>
        <v>2.2641509433962263E-2</v>
      </c>
    </row>
    <row r="27" spans="1:5" x14ac:dyDescent="0.3">
      <c r="B27" t="s">
        <v>5</v>
      </c>
      <c r="C27" t="s">
        <v>6</v>
      </c>
      <c r="D27" t="s">
        <v>7</v>
      </c>
    </row>
    <row r="28" spans="1:5" x14ac:dyDescent="0.3">
      <c r="B28" s="1">
        <f>B25/(B25+C25)</f>
        <v>0.97413793103448276</v>
      </c>
      <c r="C28" s="1">
        <f>B25/(B25+D25)</f>
        <v>0.90400000000000003</v>
      </c>
      <c r="D28" s="2">
        <f>2*(B28*C28)/(B28+C28)</f>
        <v>0.93775933609958517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Albany@George</vt:lpstr>
      <vt:lpstr>French@Joyce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Zhang</dc:creator>
  <cp:lastModifiedBy>Terry Zhang</cp:lastModifiedBy>
  <dcterms:created xsi:type="dcterms:W3CDTF">2015-06-05T18:17:20Z</dcterms:created>
  <dcterms:modified xsi:type="dcterms:W3CDTF">2022-04-09T04:20:51Z</dcterms:modified>
</cp:coreProperties>
</file>