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rojects\inhouse\inhouse-api\docs\"/>
    </mc:Choice>
  </mc:AlternateContent>
  <xr:revisionPtr revIDLastSave="0" documentId="13_ncr:1_{DBBE0440-EFE1-413C-B87E-B7AC85456CC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6" i="1" l="1"/>
  <c r="E18" i="1" l="1"/>
  <c r="L14" i="1"/>
  <c r="L15" i="1" s="1"/>
  <c r="M14" i="1" l="1"/>
  <c r="M15" i="1" s="1"/>
  <c r="N14" i="1" l="1"/>
  <c r="N15" i="1" s="1"/>
  <c r="L17" i="1" s="1"/>
</calcChain>
</file>

<file path=xl/sharedStrings.xml><?xml version="1.0" encoding="utf-8"?>
<sst xmlns="http://schemas.openxmlformats.org/spreadsheetml/2006/main" count="30" uniqueCount="30">
  <si>
    <t xml:space="preserve">ОсОО  "Бизам"  Дом премиальной мебели и ковров Inhouse </t>
  </si>
  <si>
    <t>ДАТА ЗАКАЗА</t>
  </si>
  <si>
    <t>ФИО КЛИЕНТА</t>
  </si>
  <si>
    <t>Нурамзаева Айман</t>
  </si>
  <si>
    <t xml:space="preserve">НОМЕР ТЕЛЕФОНА </t>
  </si>
  <si>
    <t>0555 07 02 23</t>
  </si>
  <si>
    <t xml:space="preserve">АДРЕС </t>
  </si>
  <si>
    <t>г.Бишкек, 7 апреля 2</t>
  </si>
  <si>
    <t>№</t>
  </si>
  <si>
    <t>Фабрика</t>
  </si>
  <si>
    <t>Наименование</t>
  </si>
  <si>
    <t>Вид товара (Pcon)</t>
  </si>
  <si>
    <t>Кол-во</t>
  </si>
  <si>
    <t>Цвет ножек (код)</t>
  </si>
  <si>
    <t>Цвет ткани (код)</t>
  </si>
  <si>
    <t>Размер, цвет и количество подушек</t>
  </si>
  <si>
    <t>Цена продажи (KGS)</t>
  </si>
  <si>
    <t>Сумма (KGS)</t>
  </si>
  <si>
    <t>Скидка (KGS)</t>
  </si>
  <si>
    <t>Итоговая сумма (KGS)</t>
  </si>
  <si>
    <t>MODIS</t>
  </si>
  <si>
    <t>SAHRA Консоль 220*51*83</t>
  </si>
  <si>
    <t>ИТОГО</t>
  </si>
  <si>
    <t>СТАВКА СКИДКИ</t>
  </si>
  <si>
    <t>ИТОГО СУММА ПОСЛЕ СКИДКИ</t>
  </si>
  <si>
    <t>КЛИЕНТ</t>
  </si>
  <si>
    <t>ДИРЕКТОР</t>
  </si>
  <si>
    <t>Шакиров К.М</t>
  </si>
  <si>
    <t>АРХИТЕКТОР</t>
  </si>
  <si>
    <t>ЛОГИСТ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</si>
</sst>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8"/>
      <name val="Arial"/>
      <family val="2"/>
      <charset val="204"/>
    </font>
    <font>
      <b/>
      <u/>
      <sz val="8"/>
      <name val="Arial"/>
      <family val="2"/>
    </font>
    <font>
      <b/>
      <sz val="18"/>
      <name val="Arial"/>
      <family val="2"/>
    </font>
    <font>
      <b/>
      <sz val="12"/>
      <name val="Arial"/>
      <family val="2"/>
      <charset val="204"/>
    </font>
    <font>
      <b/>
      <sz val="14"/>
      <name val="Arial"/>
      <family val="2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b/>
      <sz val="12"/>
      <name val="Arial"/>
      <family val="2"/>
    </font>
    <font>
      <b/>
      <sz val="8"/>
      <name val="Arial"/>
      <family val="2"/>
      <charset val="204"/>
    </font>
    <font>
      <b/>
      <sz val="12"/>
      <name val="Calibri"/>
      <family val="2"/>
      <charset val="204"/>
      <scheme val="minor"/>
    </font>
    <font>
      <sz val="12"/>
      <name val="Arial"/>
      <family val="2"/>
      <charset val="204"/>
    </font>
    <font>
      <b/>
      <sz val="12"/>
      <name val="Agency FB"/>
      <family val="2"/>
    </font>
    <font>
      <b/>
      <sz val="14"/>
      <name val="Calibri"/>
      <family val="2"/>
      <charset val="204"/>
      <scheme val="minor"/>
    </font>
    <font>
      <sz val="10"/>
      <name val="Arial"/>
      <family val="2"/>
    </font>
    <font>
      <b/>
      <sz val="15"/>
      <name val="Arial"/>
      <family val="2"/>
      <charset val="204"/>
    </font>
    <font>
      <sz val="24"/>
      <name val="Arial"/>
      <family val="2"/>
      <charset val="204"/>
    </font>
    <font>
      <b/>
      <i/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14"/>
      <name val="Agency FB"/>
      <family val="2"/>
      <charset val="204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vertical="center"/>
    </xf>
    <xf numFmtId="49" fontId="4" fillId="0" borderId="4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 wrapText="1"/>
    </xf>
    <xf numFmtId="49" fontId="9" fillId="0" borderId="0" xfId="0" applyNumberFormat="1" applyFont="1"/>
    <xf numFmtId="49" fontId="10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vertical="center" wrapText="1"/>
    </xf>
    <xf numFmtId="49" fontId="11" fillId="0" borderId="0" xfId="0" applyNumberFormat="1" applyFont="1"/>
    <xf numFmtId="49" fontId="12" fillId="0" borderId="3" xfId="0" applyNumberFormat="1" applyFont="1" applyBorder="1" applyAlignment="1">
      <alignment horizontal="left" vertical="center" wrapText="1"/>
    </xf>
    <xf numFmtId="49" fontId="13" fillId="0" borderId="3" xfId="0" applyNumberFormat="1" applyFont="1" applyBorder="1" applyAlignment="1">
      <alignment horizontal="center" vertical="center"/>
    </xf>
    <xf numFmtId="49" fontId="14" fillId="0" borderId="0" xfId="0" applyNumberFormat="1" applyFont="1" applyAlignment="1">
      <alignment horizontal="right" vertical="center"/>
    </xf>
    <xf numFmtId="49" fontId="15" fillId="0" borderId="3" xfId="0" applyNumberFormat="1" applyFont="1" applyBorder="1" applyAlignment="1">
      <alignment horizontal="right" vertical="center"/>
    </xf>
    <xf numFmtId="49" fontId="15" fillId="0" borderId="3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right" vertical="center"/>
    </xf>
    <xf numFmtId="49" fontId="15" fillId="0" borderId="7" xfId="0" applyNumberFormat="1" applyFont="1" applyBorder="1" applyAlignment="1">
      <alignment horizontal="right" vertical="center"/>
    </xf>
    <xf numFmtId="49" fontId="15" fillId="0" borderId="2" xfId="0" applyNumberFormat="1" applyFont="1" applyBorder="1" applyAlignment="1">
      <alignment horizontal="right" vertical="center"/>
    </xf>
    <xf numFmtId="49" fontId="15" fillId="0" borderId="1" xfId="0" applyNumberFormat="1" applyFont="1" applyBorder="1" applyAlignment="1">
      <alignment horizontal="center" vertic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49" fontId="15" fillId="2" borderId="7" xfId="0" applyNumberFormat="1" applyFont="1" applyFill="1" applyBorder="1" applyAlignment="1">
      <alignment horizontal="center" vertical="center"/>
    </xf>
    <xf numFmtId="49" fontId="15" fillId="2" borderId="2" xfId="0" applyNumberFormat="1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left"/>
    </xf>
    <xf numFmtId="49" fontId="17" fillId="0" borderId="0" xfId="0" applyNumberFormat="1" applyFont="1" applyAlignment="1">
      <alignment horizontal="left"/>
    </xf>
    <xf numFmtId="49" fontId="18" fillId="0" borderId="1" xfId="0" applyNumberFormat="1" applyFont="1" applyBorder="1" applyAlignment="1">
      <alignment horizontal="center" vertical="center"/>
    </xf>
    <xf numFmtId="49" fontId="18" fillId="0" borderId="2" xfId="0" applyNumberFormat="1" applyFont="1" applyBorder="1" applyAlignment="1">
      <alignment horizontal="center" vertical="center"/>
    </xf>
    <xf numFmtId="49" fontId="19" fillId="0" borderId="3" xfId="0" applyNumberFormat="1" applyFont="1" applyBorder="1" applyAlignment="1">
      <alignment horizontal="left" vertical="center"/>
    </xf>
    <xf numFmtId="49" fontId="20" fillId="0" borderId="0" xfId="0" applyNumberFormat="1" applyFont="1"/>
    <xf numFmtId="49" fontId="17" fillId="0" borderId="3" xfId="0" applyNumberFormat="1" applyFont="1" applyBorder="1" applyAlignment="1">
      <alignment horizontal="center"/>
    </xf>
    <xf numFmtId="49" fontId="17" fillId="0" borderId="0" xfId="0" applyNumberFormat="1" applyFont="1"/>
    <xf numFmtId="49" fontId="20" fillId="0" borderId="0" xfId="0" applyNumberFormat="1" applyFont="1" applyAlignment="1">
      <alignment horizontal="left"/>
    </xf>
    <xf numFmtId="49" fontId="18" fillId="0" borderId="3" xfId="0" applyNumberFormat="1" applyFont="1" applyBorder="1" applyAlignment="1">
      <alignment horizontal="center" vertical="center"/>
    </xf>
    <xf numFmtId="49" fontId="20" fillId="0" borderId="3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347382</xdr:colOff>
      <xdr:row>0</xdr:row>
      <xdr:rowOff>89647</xdr:rowOff>
    </xdr:from>
    <xdr:to>
      <xdr:col>3</xdr:col>
      <xdr:colOff>399377</xdr:colOff>
      <xdr:row>8</xdr:row>
      <xdr:rowOff>133574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48C1E76-B045-4221-BC21-72665C194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82" y="89647"/>
          <a:ext cx="1568375" cy="14383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AE23"/>
  <sheetViews>
    <sheetView tabSelected="1" zoomScale="55" zoomScaleNormal="55" workbookViewId="0">
      <selection activeCell="C8" sqref="C8:P8"/>
    </sheetView>
  </sheetViews>
  <sheetFormatPr defaultColWidth="7.88671875" defaultRowHeight="11.4" customHeight="1"/>
  <cols>
    <col min="1" max="1" width="7.88671875" style="2"/>
    <col min="2" max="2" width="1.88671875" style="1" customWidth="1"/>
    <col min="3" max="3" width="9.33203125" style="1" customWidth="1"/>
    <col min="4" max="4" width="15.88671875" style="1" customWidth="1"/>
    <col min="5" max="5" width="36.6640625" style="1" customWidth="1"/>
    <col min="6" max="6" width="40.21875" style="1" hidden="1" customWidth="1"/>
    <col min="7" max="7" width="12.5546875" style="1" customWidth="1"/>
    <col min="8" max="8" width="20.77734375" style="1" customWidth="1"/>
    <col min="9" max="9" width="21.21875" style="1" customWidth="1"/>
    <col min="10" max="10" width="26.77734375" style="1" customWidth="1"/>
    <col min="11" max="14" width="20.77734375" style="1" customWidth="1"/>
    <col min="15" max="15" width="12.33203125" style="1" customWidth="1"/>
    <col min="16" max="16" width="7.88671875" style="1"/>
    <col min="17" max="17" width="1" style="1" customWidth="1"/>
    <col min="18" max="19" width="7.88671875" style="1"/>
    <col min="20" max="20" width="21.6640625" style="2" customWidth="1"/>
    <col min="21" max="21" width="18.77734375" style="2" customWidth="1"/>
    <col min="22" max="16384" width="7.88671875" style="2"/>
  </cols>
  <sheetData>
    <row r="7" spans="2:31" ht="11.25" customHeight="1"/>
    <row r="8" spans="2:31" ht="27" customHeight="1">
      <c r="B8" s="3"/>
      <c r="C8" s="4" t="s">
        <v>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2:31" ht="25.5" customHeight="1">
      <c r="C9" s="5" t="s">
        <v>1</v>
      </c>
      <c r="D9" s="6"/>
      <c r="E9" s="7">
        <v>44969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9"/>
      <c r="AB9" s="1"/>
      <c r="AC9" s="1"/>
      <c r="AD9" s="1"/>
      <c r="AE9" s="1"/>
    </row>
    <row r="10" spans="2:31" s="1" customFormat="1" ht="25.5" customHeight="1">
      <c r="B10" s="10"/>
      <c r="C10" s="5" t="s">
        <v>2</v>
      </c>
      <c r="D10" s="6"/>
      <c r="E10" s="7" t="s">
        <v>3</v>
      </c>
      <c r="F10" s="11"/>
      <c r="G10" s="12"/>
      <c r="H10" s="12"/>
      <c r="I10" s="12"/>
      <c r="J10" s="12"/>
      <c r="K10" s="12"/>
      <c r="L10" s="12"/>
      <c r="M10" s="12"/>
    </row>
    <row r="11" spans="2:31" ht="25.5" customHeight="1">
      <c r="C11" s="13" t="s">
        <v>4</v>
      </c>
      <c r="D11" s="14"/>
      <c r="E11" s="15" t="s">
        <v>5</v>
      </c>
    </row>
    <row r="12" spans="2:31" ht="25.5" customHeight="1">
      <c r="C12" s="5" t="s">
        <v>6</v>
      </c>
      <c r="D12" s="6"/>
      <c r="E12" s="7" t="s">
        <v>7</v>
      </c>
    </row>
    <row r="13" spans="2:31" ht="52.5" customHeight="1">
      <c r="C13" s="16" t="s">
        <v>8</v>
      </c>
      <c r="D13" s="16" t="s">
        <v>9</v>
      </c>
      <c r="E13" s="16" t="s">
        <v>10</v>
      </c>
      <c r="F13" s="16" t="s">
        <v>11</v>
      </c>
      <c r="G13" s="16" t="s">
        <v>12</v>
      </c>
      <c r="H13" s="16" t="s">
        <v>13</v>
      </c>
      <c r="I13" s="16" t="s">
        <v>14</v>
      </c>
      <c r="J13" s="16" t="s">
        <v>15</v>
      </c>
      <c r="K13" s="16" t="s">
        <v>16</v>
      </c>
      <c r="L13" s="16" t="s">
        <v>17</v>
      </c>
      <c r="M13" s="16" t="s">
        <v>18</v>
      </c>
      <c r="N13" s="16" t="s">
        <v>19</v>
      </c>
      <c r="R13" s="2"/>
      <c r="S13" s="2"/>
      <c r="U13" s="17"/>
    </row>
    <row r="14" spans="2:31" ht="57.75" customHeight="1">
      <c r="C14" s="7">
        <v>1</v>
      </c>
      <c r="D14" s="18" t="s">
        <v>20</v>
      </c>
      <c r="E14" s="19" t="s">
        <v>21</v>
      </c>
      <c r="F14" s="20"/>
      <c r="G14" s="18">
        <v>1</v>
      </c>
      <c r="H14" s="21"/>
      <c r="I14" s="21"/>
      <c r="J14" s="21"/>
      <c r="K14" s="22">
        <v>204000</v>
      </c>
      <c r="L14" s="22">
        <f>K14*G14</f>
        <v>204000</v>
      </c>
      <c r="M14" s="22">
        <f>L14/100*30</f>
        <v>61200</v>
      </c>
      <c r="N14" s="22">
        <f>L14-M14</f>
        <v>142800</v>
      </c>
      <c r="R14" s="2"/>
      <c r="S14" s="2"/>
      <c r="U14" s="17"/>
    </row>
    <row r="15" spans="2:31" ht="31.5" customHeight="1">
      <c r="B15" s="23"/>
      <c r="C15" s="24" t="s">
        <v>22</v>
      </c>
      <c r="D15" s="24"/>
      <c r="E15" s="24"/>
      <c r="F15" s="24"/>
      <c r="G15" s="24"/>
      <c r="H15" s="24"/>
      <c r="I15" s="24"/>
      <c r="J15" s="24"/>
      <c r="K15" s="24"/>
      <c r="L15" s="25">
        <f>SUM(L14:L14)</f>
        <v>204000</v>
      </c>
      <c r="M15" s="25">
        <f>SUM(M14:M14)</f>
        <v>61200</v>
      </c>
      <c r="N15" s="25">
        <f>SUM(N14:N14)</f>
        <v>142800</v>
      </c>
      <c r="S15" s="2"/>
    </row>
    <row r="16" spans="2:31" ht="31.5" customHeight="1">
      <c r="B16" s="23"/>
      <c r="C16" s="26" t="s">
        <v>23</v>
      </c>
      <c r="D16" s="27"/>
      <c r="E16" s="27"/>
      <c r="F16" s="27"/>
      <c r="G16" s="27"/>
      <c r="H16" s="27"/>
      <c r="I16" s="27"/>
      <c r="J16" s="27"/>
      <c r="K16" s="28"/>
      <c r="L16" s="29">
        <f>M15/L15</f>
        <v>0.3</v>
      </c>
      <c r="M16" s="30"/>
      <c r="N16" s="31"/>
      <c r="S16" s="2"/>
    </row>
    <row r="17" spans="2:19" ht="39" customHeight="1">
      <c r="B17" s="23"/>
      <c r="C17" s="24" t="s">
        <v>24</v>
      </c>
      <c r="D17" s="24"/>
      <c r="E17" s="24"/>
      <c r="F17" s="24"/>
      <c r="G17" s="24"/>
      <c r="H17" s="24"/>
      <c r="I17" s="24"/>
      <c r="J17" s="24"/>
      <c r="K17" s="24"/>
      <c r="L17" s="32">
        <f>N15</f>
        <v>142800</v>
      </c>
      <c r="M17" s="33"/>
      <c r="N17" s="34"/>
      <c r="O17" s="35"/>
      <c r="S17" s="2"/>
    </row>
    <row r="18" spans="2:19" ht="39.75" customHeight="1">
      <c r="B18" s="36"/>
      <c r="C18" s="37" t="s">
        <v>25</v>
      </c>
      <c r="D18" s="38"/>
      <c r="E18" s="39" t="str">
        <f>E10</f>
        <v>Нурамзаева Айман</v>
      </c>
      <c r="F18" s="40"/>
      <c r="G18" s="41"/>
      <c r="H18" s="41"/>
      <c r="I18" s="36"/>
      <c r="J18" s="36"/>
      <c r="S18" s="2"/>
    </row>
    <row r="19" spans="2:19" ht="39.75" customHeight="1">
      <c r="B19" s="36"/>
      <c r="C19" s="37" t="s">
        <v>26</v>
      </c>
      <c r="D19" s="38"/>
      <c r="E19" s="39" t="s">
        <v>27</v>
      </c>
      <c r="F19" s="42"/>
      <c r="G19" s="41"/>
      <c r="H19" s="41"/>
      <c r="I19" s="36"/>
      <c r="J19" s="36"/>
    </row>
    <row r="20" spans="2:19" ht="39.75" customHeight="1">
      <c r="B20" s="36"/>
      <c r="C20" s="37" t="s">
        <v>28</v>
      </c>
      <c r="D20" s="38"/>
      <c r="E20" s="39"/>
      <c r="F20" s="36"/>
      <c r="G20" s="41"/>
      <c r="H20" s="41"/>
      <c r="I20" s="36"/>
      <c r="J20" s="36"/>
    </row>
    <row r="21" spans="2:19" ht="39.75" customHeight="1">
      <c r="B21" s="43"/>
      <c r="C21" s="44" t="s">
        <v>29</v>
      </c>
      <c r="D21" s="44"/>
      <c r="E21" s="39"/>
      <c r="F21" s="43"/>
      <c r="G21" s="45"/>
      <c r="H21" s="45"/>
      <c r="I21" s="43"/>
      <c r="J21" s="43"/>
    </row>
    <row r="22" spans="2:19" ht="13.5" customHeight="1">
      <c r="B22" s="43"/>
      <c r="C22" s="43"/>
      <c r="D22" s="43"/>
      <c r="E22" s="43"/>
      <c r="F22" s="43"/>
      <c r="G22" s="43"/>
      <c r="H22" s="36"/>
      <c r="I22" s="36"/>
      <c r="J22" s="43"/>
    </row>
    <row r="23" spans="2:19" ht="11.4" customHeight="1">
      <c r="B23" s="43"/>
      <c r="C23" s="43"/>
      <c r="D23" s="43"/>
      <c r="E23" s="43"/>
      <c r="F23" s="43"/>
      <c r="G23" s="43"/>
      <c r="H23" s="43"/>
      <c r="I23" s="43"/>
      <c r="J23" s="43"/>
    </row>
  </sheetData>
  <mergeCells count="18">
    <mergeCell ref="C19:D19"/>
    <mergeCell ref="G19:H19"/>
    <mergeCell ref="C20:D20"/>
    <mergeCell ref="G20:H20"/>
    <mergeCell ref="C21:D21"/>
    <mergeCell ref="G21:H21"/>
    <mergeCell ref="C16:K16"/>
    <mergeCell ref="L16:N16"/>
    <mergeCell ref="C17:K17"/>
    <mergeCell ref="L17:N17"/>
    <mergeCell ref="C18:D18"/>
    <mergeCell ref="G18:H18"/>
    <mergeCell ref="C15:K15"/>
    <mergeCell ref="C8:P8"/>
    <mergeCell ref="C9:D9"/>
    <mergeCell ref="O9:Z9"/>
    <mergeCell ref="C10:D10"/>
    <mergeCell ref="C12:D12"/>
  </mergeCells>
  <dataValidations count="1">
    <dataValidation type="list" allowBlank="1" showInputMessage="1" showErrorMessage="1" errorTitle="Выбери фабрику из списка!!!" error="Нажми стредку вниз!!! Не тупи пожалуйста!!!!_x000a_" sqref="D14" xr:uid="{235A1AB6-C76D-46DF-9DA2-7A8F75064DAC}">
      <formula1>#REF!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Daseron Evalern</dc:creator>
  <cp:lastModifiedBy>Daseron Evalern</cp:lastModifiedBy>
  <dcterms:created xsi:type="dcterms:W3CDTF">2015-06-05T18:17:20Z</dcterms:created>
  <dcterms:modified xsi:type="dcterms:W3CDTF">2023-03-21T06:43:46Z</dcterms:modified>
</cp:coreProperties>
</file>