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6060" windowHeight="7125" activeTab="1"/>
  </bookViews>
  <sheets>
    <sheet name="Adatok" sheetId="3" r:id="rId1"/>
    <sheet name="Tesztek" sheetId="1" r:id="rId2"/>
    <sheet name="Kódok" sheetId="2" r:id="rId3"/>
    <sheet name="Progra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  <c r="A15" i="4"/>
  <c r="A14" i="4"/>
  <c r="A13" i="4"/>
  <c r="A12" i="4"/>
  <c r="A11" i="4"/>
  <c r="A10" i="4"/>
  <c r="G19" i="1"/>
  <c r="G20" i="1"/>
  <c r="G21" i="1"/>
  <c r="G10" i="1"/>
  <c r="G11" i="1"/>
  <c r="G12" i="1"/>
  <c r="G13" i="1"/>
  <c r="G15" i="1"/>
  <c r="G15" i="2" s="1"/>
  <c r="A15" i="2" s="1"/>
  <c r="A117" i="4" s="1"/>
  <c r="G16" i="1"/>
  <c r="G18" i="1"/>
  <c r="G3" i="1"/>
  <c r="G4" i="1"/>
  <c r="G6" i="1"/>
  <c r="G7" i="1"/>
  <c r="G8" i="1"/>
  <c r="G9" i="1"/>
  <c r="G2" i="1"/>
  <c r="B2" i="3"/>
  <c r="B1" i="3"/>
  <c r="B15" i="1"/>
  <c r="C15" i="1"/>
  <c r="D15" i="1"/>
  <c r="E15" i="1"/>
  <c r="F15" i="1"/>
  <c r="B16" i="1"/>
  <c r="C16" i="1"/>
  <c r="D16" i="1"/>
  <c r="E16" i="1"/>
  <c r="E16" i="2" s="1"/>
  <c r="F16" i="1"/>
  <c r="G16" i="2"/>
  <c r="A16" i="2" s="1"/>
  <c r="A120" i="4" s="1"/>
  <c r="B17" i="1"/>
  <c r="G17" i="1" s="1"/>
  <c r="G17" i="2" s="1"/>
  <c r="C17" i="1"/>
  <c r="C17" i="2" s="1"/>
  <c r="D17" i="1"/>
  <c r="D17" i="2" s="1"/>
  <c r="E17" i="1"/>
  <c r="F17" i="1"/>
  <c r="F17" i="2" s="1"/>
  <c r="B18" i="1"/>
  <c r="C18" i="1"/>
  <c r="D18" i="1"/>
  <c r="E18" i="1"/>
  <c r="E18" i="2" s="1"/>
  <c r="F18" i="1"/>
  <c r="B19" i="1"/>
  <c r="C19" i="1"/>
  <c r="C19" i="2" s="1"/>
  <c r="D19" i="1"/>
  <c r="E19" i="1"/>
  <c r="F19" i="1"/>
  <c r="G19" i="2"/>
  <c r="A19" i="2" s="1"/>
  <c r="A129" i="4" s="1"/>
  <c r="B20" i="1"/>
  <c r="C20" i="1"/>
  <c r="C20" i="2" s="1"/>
  <c r="D20" i="1"/>
  <c r="D20" i="2" s="1"/>
  <c r="E20" i="1"/>
  <c r="E20" i="2" s="1"/>
  <c r="F20" i="1"/>
  <c r="B21" i="1"/>
  <c r="C21" i="1"/>
  <c r="C21" i="2" s="1"/>
  <c r="D21" i="1"/>
  <c r="E21" i="1"/>
  <c r="F21" i="1"/>
  <c r="H21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H3" i="2"/>
  <c r="H4" i="2"/>
  <c r="H5" i="2"/>
  <c r="H6" i="2"/>
  <c r="H7" i="2"/>
  <c r="H1" i="2"/>
  <c r="G21" i="2"/>
  <c r="A21" i="2" s="1"/>
  <c r="A135" i="4" s="1"/>
  <c r="F15" i="2"/>
  <c r="F16" i="2"/>
  <c r="F18" i="2"/>
  <c r="F19" i="2"/>
  <c r="F20" i="2"/>
  <c r="F21" i="2"/>
  <c r="E15" i="2"/>
  <c r="E17" i="2"/>
  <c r="E19" i="2"/>
  <c r="E21" i="2"/>
  <c r="D15" i="2"/>
  <c r="D16" i="2"/>
  <c r="D18" i="2"/>
  <c r="D19" i="2"/>
  <c r="D21" i="2"/>
  <c r="C16" i="2"/>
  <c r="C18" i="2"/>
  <c r="B16" i="2"/>
  <c r="B17" i="2"/>
  <c r="B18" i="2"/>
  <c r="B19" i="2"/>
  <c r="B20" i="2"/>
  <c r="B21" i="2"/>
  <c r="C15" i="2"/>
  <c r="B15" i="2"/>
  <c r="G10" i="2"/>
  <c r="A10" i="2" s="1"/>
  <c r="G11" i="2"/>
  <c r="A11" i="2" s="1"/>
  <c r="G12" i="2"/>
  <c r="A12" i="2" s="1"/>
  <c r="G13" i="2"/>
  <c r="A13" i="2" s="1"/>
  <c r="F10" i="2"/>
  <c r="F11" i="2"/>
  <c r="F12" i="2"/>
  <c r="F13" i="2"/>
  <c r="E10" i="2"/>
  <c r="E11" i="2"/>
  <c r="E12" i="2"/>
  <c r="E13" i="2"/>
  <c r="D10" i="2"/>
  <c r="D11" i="2"/>
  <c r="D12" i="2"/>
  <c r="D13" i="2"/>
  <c r="C10" i="2"/>
  <c r="C11" i="2"/>
  <c r="C12" i="2"/>
  <c r="C13" i="2"/>
  <c r="B10" i="2"/>
  <c r="B11" i="2"/>
  <c r="B12" i="2"/>
  <c r="B13" i="2"/>
  <c r="A17" i="2" l="1"/>
  <c r="A123" i="4" s="1"/>
  <c r="G20" i="2"/>
  <c r="A20" i="2" s="1"/>
  <c r="A132" i="4" s="1"/>
  <c r="G18" i="2"/>
  <c r="A18" i="2" s="1"/>
  <c r="A126" i="4" s="1"/>
  <c r="A111" i="4"/>
  <c r="A102" i="4"/>
  <c r="A105" i="4"/>
  <c r="A108" i="4"/>
  <c r="G6" i="2" l="1"/>
  <c r="A6" i="2" s="1"/>
  <c r="G9" i="2"/>
  <c r="A9" i="2" s="1"/>
  <c r="G2" i="2"/>
  <c r="A2" i="2" s="1"/>
  <c r="A78" i="4" s="1"/>
  <c r="A7" i="4"/>
  <c r="A6" i="4"/>
  <c r="A5" i="4"/>
  <c r="C2" i="2"/>
  <c r="C3" i="2"/>
  <c r="C4" i="2"/>
  <c r="C5" i="2"/>
  <c r="C7" i="2"/>
  <c r="C8" i="2"/>
  <c r="C9" i="2"/>
  <c r="C6" i="2"/>
  <c r="B2" i="2"/>
  <c r="D2" i="2"/>
  <c r="D3" i="2"/>
  <c r="D4" i="2"/>
  <c r="D5" i="2"/>
  <c r="D6" i="2"/>
  <c r="D7" i="2"/>
  <c r="D8" i="2"/>
  <c r="D9" i="2"/>
  <c r="B8" i="2"/>
  <c r="F6" i="2"/>
  <c r="F7" i="2"/>
  <c r="F8" i="2"/>
  <c r="F9" i="2"/>
  <c r="F2" i="2"/>
  <c r="F3" i="2"/>
  <c r="F4" i="2"/>
  <c r="G7" i="2"/>
  <c r="A7" i="2" s="1"/>
  <c r="A93" i="4" s="1"/>
  <c r="G8" i="2"/>
  <c r="A8" i="2" s="1"/>
  <c r="G3" i="2"/>
  <c r="A3" i="2" s="1"/>
  <c r="G4" i="2"/>
  <c r="A4" i="2" s="1"/>
  <c r="A84" i="4" s="1"/>
  <c r="E3" i="2"/>
  <c r="E4" i="2"/>
  <c r="E6" i="2"/>
  <c r="E7" i="2"/>
  <c r="E8" i="2"/>
  <c r="E9" i="2"/>
  <c r="E2" i="2"/>
  <c r="B3" i="2"/>
  <c r="B4" i="2"/>
  <c r="B5" i="2"/>
  <c r="B6" i="2"/>
  <c r="B7" i="2"/>
  <c r="B9" i="2"/>
  <c r="A81" i="4"/>
  <c r="A90" i="4"/>
  <c r="A96" i="4"/>
  <c r="A99" i="4"/>
  <c r="F1" i="3"/>
  <c r="E1" i="3"/>
  <c r="D1" i="3"/>
  <c r="G1" i="3"/>
  <c r="H1" i="3"/>
  <c r="I1" i="3"/>
  <c r="J1" i="3"/>
  <c r="K1" i="3"/>
  <c r="L1" i="3"/>
  <c r="M1" i="3"/>
  <c r="N1" i="3"/>
  <c r="O1" i="3"/>
  <c r="P1" i="3"/>
  <c r="Q1" i="3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E5" i="2" s="1"/>
  <c r="F5" i="1"/>
  <c r="F5" i="2" s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C14" i="2" s="1"/>
  <c r="D14" i="1"/>
  <c r="D14" i="2" s="1"/>
  <c r="E14" i="1"/>
  <c r="E14" i="2" s="1"/>
  <c r="F14" i="1"/>
  <c r="F14" i="2" s="1"/>
  <c r="C2" i="1"/>
  <c r="D2" i="1"/>
  <c r="E2" i="1"/>
  <c r="F2" i="1"/>
  <c r="B2" i="1"/>
  <c r="A4" i="4"/>
  <c r="G5" i="1" l="1"/>
  <c r="G5" i="2" s="1"/>
  <c r="A5" i="2" s="1"/>
  <c r="A87" i="4" s="1"/>
  <c r="B14" i="2"/>
  <c r="G14" i="1"/>
  <c r="G14" i="2" s="1"/>
  <c r="A14" i="2" s="1"/>
  <c r="A114" i="4" s="1"/>
</calcChain>
</file>

<file path=xl/comments1.xml><?xml version="1.0" encoding="utf-8"?>
<comments xmlns="http://schemas.openxmlformats.org/spreadsheetml/2006/main">
  <authors>
    <author>Daniel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 xml:space="preserve">Max 6
</t>
        </r>
        <r>
          <rPr>
            <sz val="9"/>
            <color indexed="81"/>
            <rFont val="Tahoma"/>
            <family val="2"/>
            <charset val="238"/>
          </rPr>
          <t>Legfejlebb 20 teszthez felesleges több.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38"/>
          </rPr>
          <t>Max 6</t>
        </r>
        <r>
          <rPr>
            <sz val="9"/>
            <color indexed="81"/>
            <rFont val="Tahoma"/>
            <family val="2"/>
            <charset val="238"/>
          </rPr>
          <t xml:space="preserve">
Legfeljebb 20 teszthez felesleges több.</t>
        </r>
      </text>
    </comment>
  </commentList>
</comments>
</file>

<file path=xl/sharedStrings.xml><?xml version="1.0" encoding="utf-8"?>
<sst xmlns="http://schemas.openxmlformats.org/spreadsheetml/2006/main" count="442" uniqueCount="328">
  <si>
    <t>black</t>
  </si>
  <si>
    <t>blue</t>
  </si>
  <si>
    <t>green</t>
  </si>
  <si>
    <t>red</t>
  </si>
  <si>
    <t>Daniel</t>
  </si>
  <si>
    <t>action</t>
  </si>
  <si>
    <t>chips</t>
  </si>
  <si>
    <t>POPMERET</t>
  </si>
  <si>
    <t>MEGTART</t>
  </si>
  <si>
    <t>TULAJDONSAG</t>
  </si>
  <si>
    <t>SZEK</t>
  </si>
  <si>
    <t>Joshua is in one of the ends.</t>
  </si>
  <si>
    <t>The boy wearing the Black shirt is somewhere to the left of the youngest boy.</t>
  </si>
  <si>
    <t>Joshua likes Horror movies.</t>
  </si>
  <si>
    <t>The boy wearing the Red shirt is somewhere between the 13 years old boy and the one who likes Action movies in that order.</t>
  </si>
  <si>
    <t>Daniel likes Thriller movies.</t>
  </si>
  <si>
    <t>The boy who is going to eat Cookies is in one of the ends.</t>
  </si>
  <si>
    <t>The boy wearing the Black shirt is exactly to the left of the one who likes Thriller movies.</t>
  </si>
  <si>
    <t>The boy who is going to eat Crackers is exactly to the right of the boy who likes Comedy movies.</t>
  </si>
  <si>
    <t>The boy wearing the Red shirt is somewhere between the boy who is going to eat Popcorn and Nicholas in that order.</t>
  </si>
  <si>
    <t>In one of the ends is the boy who likes Thriller movies.</t>
  </si>
  <si>
    <t>Nicholas is somewhere between Joshua and Daniel in that order.</t>
  </si>
  <si>
    <t>Teszt</t>
  </si>
  <si>
    <t>property</t>
  </si>
  <si>
    <t>value</t>
  </si>
  <si>
    <t>egyed1</t>
  </si>
  <si>
    <t>egyed2</t>
  </si>
  <si>
    <t>egyed3</t>
  </si>
  <si>
    <t>between</t>
  </si>
  <si>
    <t>exactly to the</t>
  </si>
  <si>
    <t>somewhere to the</t>
  </si>
  <si>
    <t>position</t>
  </si>
  <si>
    <t>one of the ends</t>
  </si>
  <si>
    <t>NAME</t>
  </si>
  <si>
    <t>JOSHUA</t>
  </si>
  <si>
    <t>DANIEL</t>
  </si>
  <si>
    <t>SHIRT</t>
  </si>
  <si>
    <t>BLACK</t>
  </si>
  <si>
    <t>RED</t>
  </si>
  <si>
    <t>AGE</t>
  </si>
  <si>
    <t>MOVIE</t>
  </si>
  <si>
    <t>THRILLER</t>
  </si>
  <si>
    <t>HORROR</t>
  </si>
  <si>
    <t>likes</t>
  </si>
  <si>
    <t>ACTION</t>
  </si>
  <si>
    <t>SNACK</t>
  </si>
  <si>
    <t>COOKIES</t>
  </si>
  <si>
    <t>Joshua</t>
  </si>
  <si>
    <t>Nicholas</t>
  </si>
  <si>
    <t>Ryan</t>
  </si>
  <si>
    <t>comedy</t>
  </si>
  <si>
    <t>horror</t>
  </si>
  <si>
    <t>thriller</t>
  </si>
  <si>
    <t>cookies</t>
  </si>
  <si>
    <t>crackers</t>
  </si>
  <si>
    <t>popcorn</t>
  </si>
  <si>
    <t>Tesztek</t>
  </si>
  <si>
    <t>#include &lt;stdio.h&gt;</t>
  </si>
  <si>
    <t>#include &lt;stdlib.h&gt;</t>
  </si>
  <si>
    <t>#define NAME 1</t>
  </si>
  <si>
    <t xml:space="preserve">    #define DANIEL 10</t>
  </si>
  <si>
    <t xml:space="preserve">    #define JOSHUA 11</t>
  </si>
  <si>
    <t xml:space="preserve">    #define NICHOLAS 12</t>
  </si>
  <si>
    <t xml:space="preserve">    #define RYAN 13</t>
  </si>
  <si>
    <t>#define MOVIE 2</t>
  </si>
  <si>
    <t xml:space="preserve">    #define ACTION 20</t>
  </si>
  <si>
    <t xml:space="preserve">    #define COMEDY 21</t>
  </si>
  <si>
    <t xml:space="preserve">    #define HORROR 22</t>
  </si>
  <si>
    <t xml:space="preserve">    #define THRILLER 23</t>
  </si>
  <si>
    <t>#define SNACK 3</t>
  </si>
  <si>
    <t xml:space="preserve">    #define CHIPS 30</t>
  </si>
  <si>
    <t xml:space="preserve">    #define COOKIES 31</t>
  </si>
  <si>
    <t xml:space="preserve">    #define CRACKERS 32</t>
  </si>
  <si>
    <t xml:space="preserve">    #define POPCORN 33</t>
  </si>
  <si>
    <t>#define AGE 4</t>
  </si>
  <si>
    <t xml:space="preserve">    #define ELEVEN 40</t>
  </si>
  <si>
    <t xml:space="preserve">    #define TWELVE 41</t>
  </si>
  <si>
    <t xml:space="preserve">    #define THIRTEEN 42</t>
  </si>
  <si>
    <t xml:space="preserve">    #define FOURTEEN 43</t>
  </si>
  <si>
    <t>const char *TULNEVEK[TULAJDONSAG][SZEK] = {</t>
  </si>
  <si>
    <t xml:space="preserve">        {"black"</t>
  </si>
  <si>
    <t>red}</t>
  </si>
  <si>
    <t xml:space="preserve">        {"Daniel"</t>
  </si>
  <si>
    <t xml:space="preserve"> "Joshua"</t>
  </si>
  <si>
    <t xml:space="preserve"> "Nicholas"</t>
  </si>
  <si>
    <t xml:space="preserve"> "Ryan"}</t>
  </si>
  <si>
    <t xml:space="preserve">        {"action"</t>
  </si>
  <si>
    <t xml:space="preserve"> "comedy"</t>
  </si>
  <si>
    <t xml:space="preserve"> "horror"</t>
  </si>
  <si>
    <t xml:space="preserve"> "thriller"}</t>
  </si>
  <si>
    <t xml:space="preserve">        {"chips"</t>
  </si>
  <si>
    <t xml:space="preserve"> "cookies"</t>
  </si>
  <si>
    <t xml:space="preserve"> "crackers"</t>
  </si>
  <si>
    <t xml:space="preserve"> "popcorn"}</t>
  </si>
  <si>
    <t xml:space="preserve">        {"11"</t>
  </si>
  <si>
    <t xml:space="preserve"> "12"</t>
  </si>
  <si>
    <t xml:space="preserve"> "13"</t>
  </si>
  <si>
    <t xml:space="preserve"> "14"}</t>
  </si>
  <si>
    <t xml:space="preserve">    };</t>
  </si>
  <si>
    <t>}</t>
  </si>
  <si>
    <t>struct gen{</t>
  </si>
  <si>
    <t xml:space="preserve">    int allel[TULAJDONSAG][SZEK];</t>
  </si>
  <si>
    <t xml:space="preserve">    int megsert;</t>
  </si>
  <si>
    <t>};</t>
  </si>
  <si>
    <t>int Teszt1(struct gen egyed) {</t>
  </si>
  <si>
    <t>int Teszt2(struct gen egyed) {</t>
  </si>
  <si>
    <t>int Teszt3(struct gen egyed) {</t>
  </si>
  <si>
    <t>int Teszt4(struct gen egyed) {</t>
  </si>
  <si>
    <t>int Teszt5(struct gen egyed) {</t>
  </si>
  <si>
    <t>int Teszt6(struct gen egyed) {</t>
  </si>
  <si>
    <t>int Teszt7(struct gen egyed) {</t>
  </si>
  <si>
    <t>int Teszt8(struct gen egyed) {</t>
  </si>
  <si>
    <t>int Teszt9(struct gen egyed) {</t>
  </si>
  <si>
    <t>int Teszt10(struct gen egyed) {</t>
  </si>
  <si>
    <t>int Teszt11(struct gen egyed) {</t>
  </si>
  <si>
    <t>int Teszt12(struct gen egyed) {</t>
  </si>
  <si>
    <t>int Teszt13(struct gen egyed) {</t>
  </si>
  <si>
    <t>int hanyatSert(struct gen egyed){</t>
  </si>
  <si>
    <t xml:space="preserve">    int sert=0;</t>
  </si>
  <si>
    <t xml:space="preserve">    sert+=Teszt1(egyed);</t>
  </si>
  <si>
    <t xml:space="preserve">    sert+=Teszt2(egyed);</t>
  </si>
  <si>
    <t xml:space="preserve">    sert+=Teszt3(egyed);</t>
  </si>
  <si>
    <t xml:space="preserve">    sert+=Teszt4(egyed);</t>
  </si>
  <si>
    <t xml:space="preserve">    sert+=Teszt5(egyed);</t>
  </si>
  <si>
    <t xml:space="preserve">    sert+=Teszt6(egyed);</t>
  </si>
  <si>
    <t xml:space="preserve">    sert+=Teszt7(egyed);</t>
  </si>
  <si>
    <t xml:space="preserve">    sert+=Teszt8(egyed);</t>
  </si>
  <si>
    <t xml:space="preserve">    sert+=Teszt9(egyed);</t>
  </si>
  <si>
    <t xml:space="preserve">    sert+=Teszt10(egyed);</t>
  </si>
  <si>
    <t xml:space="preserve">    sert+=Teszt11(egyed);</t>
  </si>
  <si>
    <t xml:space="preserve">    sert+=Teszt12(egyed);</t>
  </si>
  <si>
    <t xml:space="preserve">    sert+=Teszt13(egyed);</t>
  </si>
  <si>
    <t xml:space="preserve">    return sert;</t>
  </si>
  <si>
    <t>struct gen kezdetiRandom(){</t>
  </si>
  <si>
    <t xml:space="preserve">    struct gen egyed;</t>
  </si>
  <si>
    <t xml:space="preserve">    for (t=0;t&lt;TULAJDONSAG;t++){</t>
  </si>
  <si>
    <t>for(sz=0;sz&lt;SZEK;sz++){</t>
  </si>
  <si>
    <t>if (van[index]==0){</t>
  </si>
  <si>
    <t xml:space="preserve">db--; </t>
  </si>
  <si>
    <t>egyed.megsert=hanyatSert(egyed);</t>
  </si>
  <si>
    <t>return egyed;</t>
  </si>
  <si>
    <t>void egyedKiir(struct gen egyed){</t>
  </si>
  <si>
    <t xml:space="preserve">    printf("\n");</t>
  </si>
  <si>
    <t xml:space="preserve">    for(t=0;t&lt;TULAJDONSAG;t++){</t>
  </si>
  <si>
    <t xml:space="preserve">        printf("|");</t>
  </si>
  <si>
    <t xml:space="preserve">        for(sz=0;sz&lt;SZEK;sz++){</t>
  </si>
  <si>
    <t xml:space="preserve">        }</t>
  </si>
  <si>
    <t xml:space="preserve">        printf("|\n");</t>
  </si>
  <si>
    <t xml:space="preserve">    }</t>
  </si>
  <si>
    <t xml:space="preserve">    if(Teszt1(egyed)==1) printf ("(1)");</t>
  </si>
  <si>
    <t xml:space="preserve">    if(Teszt2(egyed)==1) printf ("(2)");</t>
  </si>
  <si>
    <t xml:space="preserve">    if(Teszt3(egyed)==1) printf ("(3)");</t>
  </si>
  <si>
    <t xml:space="preserve">    if(Teszt4(egyed)==1) printf ("(4)");</t>
  </si>
  <si>
    <t xml:space="preserve">    if(Teszt5(egyed)==1) printf ("(5)");</t>
  </si>
  <si>
    <t xml:space="preserve">    if(Teszt6(egyed)==1) printf ("(6)");</t>
  </si>
  <si>
    <t xml:space="preserve">    if(Teszt7(egyed)==1) printf ("(7)");</t>
  </si>
  <si>
    <t xml:space="preserve">    if(Teszt8(egyed)==1) printf ("(8)");</t>
  </si>
  <si>
    <t xml:space="preserve">    if(Teszt9(egyed)==1) printf ("(9)");</t>
  </si>
  <si>
    <t xml:space="preserve">    if(Teszt10(egyed)==1) printf ("(10)");</t>
  </si>
  <si>
    <t xml:space="preserve">    if(Teszt11(egyed)==1) printf ("(11)");</t>
  </si>
  <si>
    <t xml:space="preserve">    if(Teszt12(egyed)==1) printf ("(12)");</t>
  </si>
  <si>
    <t xml:space="preserve">    if(Teszt13(egyed)==1) printf ("(13)");</t>
  </si>
  <si>
    <t xml:space="preserve">    printf ("\n\n");</t>
  </si>
  <si>
    <t>struct gen X;</t>
  </si>
  <si>
    <t xml:space="preserve"> </t>
  </si>
  <si>
    <t>X=populacio[i];</t>
  </si>
  <si>
    <t xml:space="preserve">  </t>
  </si>
  <si>
    <t>j=i-1;</t>
  </si>
  <si>
    <t>while((j&gt;=0) &amp;&amp; (populacio[j].megsert&gt;X.megsert)){</t>
  </si>
  <si>
    <t>populacio[j+1]=populacio[j];</t>
  </si>
  <si>
    <t>j=j-1;</t>
  </si>
  <si>
    <t xml:space="preserve">        populacio[j+1]=X;</t>
  </si>
  <si>
    <t>struct gen Mutal(struct gen egyed){</t>
  </si>
  <si>
    <t xml:space="preserve">    struct gen uj=egyed;</t>
  </si>
  <si>
    <t xml:space="preserve">    uj.megsert=hanyatSert(uj);</t>
  </si>
  <si>
    <t xml:space="preserve">    return uj;</t>
  </si>
  <si>
    <t>struct gen egyed;</t>
  </si>
  <si>
    <t xml:space="preserve">    int hol=rand()%TULAJDONSAG;</t>
  </si>
  <si>
    <t>for (t=0;t&lt;TULAJDONSAG;t++){</t>
  </si>
  <si>
    <t>if (t&lt;hol){</t>
  </si>
  <si>
    <t xml:space="preserve">            for (sz=0;sz&lt;SZEK;sz++){</t>
  </si>
  <si>
    <t xml:space="preserve">                egyed.allel[t][sz]=egyed1.allel[t][sz];</t>
  </si>
  <si>
    <t xml:space="preserve">            }</t>
  </si>
  <si>
    <t xml:space="preserve">        } else {</t>
  </si>
  <si>
    <t>for (sz=0;sz&lt;SZEK;sz++){</t>
  </si>
  <si>
    <t xml:space="preserve">               egyed.allel[t][sz]=egyed2.allel[t][sz];</t>
  </si>
  <si>
    <t xml:space="preserve">    egyed.megsert=hanyatSert(egyed);</t>
  </si>
  <si>
    <t xml:space="preserve">    return egyed;</t>
  </si>
  <si>
    <t xml:space="preserve">    return 0;</t>
  </si>
  <si>
    <t>int main(){</t>
  </si>
  <si>
    <t xml:space="preserve">    struct gen populacio[POPMERET];</t>
  </si>
  <si>
    <t xml:space="preserve">    struct gen tmp;</t>
  </si>
  <si>
    <t xml:space="preserve">    int i;</t>
  </si>
  <si>
    <t xml:space="preserve">    for(i=0;i&lt;POPMERET;i++) {</t>
  </si>
  <si>
    <t xml:space="preserve">        do{</t>
  </si>
  <si>
    <t xml:space="preserve">            tmp=kezdetiRandom();</t>
  </si>
  <si>
    <t xml:space="preserve">        populacio[i]=tmp;</t>
  </si>
  <si>
    <t xml:space="preserve">    // Iteralasok</t>
  </si>
  <si>
    <t xml:space="preserve">    int k;</t>
  </si>
  <si>
    <t xml:space="preserve">    int j;</t>
  </si>
  <si>
    <t xml:space="preserve">    for(i=0;populacio[0].megsert!=0;i++){</t>
  </si>
  <si>
    <t xml:space="preserve">        egyedKiir(populacio[0]);</t>
  </si>
  <si>
    <t xml:space="preserve">        k=0;</t>
  </si>
  <si>
    <t xml:space="preserve">        // Masoljunk at minden eddigit</t>
  </si>
  <si>
    <t xml:space="preserve">        for (j=0;j&lt;POPMERET; j++){</t>
  </si>
  <si>
    <t xml:space="preserve">            temp[k]=populacio[j];</t>
  </si>
  <si>
    <t xml:space="preserve">            k++;</t>
  </si>
  <si>
    <t xml:space="preserve">        // Mutaljunk meg nehany egyedet (100 db)</t>
  </si>
  <si>
    <t xml:space="preserve">            temp[k]=Mutal(populacio[j]);</t>
  </si>
  <si>
    <t>// Crossover 2.0</t>
  </si>
  <si>
    <t xml:space="preserve">        for (j=0;j&lt;POPMERET;j++){</t>
  </si>
  <si>
    <t xml:space="preserve">           int x=rand()%POPMERET;</t>
  </si>
  <si>
    <t xml:space="preserve">           int y=rand()%POPMERET;</t>
  </si>
  <si>
    <t xml:space="preserve">           k++;</t>
  </si>
  <si>
    <t xml:space="preserve">         }</t>
  </si>
  <si>
    <t xml:space="preserve">        for (j=0; j&lt;MEGTART;j++){</t>
  </si>
  <si>
    <t xml:space="preserve">            populacio[j]=temp[j];</t>
  </si>
  <si>
    <t xml:space="preserve">        for (j=MEGTART;j&lt;POPMERET;j++){</t>
  </si>
  <si>
    <t>k=rand()%((int) (POPMERET*1.2));</t>
  </si>
  <si>
    <t>if (k&lt;POPMERET){</t>
  </si>
  <si>
    <t xml:space="preserve">                populacio[j]=temp[j];</t>
  </si>
  <si>
    <t>} else {</t>
  </si>
  <si>
    <t xml:space="preserve">                populacio[j]=temp[POPMERET+j];</t>
  </si>
  <si>
    <t>FOURTEEN</t>
  </si>
  <si>
    <t>ELEVEN</t>
  </si>
  <si>
    <t>THIRTEEN</t>
  </si>
  <si>
    <t>left</t>
  </si>
  <si>
    <t>right</t>
  </si>
  <si>
    <t>GREEN</t>
  </si>
  <si>
    <t>CRACKERS</t>
  </si>
  <si>
    <t>COMEDI</t>
  </si>
  <si>
    <t>POPCORN</t>
  </si>
  <si>
    <t>NICHOLAS</t>
  </si>
  <si>
    <t>int Teszt14(struct gen egyed) {</t>
  </si>
  <si>
    <t>int Teszt15(struct gen egyed) {</t>
  </si>
  <si>
    <t>int Teszt16(struct gen egyed) {</t>
  </si>
  <si>
    <t>int Teszt17(struct gen egyed) {</t>
  </si>
  <si>
    <t>int Teszt18(struct gen egyed) {</t>
  </si>
  <si>
    <t>int Teszt19(struct gen egyed) {</t>
  </si>
  <si>
    <t>int Teszt20(struct gen egyed) {</t>
  </si>
  <si>
    <t xml:space="preserve">    int t,sz;</t>
  </si>
  <si>
    <t>egyed.allel[t][sz]=t*10+sz;</t>
  </si>
  <si>
    <t xml:space="preserve">    int tmp;</t>
  </si>
  <si>
    <t>for(i=SZEK-1;i&gt;=1;i--){</t>
  </si>
  <si>
    <t xml:space="preserve">            j=rand()%(i+1);</t>
  </si>
  <si>
    <t xml:space="preserve">            tmp=egyed.allel[t][i];</t>
  </si>
  <si>
    <t xml:space="preserve">            egyed.allel[t][i]=egyed.allel[t][j];</t>
  </si>
  <si>
    <t xml:space="preserve">            egyed.allel[t][j]=tmp;</t>
  </si>
  <si>
    <t xml:space="preserve">    return egyed;    </t>
  </si>
  <si>
    <t xml:space="preserve">    int sz,t;</t>
  </si>
  <si>
    <t xml:space="preserve">            printf("%15s",TULNEVEK[t][egyed.allel[t][sz]%10]);</t>
  </si>
  <si>
    <t xml:space="preserve">    printf("%2d ",egyed.megsert);</t>
  </si>
  <si>
    <t>//Rendezés (növekvő)</t>
  </si>
  <si>
    <t>void Rendezes(struct gen populacio[], int meret){</t>
  </si>
  <si>
    <t xml:space="preserve">    int i,j;</t>
  </si>
  <si>
    <t>for (i=1;i&lt;meret;i++){</t>
  </si>
  <si>
    <t xml:space="preserve">    int hanyatmutal=rand()%5+1;</t>
  </si>
  <si>
    <t xml:space="preserve">    for(i=0;i&lt;hanyatmutal;i++){</t>
  </si>
  <si>
    <t xml:space="preserve">        int cseret=rand()%TULAJDONSAG;</t>
  </si>
  <si>
    <t xml:space="preserve">        int csere1sz=rand()%SZEK;</t>
  </si>
  <si>
    <t xml:space="preserve">        int csere2sz=rand()%SZEK;</t>
  </si>
  <si>
    <t xml:space="preserve">        while (csere1sz==csere2sz) {</t>
  </si>
  <si>
    <t xml:space="preserve">            csere2sz=rand()%SZEK;</t>
  </si>
  <si>
    <t xml:space="preserve">        tmp=uj.allel[cseret][csere1sz];</t>
  </si>
  <si>
    <t xml:space="preserve">        uj.allel[cseret][csere1sz]=uj.allel[cseret][csere2sz];</t>
  </si>
  <si>
    <t xml:space="preserve">        uj.allel[cseret][csere2sz]=tmp;</t>
  </si>
  <si>
    <t>struct gen Keresztez(struct gen egyed1, struct gen egyed2){</t>
  </si>
  <si>
    <t>int sz,t;</t>
  </si>
  <si>
    <t>int bennevanemar(struct gen egyedek[], int meddig, struct gen uj){</t>
  </si>
  <si>
    <t>void joMegoldasTeszt(){</t>
  </si>
  <si>
    <t xml:space="preserve">    //Jo megoldas tesztelese:</t>
  </si>
  <si>
    <t xml:space="preserve">    struct gen jomegoldas={</t>
  </si>
  <si>
    <t xml:space="preserve">        .allel = {</t>
  </si>
  <si>
    <t xml:space="preserve">            {GREEN,RED,BLACK,BLUE},</t>
  </si>
  <si>
    <t xml:space="preserve">            {JOSHUA, RYAN, NICHOLAS, DANIEL},</t>
  </si>
  <si>
    <t xml:space="preserve">            {HORROR, COMEDY, ACTION, THRILLER},</t>
  </si>
  <si>
    <t xml:space="preserve">            {POPCORN, CHIPS, CRACKERS, COOKIES},</t>
  </si>
  <si>
    <t xml:space="preserve">            {THIRTEEN, TWELVE, FOURTEEN, ELEVEN}</t>
  </si>
  <si>
    <t xml:space="preserve">    jomegoldas.megsert=hanyatSert(jomegoldas);</t>
  </si>
  <si>
    <t xml:space="preserve">    egyedKiir(jomegoldas);    </t>
  </si>
  <si>
    <t>void Megold(){</t>
  </si>
  <si>
    <t xml:space="preserve">        // Kezdeti populacio inicializalasa</t>
  </si>
  <si>
    <t xml:space="preserve">        } while(bennevanemar(populacio,i,tmp));</t>
  </si>
  <si>
    <t xml:space="preserve">    struct gen temp[POPMERET*4];</t>
  </si>
  <si>
    <t xml:space="preserve">    //struct gen megoldas;</t>
  </si>
  <si>
    <t xml:space="preserve">    //megoldas.allel[Name][0]=Joshua;</t>
  </si>
  <si>
    <t xml:space="preserve">    //...</t>
  </si>
  <si>
    <t xml:space="preserve">    // megoldas.allel={{Joshua,Dave, kdfjl,sdf},{black,red,...</t>
  </si>
  <si>
    <t xml:space="preserve">    //megoldas.megsert=hanyatSert(megoldas);</t>
  </si>
  <si>
    <t xml:space="preserve">    //egyedKiir(megoldas);</t>
  </si>
  <si>
    <t xml:space="preserve">        printf("Generacio %2d: ",i);</t>
  </si>
  <si>
    <t xml:space="preserve">        // Crossover 1.0</t>
  </si>
  <si>
    <t xml:space="preserve">        /*temp[k]=Keresztez(populacio[POPMERET-1],populacio[0]);</t>
  </si>
  <si>
    <t xml:space="preserve">        k++;</t>
  </si>
  <si>
    <t xml:space="preserve">        for (j=0;j&lt;POPMERET-1;j++){</t>
  </si>
  <si>
    <t>temp[k]=Keresztez(populacio[j],populacio[j+1]);</t>
  </si>
  <si>
    <t>k++;</t>
  </si>
  <si>
    <t>}*/</t>
  </si>
  <si>
    <t xml:space="preserve">           temp[k]=Keresztez(populacio[x],populacio[y]);</t>
  </si>
  <si>
    <t xml:space="preserve">         // Crossover 2.0 a mutalt egyedeken</t>
  </si>
  <si>
    <t xml:space="preserve">           temp[k]=Keresztez(temp[x+POPMERET],temp[y+POPMERET]);</t>
  </si>
  <si>
    <t xml:space="preserve">        // Valasszuk ki, kik maradnak</t>
  </si>
  <si>
    <t xml:space="preserve">        Rendezes(temp,4*POPMERET);</t>
  </si>
  <si>
    <t xml:space="preserve">        //Nagyobb esellyel maradnak a jok, de azert rosszak is bekerulhetnek.</t>
  </si>
  <si>
    <t xml:space="preserve">    printf("******************************\n");</t>
  </si>
  <si>
    <t xml:space="preserve">    egyedKiir(populacio[0]);</t>
  </si>
  <si>
    <t xml:space="preserve">    //joMegoldasTeszt();    </t>
  </si>
  <si>
    <t xml:space="preserve">    Megold();</t>
  </si>
  <si>
    <t xml:space="preserve">    if(Teszt14(egyed)==1) printf ("(14)");</t>
  </si>
  <si>
    <t xml:space="preserve">    if(Teszt15(egyed)==1) printf ("(15)");</t>
  </si>
  <si>
    <t xml:space="preserve">    if(Teszt16(egyed)==1) printf ("(16)");</t>
  </si>
  <si>
    <t xml:space="preserve">    if(Teszt17(egyed)==1) printf ("(17)");</t>
  </si>
  <si>
    <t xml:space="preserve">    if(Teszt18(egyed)==1) printf ("(18)");</t>
  </si>
  <si>
    <t xml:space="preserve">    if(Teszt19(egyed)==1) printf ("(19)");</t>
  </si>
  <si>
    <t xml:space="preserve">    if(Teszt20(egyed)==1) printf ("(20)");</t>
  </si>
  <si>
    <t xml:space="preserve">    sert+=Teszt14(egyed);</t>
  </si>
  <si>
    <t xml:space="preserve">    sert+=Teszt15(egyed);</t>
  </si>
  <si>
    <t xml:space="preserve">    sert+=Teszt16(egyed);</t>
  </si>
  <si>
    <t xml:space="preserve">    sert+=Teszt17(egyed);</t>
  </si>
  <si>
    <t xml:space="preserve">    sert+=Teszt18(egyed);</t>
  </si>
  <si>
    <t xml:space="preserve">    sert+=Teszt19(egyed);</t>
  </si>
  <si>
    <t xml:space="preserve">    sert+=Teszt20(egyed);</t>
  </si>
  <si>
    <t>At 1. position is the boy wearing the Green shirt.</t>
  </si>
  <si>
    <t>The 14 years old boy is at 3. position.</t>
  </si>
  <si>
    <t>eleven</t>
  </si>
  <si>
    <t>twelve</t>
  </si>
  <si>
    <t>thirteen</t>
  </si>
  <si>
    <t>fourteen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</si>
</sst>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&quot;. szék&quot;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3" xfId="0" applyBorder="1"/>
    <xf numFmtId="0" fontId="0" fillId="0" borderId="2" xfId="0" applyBorder="1"/>
    <xf numFmtId="0" fontId="1" fillId="0" borderId="5" xfId="0" applyFont="1" applyBorder="1"/>
    <xf numFmtId="0" fontId="1" fillId="0" borderId="4" xfId="0" applyFont="1" applyBorder="1"/>
    <xf numFmtId="0" fontId="1" fillId="0" borderId="7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workbookViewId="0">
      <selection activeCell="D11" sqref="D11"/>
    </sheetView>
  </sheetViews>
  <sheetFormatPr defaultRowHeight="15" x14ac:dyDescent="0.25"/>
  <cols>
    <col min="1" max="1" width="14" bestFit="1" customWidth="1"/>
    <col min="2" max="2" width="18.85546875" style="1" customWidth="1"/>
    <col min="3" max="3" width="18.85546875" style="3" customWidth="1"/>
  </cols>
  <sheetData>
    <row r="1" spans="1:17" s="2" customFormat="1" x14ac:dyDescent="0.25">
      <c r="A1" t="s">
        <v>9</v>
      </c>
      <c r="B1" s="1">
        <f>COUNTA(D2:D7)</f>
        <v>5</v>
      </c>
      <c r="D1" s="4">
        <f>IF(D2="","",COLUMN(A1))</f>
        <v>1</v>
      </c>
      <c r="E1" s="4">
        <f>IF(E2="","",COLUMN(B1))</f>
        <v>2</v>
      </c>
      <c r="F1" s="4">
        <f>IF(F2="","",COLUMN(C1))</f>
        <v>3</v>
      </c>
      <c r="G1" s="4">
        <f t="shared" ref="G1:Q1" si="0">IF(G2="","",COLUMN(D1))</f>
        <v>4</v>
      </c>
      <c r="H1" s="4" t="str">
        <f t="shared" si="0"/>
        <v/>
      </c>
      <c r="I1" s="4" t="str">
        <f t="shared" si="0"/>
        <v/>
      </c>
      <c r="J1" s="4" t="str">
        <f t="shared" si="0"/>
        <v/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2" t="str">
        <f t="shared" si="0"/>
        <v/>
      </c>
      <c r="P1" s="2" t="str">
        <f t="shared" si="0"/>
        <v/>
      </c>
      <c r="Q1" s="2" t="str">
        <f t="shared" si="0"/>
        <v/>
      </c>
    </row>
    <row r="2" spans="1:17" x14ac:dyDescent="0.25">
      <c r="A2" t="s">
        <v>10</v>
      </c>
      <c r="B2" s="1">
        <f>COUNTA(D2:J2)</f>
        <v>4</v>
      </c>
      <c r="C2" s="3" t="s">
        <v>36</v>
      </c>
      <c r="D2" t="s">
        <v>0</v>
      </c>
      <c r="E2" t="s">
        <v>1</v>
      </c>
      <c r="F2" t="s">
        <v>2</v>
      </c>
      <c r="G2" t="s">
        <v>3</v>
      </c>
    </row>
    <row r="3" spans="1:17" x14ac:dyDescent="0.25">
      <c r="C3" s="3" t="s">
        <v>33</v>
      </c>
      <c r="D3" t="s">
        <v>4</v>
      </c>
      <c r="E3" t="s">
        <v>47</v>
      </c>
      <c r="F3" t="s">
        <v>48</v>
      </c>
      <c r="G3" t="s">
        <v>49</v>
      </c>
    </row>
    <row r="4" spans="1:17" x14ac:dyDescent="0.25">
      <c r="A4" t="s">
        <v>7</v>
      </c>
      <c r="B4" s="1">
        <v>100</v>
      </c>
      <c r="C4" s="3" t="s">
        <v>40</v>
      </c>
      <c r="D4" t="s">
        <v>5</v>
      </c>
      <c r="E4" t="s">
        <v>50</v>
      </c>
      <c r="F4" t="s">
        <v>51</v>
      </c>
      <c r="G4" t="s">
        <v>52</v>
      </c>
    </row>
    <row r="5" spans="1:17" x14ac:dyDescent="0.25">
      <c r="A5" t="s">
        <v>8</v>
      </c>
      <c r="B5" s="1">
        <v>10</v>
      </c>
      <c r="C5" s="3" t="s">
        <v>45</v>
      </c>
      <c r="D5" t="s">
        <v>6</v>
      </c>
      <c r="E5" t="s">
        <v>53</v>
      </c>
      <c r="F5" t="s">
        <v>54</v>
      </c>
      <c r="G5" t="s">
        <v>55</v>
      </c>
    </row>
    <row r="6" spans="1:17" x14ac:dyDescent="0.25">
      <c r="C6" s="3" t="s">
        <v>39</v>
      </c>
      <c r="D6" t="s">
        <v>324</v>
      </c>
      <c r="E6" t="s">
        <v>325</v>
      </c>
      <c r="F6" t="s">
        <v>326</v>
      </c>
      <c r="G6" t="s">
        <v>327</v>
      </c>
    </row>
  </sheetData>
  <dataValidations count="2">
    <dataValidation type="custom" allowBlank="1" showInputMessage="1" showErrorMessage="1" errorTitle="Warning" error="Nem adhatsz meg több adatot!_x000a_" sqref="C8:H17">
      <formula1>""</formula1>
    </dataValidation>
    <dataValidation type="custom" allowBlank="1" showInputMessage="1" showErrorMessage="1" errorTitle="WARNING!!!!" error="Nem adhatsz meg több adatot!_x000a_" sqref="J1:P21">
      <formula1>""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I16" sqref="I16"/>
    </sheetView>
  </sheetViews>
  <sheetFormatPr defaultRowHeight="15" x14ac:dyDescent="0.25"/>
  <cols>
    <col min="1" max="1" width="16" customWidth="1"/>
    <col min="2" max="2" width="4.7109375" style="12" customWidth="1"/>
    <col min="3" max="3" width="4.28515625" style="13" customWidth="1"/>
    <col min="4" max="4" width="4" style="13" customWidth="1"/>
    <col min="5" max="6" width="4.28515625" style="13" customWidth="1"/>
    <col min="7" max="7" width="4.28515625" style="14" customWidth="1"/>
    <col min="10" max="10" width="10.140625" style="7" customWidth="1"/>
    <col min="13" max="13" width="9.85546875" style="7" bestFit="1" customWidth="1"/>
    <col min="16" max="16" width="10" style="7" bestFit="1" customWidth="1"/>
    <col min="17" max="17" width="9.140625" style="8"/>
  </cols>
  <sheetData>
    <row r="1" spans="1:17" s="6" customFormat="1" x14ac:dyDescent="0.25">
      <c r="A1" s="9" t="s">
        <v>22</v>
      </c>
      <c r="B1" s="15" t="s">
        <v>32</v>
      </c>
      <c r="C1" s="16" t="s">
        <v>28</v>
      </c>
      <c r="D1" s="16" t="s">
        <v>29</v>
      </c>
      <c r="E1" s="16" t="s">
        <v>30</v>
      </c>
      <c r="F1" s="16" t="s">
        <v>31</v>
      </c>
      <c r="G1" s="17" t="s">
        <v>43</v>
      </c>
      <c r="H1" s="9" t="s">
        <v>25</v>
      </c>
      <c r="I1" s="9" t="s">
        <v>23</v>
      </c>
      <c r="J1" s="10" t="s">
        <v>24</v>
      </c>
      <c r="K1" s="9" t="s">
        <v>26</v>
      </c>
      <c r="L1" s="9" t="s">
        <v>23</v>
      </c>
      <c r="M1" s="10" t="s">
        <v>24</v>
      </c>
      <c r="N1" s="9" t="s">
        <v>27</v>
      </c>
      <c r="O1" s="9" t="s">
        <v>23</v>
      </c>
      <c r="P1" s="10" t="s">
        <v>24</v>
      </c>
      <c r="Q1" s="11" t="s">
        <v>31</v>
      </c>
    </row>
    <row r="2" spans="1:17" x14ac:dyDescent="0.25">
      <c r="A2" t="s">
        <v>11</v>
      </c>
      <c r="B2" s="12" t="str">
        <f>IF(IFERROR(FIND(B$1,$A2),-1)&gt;=0,"X","")</f>
        <v>X</v>
      </c>
      <c r="C2" s="13" t="str">
        <f t="shared" ref="C2:F17" si="0">IF(IFERROR(FIND(C$1,$A2),-1)&gt;=0,"X","")</f>
        <v/>
      </c>
      <c r="D2" s="13" t="str">
        <f t="shared" si="0"/>
        <v/>
      </c>
      <c r="E2" s="13" t="str">
        <f t="shared" si="0"/>
        <v/>
      </c>
      <c r="F2" s="13" t="str">
        <f t="shared" si="0"/>
        <v/>
      </c>
      <c r="G2" s="14" t="str">
        <f>IF((COUNTIF(B2:F2,"X")=0)*(IFERROR(SEARCH($G$1,A2),0)&gt;0),"X","")</f>
        <v/>
      </c>
      <c r="I2" t="s">
        <v>33</v>
      </c>
      <c r="J2" s="7" t="s">
        <v>34</v>
      </c>
    </row>
    <row r="3" spans="1:17" x14ac:dyDescent="0.25">
      <c r="A3" t="s">
        <v>12</v>
      </c>
      <c r="B3" s="12" t="str">
        <f t="shared" ref="B3:F21" si="1">IF(IFERROR(FIND(B$1,$A3),-1)&gt;=0,"X","")</f>
        <v/>
      </c>
      <c r="C3" s="13" t="str">
        <f t="shared" si="0"/>
        <v/>
      </c>
      <c r="D3" s="13" t="str">
        <f t="shared" si="0"/>
        <v/>
      </c>
      <c r="E3" s="13" t="str">
        <f t="shared" si="0"/>
        <v>X</v>
      </c>
      <c r="F3" s="13" t="str">
        <f t="shared" si="0"/>
        <v/>
      </c>
      <c r="G3" s="14" t="str">
        <f t="shared" ref="G3:G21" si="2">IF((COUNTIF(B3:F3,"X")=0)*(IFERROR(SEARCH($G$1,A3),0)&gt;0),"X","")</f>
        <v/>
      </c>
      <c r="I3" t="s">
        <v>36</v>
      </c>
      <c r="J3" s="7" t="s">
        <v>37</v>
      </c>
      <c r="L3" t="s">
        <v>39</v>
      </c>
      <c r="M3" s="7" t="s">
        <v>224</v>
      </c>
    </row>
    <row r="4" spans="1:17" x14ac:dyDescent="0.25">
      <c r="A4" t="s">
        <v>13</v>
      </c>
      <c r="B4" s="12" t="str">
        <f t="shared" si="1"/>
        <v/>
      </c>
      <c r="C4" s="13" t="str">
        <f t="shared" si="0"/>
        <v/>
      </c>
      <c r="D4" s="13" t="str">
        <f t="shared" si="0"/>
        <v/>
      </c>
      <c r="E4" s="13" t="str">
        <f t="shared" si="0"/>
        <v/>
      </c>
      <c r="F4" s="13" t="str">
        <f t="shared" si="0"/>
        <v/>
      </c>
      <c r="G4" s="14" t="str">
        <f t="shared" si="2"/>
        <v>X</v>
      </c>
      <c r="I4" t="s">
        <v>33</v>
      </c>
      <c r="J4" s="7" t="s">
        <v>34</v>
      </c>
      <c r="L4" t="s">
        <v>40</v>
      </c>
      <c r="M4" s="7" t="s">
        <v>42</v>
      </c>
    </row>
    <row r="5" spans="1:17" x14ac:dyDescent="0.25">
      <c r="A5" t="s">
        <v>323</v>
      </c>
      <c r="B5" s="12" t="str">
        <f t="shared" si="1"/>
        <v/>
      </c>
      <c r="C5" s="13" t="str">
        <f t="shared" si="0"/>
        <v/>
      </c>
      <c r="D5" s="13" t="str">
        <f t="shared" si="0"/>
        <v/>
      </c>
      <c r="E5" s="13" t="str">
        <f t="shared" si="0"/>
        <v/>
      </c>
      <c r="F5" s="13" t="str">
        <f t="shared" si="0"/>
        <v>X</v>
      </c>
      <c r="G5" s="14" t="str">
        <f t="shared" si="2"/>
        <v/>
      </c>
      <c r="I5" t="s">
        <v>39</v>
      </c>
      <c r="J5" s="7" t="s">
        <v>223</v>
      </c>
      <c r="Q5" s="8">
        <v>3</v>
      </c>
    </row>
    <row r="6" spans="1:17" x14ac:dyDescent="0.25">
      <c r="A6" t="s">
        <v>14</v>
      </c>
      <c r="B6" s="12" t="str">
        <f t="shared" si="1"/>
        <v/>
      </c>
      <c r="C6" s="13" t="str">
        <f t="shared" si="0"/>
        <v>X</v>
      </c>
      <c r="D6" s="13" t="str">
        <f t="shared" si="0"/>
        <v/>
      </c>
      <c r="E6" s="13" t="str">
        <f t="shared" si="0"/>
        <v/>
      </c>
      <c r="F6" s="13" t="str">
        <f t="shared" si="0"/>
        <v/>
      </c>
      <c r="G6" s="14" t="str">
        <f t="shared" si="2"/>
        <v/>
      </c>
      <c r="I6" t="s">
        <v>36</v>
      </c>
      <c r="J6" s="7" t="s">
        <v>38</v>
      </c>
      <c r="L6" t="s">
        <v>39</v>
      </c>
      <c r="M6" s="7" t="s">
        <v>225</v>
      </c>
      <c r="O6" t="s">
        <v>40</v>
      </c>
      <c r="P6" s="7" t="s">
        <v>44</v>
      </c>
    </row>
    <row r="7" spans="1:17" x14ac:dyDescent="0.25">
      <c r="A7" t="s">
        <v>15</v>
      </c>
      <c r="B7" s="12" t="str">
        <f t="shared" si="1"/>
        <v/>
      </c>
      <c r="C7" s="13" t="str">
        <f t="shared" si="0"/>
        <v/>
      </c>
      <c r="D7" s="13" t="str">
        <f t="shared" si="0"/>
        <v/>
      </c>
      <c r="E7" s="13" t="str">
        <f t="shared" si="0"/>
        <v/>
      </c>
      <c r="F7" s="13" t="str">
        <f t="shared" si="0"/>
        <v/>
      </c>
      <c r="G7" s="14" t="str">
        <f t="shared" si="2"/>
        <v>X</v>
      </c>
      <c r="I7" t="s">
        <v>33</v>
      </c>
      <c r="J7" s="7" t="s">
        <v>35</v>
      </c>
      <c r="L7" t="s">
        <v>40</v>
      </c>
      <c r="M7" s="7" t="s">
        <v>42</v>
      </c>
    </row>
    <row r="8" spans="1:17" x14ac:dyDescent="0.25">
      <c r="A8" t="s">
        <v>16</v>
      </c>
      <c r="B8" s="12" t="str">
        <f t="shared" si="1"/>
        <v>X</v>
      </c>
      <c r="C8" s="13" t="str">
        <f t="shared" si="0"/>
        <v/>
      </c>
      <c r="D8" s="13" t="str">
        <f t="shared" si="0"/>
        <v/>
      </c>
      <c r="E8" s="13" t="str">
        <f t="shared" si="0"/>
        <v/>
      </c>
      <c r="F8" s="13" t="str">
        <f t="shared" si="0"/>
        <v/>
      </c>
      <c r="G8" s="14" t="str">
        <f t="shared" si="2"/>
        <v/>
      </c>
      <c r="I8" t="s">
        <v>45</v>
      </c>
      <c r="J8" s="7" t="s">
        <v>46</v>
      </c>
    </row>
    <row r="9" spans="1:17" x14ac:dyDescent="0.25">
      <c r="A9" t="s">
        <v>17</v>
      </c>
      <c r="B9" s="12" t="str">
        <f t="shared" si="1"/>
        <v/>
      </c>
      <c r="C9" s="13" t="str">
        <f t="shared" si="0"/>
        <v/>
      </c>
      <c r="D9" s="13" t="str">
        <f t="shared" si="0"/>
        <v>X</v>
      </c>
      <c r="E9" s="13" t="str">
        <f t="shared" si="0"/>
        <v/>
      </c>
      <c r="F9" s="13" t="str">
        <f t="shared" si="0"/>
        <v/>
      </c>
      <c r="G9" s="14" t="str">
        <f t="shared" si="2"/>
        <v/>
      </c>
      <c r="I9" t="s">
        <v>36</v>
      </c>
      <c r="J9" s="7" t="s">
        <v>37</v>
      </c>
      <c r="L9" t="s">
        <v>40</v>
      </c>
      <c r="M9" s="7" t="s">
        <v>41</v>
      </c>
      <c r="Q9" s="8" t="s">
        <v>226</v>
      </c>
    </row>
    <row r="10" spans="1:17" x14ac:dyDescent="0.25">
      <c r="A10" t="s">
        <v>18</v>
      </c>
      <c r="B10" s="12" t="str">
        <f t="shared" si="1"/>
        <v/>
      </c>
      <c r="C10" s="13" t="str">
        <f t="shared" si="0"/>
        <v/>
      </c>
      <c r="D10" s="13" t="str">
        <f t="shared" si="0"/>
        <v>X</v>
      </c>
      <c r="E10" s="13" t="str">
        <f t="shared" si="0"/>
        <v/>
      </c>
      <c r="F10" s="13" t="str">
        <f t="shared" si="0"/>
        <v/>
      </c>
      <c r="G10" s="14" t="str">
        <f t="shared" si="2"/>
        <v/>
      </c>
      <c r="I10" t="s">
        <v>45</v>
      </c>
      <c r="J10" s="7" t="s">
        <v>229</v>
      </c>
      <c r="L10" t="s">
        <v>40</v>
      </c>
      <c r="M10" s="7" t="s">
        <v>230</v>
      </c>
      <c r="Q10" s="8" t="s">
        <v>227</v>
      </c>
    </row>
    <row r="11" spans="1:17" x14ac:dyDescent="0.25">
      <c r="A11" t="s">
        <v>19</v>
      </c>
      <c r="B11" s="12" t="str">
        <f t="shared" si="1"/>
        <v/>
      </c>
      <c r="C11" s="13" t="str">
        <f t="shared" si="0"/>
        <v>X</v>
      </c>
      <c r="D11" s="13" t="str">
        <f t="shared" si="0"/>
        <v/>
      </c>
      <c r="E11" s="13" t="str">
        <f t="shared" si="0"/>
        <v/>
      </c>
      <c r="F11" s="13" t="str">
        <f t="shared" si="0"/>
        <v/>
      </c>
      <c r="G11" s="14" t="str">
        <f t="shared" si="2"/>
        <v/>
      </c>
      <c r="I11" t="s">
        <v>36</v>
      </c>
      <c r="J11" s="7" t="s">
        <v>38</v>
      </c>
      <c r="L11" t="s">
        <v>45</v>
      </c>
      <c r="M11" s="7" t="s">
        <v>231</v>
      </c>
      <c r="O11" t="s">
        <v>33</v>
      </c>
      <c r="P11" s="7" t="s">
        <v>232</v>
      </c>
    </row>
    <row r="12" spans="1:17" x14ac:dyDescent="0.25">
      <c r="A12" t="s">
        <v>20</v>
      </c>
      <c r="B12" s="12" t="str">
        <f t="shared" si="1"/>
        <v>X</v>
      </c>
      <c r="C12" s="13" t="str">
        <f t="shared" si="0"/>
        <v/>
      </c>
      <c r="D12" s="13" t="str">
        <f t="shared" si="0"/>
        <v/>
      </c>
      <c r="E12" s="13" t="str">
        <f t="shared" si="0"/>
        <v/>
      </c>
      <c r="F12" s="13" t="str">
        <f t="shared" si="0"/>
        <v/>
      </c>
      <c r="G12" s="14" t="str">
        <f t="shared" si="2"/>
        <v/>
      </c>
      <c r="I12" t="s">
        <v>40</v>
      </c>
      <c r="J12" s="7" t="s">
        <v>41</v>
      </c>
    </row>
    <row r="13" spans="1:17" x14ac:dyDescent="0.25">
      <c r="A13" t="s">
        <v>21</v>
      </c>
      <c r="B13" s="12" t="str">
        <f t="shared" si="1"/>
        <v/>
      </c>
      <c r="C13" s="13" t="str">
        <f t="shared" si="0"/>
        <v>X</v>
      </c>
      <c r="D13" s="13" t="str">
        <f t="shared" si="0"/>
        <v/>
      </c>
      <c r="E13" s="13" t="str">
        <f t="shared" si="0"/>
        <v/>
      </c>
      <c r="F13" s="13" t="str">
        <f t="shared" si="0"/>
        <v/>
      </c>
      <c r="G13" s="14" t="str">
        <f t="shared" si="2"/>
        <v/>
      </c>
      <c r="I13" t="s">
        <v>33</v>
      </c>
      <c r="J13" s="7" t="s">
        <v>232</v>
      </c>
      <c r="L13" t="s">
        <v>33</v>
      </c>
      <c r="M13" s="7" t="s">
        <v>34</v>
      </c>
      <c r="O13" t="s">
        <v>33</v>
      </c>
      <c r="P13" s="7" t="s">
        <v>35</v>
      </c>
    </row>
    <row r="14" spans="1:17" x14ac:dyDescent="0.25">
      <c r="A14" t="s">
        <v>322</v>
      </c>
      <c r="B14" s="12" t="str">
        <f t="shared" si="1"/>
        <v/>
      </c>
      <c r="C14" s="13" t="str">
        <f t="shared" si="0"/>
        <v/>
      </c>
      <c r="D14" s="13" t="str">
        <f t="shared" si="0"/>
        <v/>
      </c>
      <c r="E14" s="13" t="str">
        <f t="shared" si="0"/>
        <v/>
      </c>
      <c r="F14" s="13" t="str">
        <f t="shared" si="0"/>
        <v>X</v>
      </c>
      <c r="G14" s="14" t="str">
        <f t="shared" si="2"/>
        <v/>
      </c>
      <c r="I14" t="s">
        <v>36</v>
      </c>
      <c r="J14" s="7" t="s">
        <v>228</v>
      </c>
      <c r="Q14" s="8">
        <v>1</v>
      </c>
    </row>
    <row r="15" spans="1:17" x14ac:dyDescent="0.25">
      <c r="B15" s="12" t="str">
        <f t="shared" si="1"/>
        <v/>
      </c>
      <c r="C15" s="13" t="str">
        <f t="shared" si="0"/>
        <v/>
      </c>
      <c r="D15" s="13" t="str">
        <f t="shared" si="0"/>
        <v/>
      </c>
      <c r="E15" s="13" t="str">
        <f t="shared" si="0"/>
        <v/>
      </c>
      <c r="F15" s="13" t="str">
        <f t="shared" si="0"/>
        <v/>
      </c>
      <c r="G15" s="14" t="str">
        <f t="shared" si="2"/>
        <v/>
      </c>
    </row>
    <row r="16" spans="1:17" x14ac:dyDescent="0.25">
      <c r="B16" s="12" t="str">
        <f t="shared" si="1"/>
        <v/>
      </c>
      <c r="C16" s="13" t="str">
        <f t="shared" si="0"/>
        <v/>
      </c>
      <c r="D16" s="13" t="str">
        <f t="shared" si="0"/>
        <v/>
      </c>
      <c r="E16" s="13" t="str">
        <f t="shared" si="0"/>
        <v/>
      </c>
      <c r="F16" s="13" t="str">
        <f t="shared" si="0"/>
        <v/>
      </c>
      <c r="G16" s="14" t="str">
        <f t="shared" si="2"/>
        <v/>
      </c>
    </row>
    <row r="17" spans="2:7" x14ac:dyDescent="0.25">
      <c r="B17" s="12" t="str">
        <f t="shared" si="1"/>
        <v/>
      </c>
      <c r="C17" s="13" t="str">
        <f t="shared" si="0"/>
        <v/>
      </c>
      <c r="D17" s="13" t="str">
        <f t="shared" si="0"/>
        <v/>
      </c>
      <c r="E17" s="13" t="str">
        <f t="shared" si="0"/>
        <v/>
      </c>
      <c r="F17" s="13" t="str">
        <f t="shared" si="0"/>
        <v/>
      </c>
      <c r="G17" s="14" t="str">
        <f t="shared" si="2"/>
        <v/>
      </c>
    </row>
    <row r="18" spans="2:7" x14ac:dyDescent="0.25">
      <c r="B18" s="12" t="str">
        <f t="shared" si="1"/>
        <v/>
      </c>
      <c r="C18" s="13" t="str">
        <f t="shared" si="1"/>
        <v/>
      </c>
      <c r="D18" s="13" t="str">
        <f t="shared" si="1"/>
        <v/>
      </c>
      <c r="E18" s="13" t="str">
        <f t="shared" si="1"/>
        <v/>
      </c>
      <c r="F18" s="13" t="str">
        <f t="shared" si="1"/>
        <v/>
      </c>
      <c r="G18" s="14" t="str">
        <f t="shared" si="2"/>
        <v/>
      </c>
    </row>
    <row r="19" spans="2:7" x14ac:dyDescent="0.25">
      <c r="B19" s="12" t="str">
        <f t="shared" si="1"/>
        <v/>
      </c>
      <c r="C19" s="13" t="str">
        <f t="shared" si="1"/>
        <v/>
      </c>
      <c r="D19" s="13" t="str">
        <f t="shared" si="1"/>
        <v/>
      </c>
      <c r="E19" s="13" t="str">
        <f t="shared" si="1"/>
        <v/>
      </c>
      <c r="F19" s="13" t="str">
        <f t="shared" si="1"/>
        <v/>
      </c>
      <c r="G19" s="14" t="str">
        <f t="shared" si="2"/>
        <v/>
      </c>
    </row>
    <row r="20" spans="2:7" x14ac:dyDescent="0.25">
      <c r="B20" s="12" t="str">
        <f t="shared" si="1"/>
        <v/>
      </c>
      <c r="C20" s="13" t="str">
        <f t="shared" si="1"/>
        <v/>
      </c>
      <c r="D20" s="13" t="str">
        <f t="shared" si="1"/>
        <v/>
      </c>
      <c r="E20" s="13" t="str">
        <f t="shared" si="1"/>
        <v/>
      </c>
      <c r="F20" s="13" t="str">
        <f t="shared" si="1"/>
        <v/>
      </c>
      <c r="G20" s="14" t="str">
        <f t="shared" si="2"/>
        <v/>
      </c>
    </row>
    <row r="21" spans="2:7" x14ac:dyDescent="0.25">
      <c r="B21" s="12" t="str">
        <f t="shared" si="1"/>
        <v/>
      </c>
      <c r="C21" s="13" t="str">
        <f t="shared" si="1"/>
        <v/>
      </c>
      <c r="D21" s="13" t="str">
        <f t="shared" si="1"/>
        <v/>
      </c>
      <c r="E21" s="13" t="str">
        <f t="shared" si="1"/>
        <v/>
      </c>
      <c r="F21" s="13" t="str">
        <f t="shared" si="1"/>
        <v/>
      </c>
      <c r="G21" s="14" t="str">
        <f t="shared" si="2"/>
        <v/>
      </c>
    </row>
  </sheetData>
  <dataValidations count="1">
    <dataValidation type="custom" allowBlank="1" showInputMessage="1" showErrorMessage="1" errorTitle="WARNING!!!!" error="Nem adhatsz több tesztet a programhoz!" sqref="A22:A57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" sqref="A2:A21"/>
    </sheetView>
  </sheetViews>
  <sheetFormatPr defaultRowHeight="15" x14ac:dyDescent="0.25"/>
  <cols>
    <col min="2" max="2" width="15" bestFit="1" customWidth="1"/>
    <col min="3" max="3" width="9" bestFit="1" customWidth="1"/>
    <col min="4" max="4" width="14.42578125" customWidth="1"/>
    <col min="5" max="5" width="17.5703125" bestFit="1" customWidth="1"/>
    <col min="6" max="6" width="10.42578125" customWidth="1"/>
    <col min="7" max="7" width="7" customWidth="1"/>
  </cols>
  <sheetData>
    <row r="1" spans="1:8" x14ac:dyDescent="0.25">
      <c r="A1" t="s">
        <v>56</v>
      </c>
      <c r="B1" t="s">
        <v>32</v>
      </c>
      <c r="C1" t="s">
        <v>28</v>
      </c>
      <c r="D1" t="s">
        <v>29</v>
      </c>
      <c r="E1" t="s">
        <v>30</v>
      </c>
      <c r="F1" t="s">
        <v>31</v>
      </c>
      <c r="G1" t="s">
        <v>43</v>
      </c>
      <c r="H1" t="str">
        <f>""</f>
        <v/>
      </c>
    </row>
    <row r="2" spans="1:8" x14ac:dyDescent="0.25">
      <c r="A2" t="str">
        <f>IF(COUNTBLANK(B2:G2)=6,"","Teszt"&amp;ROW(A1))</f>
        <v>Teszt1</v>
      </c>
      <c r="B2" t="str">
        <f>IF(Tesztek!B2="X","    if (egyed.allel["&amp;Tesztek!I2&amp;"][0]=="&amp;Tesztek!J2&amp;" || egyed.allel["&amp;Tesztek!I2&amp;"][SZEK-1]=="&amp;Tesztek!J2&amp;") return 0; else return 1;","")</f>
        <v xml:space="preserve">    if (egyed.allel[NAME][0]==JOSHUA || egyed.allel[NAME][SZEK-1]==JOSHUA) return 0; else return 1;</v>
      </c>
      <c r="C2" s="5" t="str">
        <f>IF(Tesztek!C2="X","    int egyed1=HanyadikSzek(egyed,"&amp;Tesztek!I2&amp;","&amp;Tesztek!J2&amp;");    int egyed2= HanyadikSzek(egyed,"&amp;Tesztek!L2&amp;","&amp;Tesztek!M2&amp;");    int egyed3=HanyadikSzek(egyed,"&amp;Tesztek!O2&amp;","&amp;Tesztek!P2&amp;");    return (egyed2&lt;egyed1&lt;egyed3);","")</f>
        <v/>
      </c>
      <c r="D2" s="5" t="str">
        <f>IF(Tesztek!D2="X","int egyed1=HanyadikSzek(egyed,"&amp;Tesztek!I2&amp;","&amp;Tesztek!J2&amp;");    int egyed2= HanyadikSzek(egyed,"&amp;Tesztek!L2&amp;","&amp;Tesztek!M2&amp;");  return !(egyed1==egyed2"&amp;IF(Tesztek!Q2="right","-1","+1")&amp;");","")</f>
        <v/>
      </c>
      <c r="E2" t="str">
        <f xml:space="preserve"> IF(Tesztek!E2="X","int egyed1=HanyadikSzek(egyed,"&amp;Tesztek!I2&amp;","&amp;Tesztek!J2&amp;");    int egyed2= HanyadikSzek(egyed,"&amp;Tesztek!L2&amp;","&amp;Tesztek!M2&amp;"); return (egyed1&lt;egyed2);","")</f>
        <v/>
      </c>
      <c r="F2" s="5" t="str">
        <f>IF(Tesztek!F2="X","    if(egyed.allel["&amp;Tesztek!I2&amp;"]["&amp;Tesztek!Q2-1&amp;"]=="&amp;Tesztek!J2&amp;") return 0;    else return 1;","")</f>
        <v/>
      </c>
      <c r="G2" s="5" t="str">
        <f>IF(Tesztek!G2="X","int egyed1=HanyadikSzek(egyed,"&amp;Tesztek!I2&amp;","&amp;Tesztek!J2&amp;");    int egyed2= HanyadikSzek(egyed,"&amp;Tesztek!L2&amp;","&amp;Tesztek!M2&amp;"); return !(egyed1==egyed2-1);","")</f>
        <v/>
      </c>
      <c r="H2" t="str">
        <f>""</f>
        <v/>
      </c>
    </row>
    <row r="3" spans="1:8" x14ac:dyDescent="0.25">
      <c r="A3" t="str">
        <f t="shared" ref="A3:A21" si="0">IF(COUNTBLANK(B3:G3)=6,"","Teszt"&amp;ROW(A2))</f>
        <v>Teszt2</v>
      </c>
      <c r="B3" t="str">
        <f>IF(Tesztek!B3="X","    if (egyed.allel["&amp;Tesztek!I3&amp;"][0]=="&amp;Tesztek!J3&amp;" || egyed.allel["&amp;Tesztek!I3&amp;"][SZEK-1]=="&amp;Tesztek!J3&amp;") return 0; else return 1;","")</f>
        <v/>
      </c>
      <c r="C3" s="5" t="str">
        <f>IF(Tesztek!C3="X","    int egyed1=HanyadikSzek(egyed,"&amp;Tesztek!I3&amp;","&amp;Tesztek!J3&amp;");    int egyed2= HanyadikSzek(egyed,"&amp;Tesztek!L3&amp;","&amp;Tesztek!M3&amp;");    int egyed3=HanyadikSzek(egyed,"&amp;Tesztek!O3&amp;","&amp;Tesztek!P3&amp;");    return (egyed2&lt;egyed1&lt;egyed3);","")</f>
        <v/>
      </c>
      <c r="D3" s="5" t="str">
        <f>IF(Tesztek!D3="X","int egyed1=HanyadikSzek(egyed,"&amp;Tesztek!I3&amp;","&amp;Tesztek!J3&amp;");    int egyed2= HanyadikSzek(egyed,"&amp;Tesztek!L3&amp;","&amp;Tesztek!M3&amp;");  return !(egyed1==egyed2"&amp;IF(Tesztek!Q3="right","-1","+1")&amp;");","")</f>
        <v/>
      </c>
      <c r="E3" t="str">
        <f xml:space="preserve"> IF(Tesztek!E3="X","int egyed1=HanyadikSzek(egyed,"&amp;Tesztek!I3&amp;","&amp;Tesztek!J3&amp;");    int egyed2= HanyadikSzek(egyed,"&amp;Tesztek!L3&amp;","&amp;Tesztek!M3&amp;"); return (egyed1&lt;egyed2);","")</f>
        <v>int egyed1=HanyadikSzek(egyed,SHIRT,BLACK);    int egyed2= HanyadikSzek(egyed,AGE,ELEVEN); return (egyed1&lt;egyed2);</v>
      </c>
      <c r="F3" s="5" t="str">
        <f>IF(Tesztek!F3="X","    if(egyed.allel["&amp;Tesztek!I3&amp;"]["&amp;Tesztek!Q3-1&amp;"]=="&amp;Tesztek!J3&amp;") return 0;    else return 1;","")</f>
        <v/>
      </c>
      <c r="G3" s="5" t="str">
        <f>IF(Tesztek!G3="X","int egyed1=HanyadikSzek(egyed,"&amp;Tesztek!I3&amp;","&amp;Tesztek!J3&amp;");    int egyed2= HanyadikSzek(egyed,"&amp;Tesztek!L3&amp;","&amp;Tesztek!M3&amp;"); return !(egyed1==egyed2-1);","")</f>
        <v/>
      </c>
      <c r="H3" t="str">
        <f>""</f>
        <v/>
      </c>
    </row>
    <row r="4" spans="1:8" x14ac:dyDescent="0.25">
      <c r="A4" t="str">
        <f t="shared" si="0"/>
        <v>Teszt3</v>
      </c>
      <c r="B4" t="str">
        <f>IF(Tesztek!B4="X","    if (egyed.allel["&amp;Tesztek!I4&amp;"][0]=="&amp;Tesztek!J4&amp;" || egyed.allel["&amp;Tesztek!I4&amp;"][SZEK-1]=="&amp;Tesztek!J4&amp;") return 0; else return 1;","")</f>
        <v/>
      </c>
      <c r="C4" s="5" t="str">
        <f>IF(Tesztek!C4="X","    int egyed1=HanyadikSzek(egyed,"&amp;Tesztek!I4&amp;","&amp;Tesztek!J4&amp;");    int egyed2= HanyadikSzek(egyed,"&amp;Tesztek!L4&amp;","&amp;Tesztek!M4&amp;");    int egyed3=HanyadikSzek(egyed,"&amp;Tesztek!O4&amp;","&amp;Tesztek!P4&amp;");    return (egyed2&lt;egyed1&lt;egyed3);","")</f>
        <v/>
      </c>
      <c r="D4" s="5" t="str">
        <f>IF(Tesztek!D4="X","int egyed1=HanyadikSzek(egyed,"&amp;Tesztek!I4&amp;","&amp;Tesztek!J4&amp;");    int egyed2= HanyadikSzek(egyed,"&amp;Tesztek!L4&amp;","&amp;Tesztek!M4&amp;");  return !(egyed1==egyed2"&amp;IF(Tesztek!Q4="right","-1","+1")&amp;");","")</f>
        <v/>
      </c>
      <c r="E4" t="str">
        <f xml:space="preserve"> IF(Tesztek!E4="X","int egyed1=HanyadikSzek(egyed,"&amp;Tesztek!I4&amp;","&amp;Tesztek!J4&amp;");    int egyed2= HanyadikSzek(egyed,"&amp;Tesztek!L4&amp;","&amp;Tesztek!M4&amp;"); return (egyed1&lt;egyed2);","")</f>
        <v/>
      </c>
      <c r="F4" s="5" t="str">
        <f>IF(Tesztek!F4="X","    if(egyed.allel["&amp;Tesztek!I4&amp;"]["&amp;Tesztek!Q4-1&amp;"]=="&amp;Tesztek!J4&amp;") return 0;    else return 1;","")</f>
        <v/>
      </c>
      <c r="G4" s="5" t="str">
        <f>IF(Tesztek!G4="X","int egyed1=HanyadikSzek(egyed,"&amp;Tesztek!I4&amp;","&amp;Tesztek!J4&amp;");    int egyed2= HanyadikSzek(egyed,"&amp;Tesztek!L4&amp;","&amp;Tesztek!M4&amp;"); return !(egyed1==egyed2-1);","")</f>
        <v>int egyed1=HanyadikSzek(egyed,NAME,JOSHUA);    int egyed2= HanyadikSzek(egyed,MOVIE,HORROR); return !(egyed1==egyed2-1);</v>
      </c>
      <c r="H4" t="str">
        <f>""</f>
        <v/>
      </c>
    </row>
    <row r="5" spans="1:8" x14ac:dyDescent="0.25">
      <c r="A5" t="str">
        <f t="shared" si="0"/>
        <v>Teszt4</v>
      </c>
      <c r="B5" t="str">
        <f>IF(Tesztek!B5="X","    if (egyed.allel["&amp;Tesztek!I5&amp;"][0]=="&amp;Tesztek!J5&amp;" || egyed.allel["&amp;Tesztek!I5&amp;"][SZEK-1]=="&amp;Tesztek!J5&amp;") return 0; else return 1;","")</f>
        <v/>
      </c>
      <c r="C5" s="5" t="str">
        <f>IF(Tesztek!C5="X","    int egyed1=HanyadikSzek(egyed,"&amp;Tesztek!I5&amp;","&amp;Tesztek!J5&amp;");    int egyed2= HanyadikSzek(egyed,"&amp;Tesztek!L5&amp;","&amp;Tesztek!M5&amp;");    int egyed3=HanyadikSzek(egyed,"&amp;Tesztek!O5&amp;","&amp;Tesztek!P5&amp;");    return (egyed2&lt;egyed1&lt;egyed3);","")</f>
        <v/>
      </c>
      <c r="D5" s="5" t="str">
        <f>IF(Tesztek!D5="X","int egyed1=HanyadikSzek(egyed,"&amp;Tesztek!I5&amp;","&amp;Tesztek!J5&amp;");    int egyed2= HanyadikSzek(egyed,"&amp;Tesztek!L5&amp;","&amp;Tesztek!M5&amp;");  return !(egyed1==egyed2"&amp;IF(Tesztek!Q5="right","-1","+1")&amp;");","")</f>
        <v/>
      </c>
      <c r="E5" t="str">
        <f xml:space="preserve"> IF(Tesztek!E5="X","int egyed1=HanyadikSzek(egyed,"&amp;Tesztek!I5&amp;","&amp;Tesztek!J5&amp;");    int egyed2= HanyadikSzek(egyed,"&amp;Tesztek!L5&amp;","&amp;Tesztek!M5&amp;"); return (egyed1&lt;egyed2);","")</f>
        <v/>
      </c>
      <c r="F5" s="5" t="str">
        <f>IF(Tesztek!F5="X","    if(egyed.allel["&amp;Tesztek!I5&amp;"]["&amp;Tesztek!Q5-1&amp;"]=="&amp;Tesztek!J5&amp;") return 0;    else return 1;","")</f>
        <v xml:space="preserve">    if(egyed.allel[AGE][2]==FOURTEEN) return 0;    else return 1;</v>
      </c>
      <c r="G5" s="5" t="str">
        <f>IF(Tesztek!G5="X","int egyed1=HanyadikSzek(egyed,"&amp;Tesztek!I5&amp;","&amp;Tesztek!J5&amp;");    int egyed2= HanyadikSzek(egyed,"&amp;Tesztek!L5&amp;","&amp;Tesztek!M5&amp;"); return !(egyed1==egyed2-1);","")</f>
        <v/>
      </c>
      <c r="H5" t="str">
        <f>""</f>
        <v/>
      </c>
    </row>
    <row r="6" spans="1:8" x14ac:dyDescent="0.25">
      <c r="A6" t="str">
        <f t="shared" si="0"/>
        <v>Teszt5</v>
      </c>
      <c r="B6" t="str">
        <f>IF(Tesztek!B6="X","    if (egyed.allel["&amp;Tesztek!I6&amp;"][0]=="&amp;Tesztek!J6&amp;" || egyed.allel["&amp;Tesztek!I6&amp;"][SZEK-1]=="&amp;Tesztek!J6&amp;") return 0; else return 1;","")</f>
        <v/>
      </c>
      <c r="C6" s="5" t="str">
        <f>IF(Tesztek!C6="X","    int egyed1=HanyadikSzek(egyed,"&amp;Tesztek!I6&amp;","&amp;Tesztek!J6&amp;");    int egyed2= HanyadikSzek(egyed,"&amp;Tesztek!L6&amp;","&amp;Tesztek!M6&amp;");    int egyed3=HanyadikSzek(egyed,"&amp;Tesztek!O6&amp;","&amp;Tesztek!P6&amp;");    return (egyed2&lt;egyed1&lt;egyed3);","")</f>
        <v xml:space="preserve">    int egyed1=HanyadikSzek(egyed,SHIRT,RED);    int egyed2= HanyadikSzek(egyed,AGE,THIRTEEN);    int egyed3=HanyadikSzek(egyed,MOVIE,ACTION);    return (egyed2&lt;egyed1&lt;egyed3);</v>
      </c>
      <c r="D6" s="5" t="str">
        <f>IF(Tesztek!D6="X","int egyed1=HanyadikSzek(egyed,"&amp;Tesztek!I6&amp;","&amp;Tesztek!J6&amp;");    int egyed2= HanyadikSzek(egyed,"&amp;Tesztek!L6&amp;","&amp;Tesztek!M6&amp;");  return !(egyed1==egyed2"&amp;IF(Tesztek!Q6="right","-1","+1")&amp;");","")</f>
        <v/>
      </c>
      <c r="E6" t="str">
        <f xml:space="preserve"> IF(Tesztek!E6="X","int egyed1=HanyadikSzek(egyed,"&amp;Tesztek!I6&amp;","&amp;Tesztek!J6&amp;");    int egyed2= HanyadikSzek(egyed,"&amp;Tesztek!L6&amp;","&amp;Tesztek!M6&amp;"); return (egyed1&lt;egyed2);","")</f>
        <v/>
      </c>
      <c r="F6" s="5" t="str">
        <f>IF(Tesztek!F6="X","    if(egyed.allel["&amp;Tesztek!I6&amp;"]["&amp;Tesztek!Q6-1&amp;"]=="&amp;Tesztek!J6&amp;") return 0;    else return 1;","")</f>
        <v/>
      </c>
      <c r="G6" s="5" t="str">
        <f>IF(Tesztek!G6="X","int egyed1=HanyadikSzek(egyed,"&amp;Tesztek!I6&amp;","&amp;Tesztek!J6&amp;");    int egyed2= HanyadikSzek(egyed,"&amp;Tesztek!L6&amp;","&amp;Tesztek!M6&amp;"); return !(egyed1==egyed2-1);","")</f>
        <v/>
      </c>
      <c r="H6" t="str">
        <f>""</f>
        <v/>
      </c>
    </row>
    <row r="7" spans="1:8" x14ac:dyDescent="0.25">
      <c r="A7" t="str">
        <f t="shared" si="0"/>
        <v>Teszt6</v>
      </c>
      <c r="B7" t="str">
        <f>IF(Tesztek!B7="X","    if (egyed.allel["&amp;Tesztek!I7&amp;"][0]=="&amp;Tesztek!J7&amp;" || egyed.allel["&amp;Tesztek!I7&amp;"][SZEK-1]=="&amp;Tesztek!J7&amp;") return 0; else return 1;","")</f>
        <v/>
      </c>
      <c r="C7" s="5" t="str">
        <f>IF(Tesztek!C7="X","    int egyed1=HanyadikSzek(egyed,"&amp;Tesztek!I7&amp;","&amp;Tesztek!J7&amp;");    int egyed2= HanyadikSzek(egyed,"&amp;Tesztek!L7&amp;","&amp;Tesztek!M7&amp;");    int egyed3=HanyadikSzek(egyed,"&amp;Tesztek!O7&amp;","&amp;Tesztek!P7&amp;");    return (egyed2&lt;egyed1&lt;egyed3);","")</f>
        <v/>
      </c>
      <c r="D7" s="5" t="str">
        <f>IF(Tesztek!D7="X","int egyed1=HanyadikSzek(egyed,"&amp;Tesztek!I7&amp;","&amp;Tesztek!J7&amp;");    int egyed2= HanyadikSzek(egyed,"&amp;Tesztek!L7&amp;","&amp;Tesztek!M7&amp;");  return !(egyed1==egyed2"&amp;IF(Tesztek!Q7="right","-1","+1")&amp;");","")</f>
        <v/>
      </c>
      <c r="E7" t="str">
        <f xml:space="preserve"> IF(Tesztek!E7="X","int egyed1=HanyadikSzek(egyed,"&amp;Tesztek!I7&amp;","&amp;Tesztek!J7&amp;");    int egyed2= HanyadikSzek(egyed,"&amp;Tesztek!L7&amp;","&amp;Tesztek!M7&amp;"); return (egyed1&lt;egyed2);","")</f>
        <v/>
      </c>
      <c r="F7" s="5" t="str">
        <f>IF(Tesztek!F7="X","    if(egyed.allel["&amp;Tesztek!I7&amp;"]["&amp;Tesztek!Q7-1&amp;"]=="&amp;Tesztek!J7&amp;") return 0;    else return 1;","")</f>
        <v/>
      </c>
      <c r="G7" s="5" t="str">
        <f>IF(Tesztek!G7="X","int egyed1=HanyadikSzek(egyed,"&amp;Tesztek!I7&amp;","&amp;Tesztek!J7&amp;");    int egyed2= HanyadikSzek(egyed,"&amp;Tesztek!L7&amp;","&amp;Tesztek!M7&amp;"); return !(egyed1==egyed2-1);","")</f>
        <v>int egyed1=HanyadikSzek(egyed,NAME,DANIEL);    int egyed2= HanyadikSzek(egyed,MOVIE,HORROR); return !(egyed1==egyed2-1);</v>
      </c>
      <c r="H7" t="str">
        <f>""</f>
        <v/>
      </c>
    </row>
    <row r="8" spans="1:8" x14ac:dyDescent="0.25">
      <c r="A8" t="str">
        <f t="shared" si="0"/>
        <v>Teszt7</v>
      </c>
      <c r="B8" t="str">
        <f>IF(Tesztek!B8="X","    if (egyed.allel["&amp;Tesztek!I8&amp;"][0]=="&amp;Tesztek!J8&amp;" || egyed.allel["&amp;Tesztek!I8&amp;"][SZEK-1]=="&amp;Tesztek!J8&amp;") return 0; else return 1;","")</f>
        <v xml:space="preserve">    if (egyed.allel[SNACK][0]==COOKIES || egyed.allel[SNACK][SZEK-1]==COOKIES) return 0; else return 1;</v>
      </c>
      <c r="C8" s="5" t="str">
        <f>IF(Tesztek!C8="X","    int egyed1=HanyadikSzek(egyed,"&amp;Tesztek!I8&amp;","&amp;Tesztek!J8&amp;");    int egyed2= HanyadikSzek(egyed,"&amp;Tesztek!L8&amp;","&amp;Tesztek!M8&amp;");    int egyed3=HanyadikSzek(egyed,"&amp;Tesztek!O8&amp;","&amp;Tesztek!P8&amp;");    return (egyed2&lt;egyed1&lt;egyed3);","")</f>
        <v/>
      </c>
      <c r="D8" s="5" t="str">
        <f>IF(Tesztek!D8="X","int egyed1=HanyadikSzek(egyed,"&amp;Tesztek!I8&amp;","&amp;Tesztek!J8&amp;");    int egyed2= HanyadikSzek(egyed,"&amp;Tesztek!L8&amp;","&amp;Tesztek!M8&amp;");  return !(egyed1==egyed2"&amp;IF(Tesztek!Q8="right","-1","+1")&amp;");","")</f>
        <v/>
      </c>
      <c r="E8" t="str">
        <f xml:space="preserve"> IF(Tesztek!E8="X","int egyed1=HanyadikSzek(egyed,"&amp;Tesztek!I8&amp;","&amp;Tesztek!J8&amp;");    int egyed2= HanyadikSzek(egyed,"&amp;Tesztek!L8&amp;","&amp;Tesztek!M8&amp;"); return (egyed1&lt;egyed2);","")</f>
        <v/>
      </c>
      <c r="F8" s="5" t="str">
        <f>IF(Tesztek!F8="X","    if(egyed.allel["&amp;Tesztek!I8&amp;"]["&amp;Tesztek!Q8-1&amp;"]=="&amp;Tesztek!J8&amp;") return 0;    else return 1;","")</f>
        <v/>
      </c>
      <c r="G8" s="5" t="str">
        <f>IF(Tesztek!G8="X","int egyed1=HanyadikSzek(egyed,"&amp;Tesztek!I8&amp;","&amp;Tesztek!J8&amp;");    int egyed2= HanyadikSzek(egyed,"&amp;Tesztek!L8&amp;","&amp;Tesztek!M8&amp;"); return !(egyed1==egyed2-1);","")</f>
        <v/>
      </c>
      <c r="H8" t="str">
        <f>""</f>
        <v/>
      </c>
    </row>
    <row r="9" spans="1:8" x14ac:dyDescent="0.25">
      <c r="A9" t="str">
        <f t="shared" si="0"/>
        <v>Teszt8</v>
      </c>
      <c r="B9" t="str">
        <f>IF(Tesztek!B9="X","    if (egyed.allel["&amp;Tesztek!I9&amp;"][0]=="&amp;Tesztek!J9&amp;" || egyed.allel["&amp;Tesztek!I9&amp;"][SZEK-1]=="&amp;Tesztek!J9&amp;") return 0; else return 1;","")</f>
        <v/>
      </c>
      <c r="C9" s="5" t="str">
        <f>IF(Tesztek!C9="X","    int egyed1=HanyadikSzek(egyed,"&amp;Tesztek!I9&amp;","&amp;Tesztek!J9&amp;");    int egyed2= HanyadikSzek(egyed,"&amp;Tesztek!L9&amp;","&amp;Tesztek!M9&amp;");    int egyed3=HanyadikSzek(egyed,"&amp;Tesztek!O9&amp;","&amp;Tesztek!P9&amp;");    return (egyed2&lt;egyed1&lt;egyed3);","")</f>
        <v/>
      </c>
      <c r="D9" s="5" t="str">
        <f>IF(Tesztek!D9="X","int egyed1=HanyadikSzek(egyed,"&amp;Tesztek!I9&amp;","&amp;Tesztek!J9&amp;");    int egyed2= HanyadikSzek(egyed,"&amp;Tesztek!L9&amp;","&amp;Tesztek!M9&amp;");  return !(egyed1==egyed2"&amp;IF(Tesztek!Q9="right","-1","+1")&amp;");","")</f>
        <v>int egyed1=HanyadikSzek(egyed,SHIRT,BLACK);    int egyed2= HanyadikSzek(egyed,MOVIE,THRILLER);  return !(egyed1==egyed2+1);</v>
      </c>
      <c r="E9" t="str">
        <f xml:space="preserve"> IF(Tesztek!E9="X","int egyed1=HanyadikSzek(egyed,"&amp;Tesztek!I9&amp;","&amp;Tesztek!J9&amp;");    int egyed2= HanyadikSzek(egyed,"&amp;Tesztek!L9&amp;","&amp;Tesztek!M9&amp;"); return (egyed1&lt;egyed2);","")</f>
        <v/>
      </c>
      <c r="F9" s="5" t="str">
        <f>IF(Tesztek!F9="X","    if(egyed.allel["&amp;Tesztek!I9&amp;"]["&amp;Tesztek!Q9-1&amp;"]=="&amp;Tesztek!J9&amp;") return 0;    else return 1;","")</f>
        <v/>
      </c>
      <c r="G9" s="5" t="str">
        <f>IF(Tesztek!G9="X","int egyed1=HanyadikSzek(egyed,"&amp;Tesztek!I9&amp;","&amp;Tesztek!J9&amp;");    int egyed2= HanyadikSzek(egyed,"&amp;Tesztek!L9&amp;","&amp;Tesztek!M9&amp;"); return !(egyed1==egyed2-1);","")</f>
        <v/>
      </c>
      <c r="H9" t="str">
        <f>""</f>
        <v/>
      </c>
    </row>
    <row r="10" spans="1:8" x14ac:dyDescent="0.25">
      <c r="A10" t="str">
        <f t="shared" si="0"/>
        <v>Teszt9</v>
      </c>
      <c r="B10" t="str">
        <f>IF(Tesztek!B10="X","    if (egyed.allel["&amp;Tesztek!I10&amp;"][0]=="&amp;Tesztek!J10&amp;" || egyed.allel["&amp;Tesztek!I10&amp;"][SZEK-1]=="&amp;Tesztek!J10&amp;") return 0; else return 1;","")</f>
        <v/>
      </c>
      <c r="C10" s="5" t="str">
        <f>IF(Tesztek!C10="X","    int egyed1=HanyadikSzek(egyed,"&amp;Tesztek!I10&amp;","&amp;Tesztek!J10&amp;");    int egyed2= HanyadikSzek(egyed,"&amp;Tesztek!L10&amp;","&amp;Tesztek!M10&amp;");    int egyed3=HanyadikSzek(egyed,"&amp;Tesztek!O10&amp;","&amp;Tesztek!P10&amp;");    return (egyed2&lt;egyed1&lt;egyed3);","")</f>
        <v/>
      </c>
      <c r="D10" s="5" t="str">
        <f>IF(Tesztek!D10="X","int egyed1=HanyadikSzek(egyed,"&amp;Tesztek!I10&amp;","&amp;Tesztek!J10&amp;");    int egyed2= HanyadikSzek(egyed,"&amp;Tesztek!L10&amp;","&amp;Tesztek!M10&amp;");  return !(egyed1==egyed2"&amp;IF(Tesztek!Q10="right","-1","+1")&amp;");","")</f>
        <v>int egyed1=HanyadikSzek(egyed,SNACK,CRACKERS);    int egyed2= HanyadikSzek(egyed,MOVIE,COMEDI);  return !(egyed1==egyed2-1);</v>
      </c>
      <c r="E10" t="str">
        <f xml:space="preserve"> IF(Tesztek!E10="X","int egyed1=HanyadikSzek(egyed,"&amp;Tesztek!I10&amp;","&amp;Tesztek!J10&amp;");    int egyed2= HanyadikSzek(egyed,"&amp;Tesztek!L10&amp;","&amp;Tesztek!M10&amp;"); return (egyed1&lt;egyed2);","")</f>
        <v/>
      </c>
      <c r="F10" s="5" t="str">
        <f>IF(Tesztek!F10="X","    if(egyed.allel["&amp;Tesztek!I10&amp;"]["&amp;Tesztek!Q10-1&amp;"]=="&amp;Tesztek!J10&amp;") return 0;    else return 1;","")</f>
        <v/>
      </c>
      <c r="G10" s="5" t="str">
        <f>IF(Tesztek!G10="X","int egyed1=HanyadikSzek(egyed,"&amp;Tesztek!I10&amp;","&amp;Tesztek!J10&amp;");    int egyed2= HanyadikSzek(egyed,"&amp;Tesztek!L10&amp;","&amp;Tesztek!M10&amp;"); return !(egyed1==egyed2-1);","")</f>
        <v/>
      </c>
      <c r="H10" t="str">
        <f>""</f>
        <v/>
      </c>
    </row>
    <row r="11" spans="1:8" x14ac:dyDescent="0.25">
      <c r="A11" t="str">
        <f t="shared" si="0"/>
        <v>Teszt10</v>
      </c>
      <c r="B11" t="str">
        <f>IF(Tesztek!B11="X","    if (egyed.allel["&amp;Tesztek!I11&amp;"][0]=="&amp;Tesztek!J11&amp;" || egyed.allel["&amp;Tesztek!I11&amp;"][SZEK-1]=="&amp;Tesztek!J11&amp;") return 0; else return 1;","")</f>
        <v/>
      </c>
      <c r="C11" s="5" t="str">
        <f>IF(Tesztek!C11="X","    int egyed1=HanyadikSzek(egyed,"&amp;Tesztek!I11&amp;","&amp;Tesztek!J11&amp;");    int egyed2= HanyadikSzek(egyed,"&amp;Tesztek!L11&amp;","&amp;Tesztek!M11&amp;");    int egyed3=HanyadikSzek(egyed,"&amp;Tesztek!O11&amp;","&amp;Tesztek!P11&amp;");    return (egyed2&lt;egyed1&lt;egyed3);","")</f>
        <v xml:space="preserve">    int egyed1=HanyadikSzek(egyed,SHIRT,RED);    int egyed2= HanyadikSzek(egyed,SNACK,POPCORN);    int egyed3=HanyadikSzek(egyed,NAME,NICHOLAS);    return (egyed2&lt;egyed1&lt;egyed3);</v>
      </c>
      <c r="D11" s="5" t="str">
        <f>IF(Tesztek!D11="X","int egyed1=HanyadikSzek(egyed,"&amp;Tesztek!I11&amp;","&amp;Tesztek!J11&amp;");    int egyed2= HanyadikSzek(egyed,"&amp;Tesztek!L11&amp;","&amp;Tesztek!M11&amp;");  return !(egyed1==egyed2"&amp;IF(Tesztek!Q11="right","-1","+1")&amp;");","")</f>
        <v/>
      </c>
      <c r="E11" t="str">
        <f xml:space="preserve"> IF(Tesztek!E11="X","int egyed1=HanyadikSzek(egyed,"&amp;Tesztek!I11&amp;","&amp;Tesztek!J11&amp;");    int egyed2= HanyadikSzek(egyed,"&amp;Tesztek!L11&amp;","&amp;Tesztek!M11&amp;"); return (egyed1&lt;egyed2);","")</f>
        <v/>
      </c>
      <c r="F11" s="5" t="str">
        <f>IF(Tesztek!F11="X","    if(egyed.allel["&amp;Tesztek!I11&amp;"]["&amp;Tesztek!Q11-1&amp;"]=="&amp;Tesztek!J11&amp;") return 0;    else return 1;","")</f>
        <v/>
      </c>
      <c r="G11" s="5" t="str">
        <f>IF(Tesztek!G11="X","int egyed1=HanyadikSzek(egyed,"&amp;Tesztek!I11&amp;","&amp;Tesztek!J11&amp;");    int egyed2= HanyadikSzek(egyed,"&amp;Tesztek!L11&amp;","&amp;Tesztek!M11&amp;"); return !(egyed1==egyed2-1);","")</f>
        <v/>
      </c>
      <c r="H11" t="str">
        <f>""</f>
        <v/>
      </c>
    </row>
    <row r="12" spans="1:8" x14ac:dyDescent="0.25">
      <c r="A12" t="str">
        <f t="shared" si="0"/>
        <v>Teszt11</v>
      </c>
      <c r="B12" t="str">
        <f>IF(Tesztek!B12="X","    if (egyed.allel["&amp;Tesztek!I12&amp;"][0]=="&amp;Tesztek!J12&amp;" || egyed.allel["&amp;Tesztek!I12&amp;"][SZEK-1]=="&amp;Tesztek!J12&amp;") return 0; else return 1;","")</f>
        <v xml:space="preserve">    if (egyed.allel[MOVIE][0]==THRILLER || egyed.allel[MOVIE][SZEK-1]==THRILLER) return 0; else return 1;</v>
      </c>
      <c r="C12" s="5" t="str">
        <f>IF(Tesztek!C12="X","    int egyed1=HanyadikSzek(egyed,"&amp;Tesztek!I12&amp;","&amp;Tesztek!J12&amp;");    int egyed2= HanyadikSzek(egyed,"&amp;Tesztek!L12&amp;","&amp;Tesztek!M12&amp;");    int egyed3=HanyadikSzek(egyed,"&amp;Tesztek!O12&amp;","&amp;Tesztek!P12&amp;");    return (egyed2&lt;egyed1&lt;egyed3);","")</f>
        <v/>
      </c>
      <c r="D12" s="5" t="str">
        <f>IF(Tesztek!D12="X","int egyed1=HanyadikSzek(egyed,"&amp;Tesztek!I12&amp;","&amp;Tesztek!J12&amp;");    int egyed2= HanyadikSzek(egyed,"&amp;Tesztek!L12&amp;","&amp;Tesztek!M12&amp;");  return !(egyed1==egyed2"&amp;IF(Tesztek!Q12="right","-1","+1")&amp;");","")</f>
        <v/>
      </c>
      <c r="E12" t="str">
        <f xml:space="preserve"> IF(Tesztek!E12="X","int egyed1=HanyadikSzek(egyed,"&amp;Tesztek!I12&amp;","&amp;Tesztek!J12&amp;");    int egyed2= HanyadikSzek(egyed,"&amp;Tesztek!L12&amp;","&amp;Tesztek!M12&amp;"); return (egyed1&lt;egyed2);","")</f>
        <v/>
      </c>
      <c r="F12" s="5" t="str">
        <f>IF(Tesztek!F12="X","    if(egyed.allel["&amp;Tesztek!I12&amp;"]["&amp;Tesztek!Q12-1&amp;"]=="&amp;Tesztek!J12&amp;") return 0;    else return 1;","")</f>
        <v/>
      </c>
      <c r="G12" s="5" t="str">
        <f>IF(Tesztek!G12="X","int egyed1=HanyadikSzek(egyed,"&amp;Tesztek!I12&amp;","&amp;Tesztek!J12&amp;");    int egyed2= HanyadikSzek(egyed,"&amp;Tesztek!L12&amp;","&amp;Tesztek!M12&amp;"); return !(egyed1==egyed2-1);","")</f>
        <v/>
      </c>
      <c r="H12" t="str">
        <f>""</f>
        <v/>
      </c>
    </row>
    <row r="13" spans="1:8" x14ac:dyDescent="0.25">
      <c r="A13" t="str">
        <f t="shared" si="0"/>
        <v>Teszt12</v>
      </c>
      <c r="B13" t="str">
        <f>IF(Tesztek!B13="X","    if (egyed.allel["&amp;Tesztek!I13&amp;"][0]=="&amp;Tesztek!J13&amp;" || egyed.allel["&amp;Tesztek!I13&amp;"][SZEK-1]=="&amp;Tesztek!J13&amp;") return 0; else return 1;","")</f>
        <v/>
      </c>
      <c r="C13" s="5" t="str">
        <f>IF(Tesztek!C13="X","    int egyed1=HanyadikSzek(egyed,"&amp;Tesztek!I13&amp;","&amp;Tesztek!J13&amp;");    int egyed2= HanyadikSzek(egyed,"&amp;Tesztek!L13&amp;","&amp;Tesztek!M13&amp;");    int egyed3=HanyadikSzek(egyed,"&amp;Tesztek!O13&amp;","&amp;Tesztek!P13&amp;");    return (egyed2&lt;egyed1&lt;egyed3);","")</f>
        <v xml:space="preserve">    int egyed1=HanyadikSzek(egyed,NAME,NICHOLAS);    int egyed2= HanyadikSzek(egyed,NAME,JOSHUA);    int egyed3=HanyadikSzek(egyed,NAME,DANIEL);    return (egyed2&lt;egyed1&lt;egyed3);</v>
      </c>
      <c r="D13" s="5" t="str">
        <f>IF(Tesztek!D13="X","int egyed1=HanyadikSzek(egyed,"&amp;Tesztek!I13&amp;","&amp;Tesztek!J13&amp;");    int egyed2= HanyadikSzek(egyed,"&amp;Tesztek!L13&amp;","&amp;Tesztek!M13&amp;");  return !(egyed1==egyed2"&amp;IF(Tesztek!Q13="right","-1","+1")&amp;");","")</f>
        <v/>
      </c>
      <c r="E13" t="str">
        <f xml:space="preserve"> IF(Tesztek!E13="X","int egyed1=HanyadikSzek(egyed,"&amp;Tesztek!I13&amp;","&amp;Tesztek!J13&amp;");    int egyed2= HanyadikSzek(egyed,"&amp;Tesztek!L13&amp;","&amp;Tesztek!M13&amp;"); return (egyed1&lt;egyed2);","")</f>
        <v/>
      </c>
      <c r="F13" s="5" t="str">
        <f>IF(Tesztek!F13="X","    if(egyed.allel["&amp;Tesztek!I13&amp;"]["&amp;Tesztek!Q13-1&amp;"]=="&amp;Tesztek!J13&amp;") return 0;    else return 1;","")</f>
        <v/>
      </c>
      <c r="G13" s="5" t="str">
        <f>IF(Tesztek!G13="X","int egyed1=HanyadikSzek(egyed,"&amp;Tesztek!I13&amp;","&amp;Tesztek!J13&amp;");    int egyed2= HanyadikSzek(egyed,"&amp;Tesztek!L13&amp;","&amp;Tesztek!M13&amp;"); return !(egyed1==egyed2-1);","")</f>
        <v/>
      </c>
      <c r="H13" t="str">
        <f>""</f>
        <v/>
      </c>
    </row>
    <row r="14" spans="1:8" x14ac:dyDescent="0.25">
      <c r="A14" t="str">
        <f t="shared" si="0"/>
        <v>Teszt13</v>
      </c>
      <c r="B14" t="str">
        <f>IF(Tesztek!B14="X","    if (egyed.allel["&amp;Tesztek!I14&amp;"][0]=="&amp;Tesztek!J14&amp;" || egyed.allel["&amp;Tesztek!I14&amp;"][SZEK-1]=="&amp;Tesztek!J14&amp;") return 0; else return 1;","")</f>
        <v/>
      </c>
      <c r="C14" s="5" t="str">
        <f>IF(Tesztek!C14="X","    int egyed1=HanyadikSzek(egyed,"&amp;Tesztek!I14&amp;","&amp;Tesztek!J14&amp;");    int egyed2= HanyadikSzek(egyed,"&amp;Tesztek!L14&amp;","&amp;Tesztek!M14&amp;");    int egyed3=HanyadikSzek(egyed,"&amp;Tesztek!O14&amp;","&amp;Tesztek!P14&amp;");    return (egyed2&lt;egyed1&lt;egyed3);","")</f>
        <v/>
      </c>
      <c r="D14" s="5" t="str">
        <f>IF(Tesztek!D14="X","int egyed1=HanyadikSzek(egyed,"&amp;Tesztek!I14&amp;","&amp;Tesztek!J14&amp;");    int egyed2= HanyadikSzek(egyed,"&amp;Tesztek!L14&amp;","&amp;Tesztek!M14&amp;");  return !(egyed1==egyed2"&amp;IF(Tesztek!Q14="right","-1","+1")&amp;");","")</f>
        <v/>
      </c>
      <c r="E14" t="str">
        <f xml:space="preserve"> IF(Tesztek!E14="X","int egyed1=HanyadikSzek(egyed,"&amp;Tesztek!I14&amp;","&amp;Tesztek!J14&amp;");    int egyed2= HanyadikSzek(egyed,"&amp;Tesztek!L14&amp;","&amp;Tesztek!M14&amp;"); return (egyed1&lt;egyed2);","")</f>
        <v/>
      </c>
      <c r="F14" s="5" t="str">
        <f>IF(Tesztek!F14="X","    if(egyed.allel["&amp;Tesztek!I14&amp;"]["&amp;Tesztek!Q14-1&amp;"]=="&amp;Tesztek!J14&amp;") return 0;    else return 1;","")</f>
        <v xml:space="preserve">    if(egyed.allel[SHIRT][0]==GREEN) return 0;    else return 1;</v>
      </c>
      <c r="G14" s="5" t="str">
        <f>IF(Tesztek!G14="X","int egyed1=HanyadikSzek(egyed,"&amp;Tesztek!I14&amp;","&amp;Tesztek!J14&amp;");    int egyed2= HanyadikSzek(egyed,"&amp;Tesztek!L14&amp;","&amp;Tesztek!M14&amp;"); return !(egyed1==egyed2-1);","")</f>
        <v/>
      </c>
      <c r="H14" t="str">
        <f>""</f>
        <v/>
      </c>
    </row>
    <row r="15" spans="1:8" x14ac:dyDescent="0.25">
      <c r="A15" t="str">
        <f t="shared" si="0"/>
        <v/>
      </c>
      <c r="B15" t="str">
        <f>IF(Tesztek!B15="X","    if (egyed.allel["&amp;Tesztek!I15&amp;"][0]=="&amp;Tesztek!J15&amp;" || egyed.allel["&amp;Tesztek!I15&amp;"][SZEK-1]=="&amp;Tesztek!J15&amp;") return 0; else return 1;","")</f>
        <v/>
      </c>
      <c r="C15" s="5" t="str">
        <f>IF(Tesztek!C15="X","    int egyed1=HanyadikSzek(egyed,"&amp;Tesztek!I15&amp;","&amp;Tesztek!J15&amp;");    int egyed2= HanyadikSzek(egyed,"&amp;Tesztek!L15&amp;","&amp;Tesztek!M15&amp;");    int egyed3=HanyadikSzek(egyed,"&amp;Tesztek!O15&amp;","&amp;Tesztek!P15&amp;");    return (egyed2&lt;egyed1&lt;egyed3);","")</f>
        <v/>
      </c>
      <c r="D15" s="5" t="str">
        <f>IF(Tesztek!D15="X","int egyed1=HanyadikSzek(egyed,"&amp;Tesztek!I15&amp;","&amp;Tesztek!J15&amp;");    int egyed2= HanyadikSzek(egyed,"&amp;Tesztek!L15&amp;","&amp;Tesztek!M15&amp;");  return !(egyed1==egyed2"&amp;IF(Tesztek!Q15="right","-1","+1")&amp;");","")</f>
        <v/>
      </c>
      <c r="E15" t="str">
        <f xml:space="preserve"> IF(Tesztek!E15="X","int egyed1=HanyadikSzek(egyed,"&amp;Tesztek!I15&amp;","&amp;Tesztek!J15&amp;");    int egyed2= HanyadikSzek(egyed,"&amp;Tesztek!L15&amp;","&amp;Tesztek!M15&amp;"); return (egyed1&lt;egyed2);","")</f>
        <v/>
      </c>
      <c r="F15" s="5" t="str">
        <f>IF(Tesztek!F15="X","    if(egyed.allel["&amp;Tesztek!I15&amp;"]["&amp;Tesztek!Q15-1&amp;"]=="&amp;Tesztek!J15&amp;") return 0;    else return 1;","")</f>
        <v/>
      </c>
      <c r="G15" s="5" t="str">
        <f>IF(Tesztek!G15="X","int egyed1=HanyadikSzek(egyed,"&amp;Tesztek!I15&amp;","&amp;Tesztek!J15&amp;");    int egyed2= HanyadikSzek(egyed,"&amp;Tesztek!L15&amp;","&amp;Tesztek!M15&amp;"); return !(egyed1==egyed2-1);","")</f>
        <v/>
      </c>
      <c r="H15" t="str">
        <f>""</f>
        <v/>
      </c>
    </row>
    <row r="16" spans="1:8" x14ac:dyDescent="0.25">
      <c r="A16" t="str">
        <f t="shared" si="0"/>
        <v/>
      </c>
      <c r="B16" t="str">
        <f>IF(Tesztek!B16="X","    if (egyed.allel["&amp;Tesztek!I16&amp;"][0]=="&amp;Tesztek!J16&amp;" || egyed.allel["&amp;Tesztek!I16&amp;"][SZEK-1]=="&amp;Tesztek!J16&amp;") return 0; else return 1;","")</f>
        <v/>
      </c>
      <c r="C16" s="5" t="str">
        <f>IF(Tesztek!C16="X","    int egyed1=HanyadikSzek(egyed,"&amp;Tesztek!I16&amp;","&amp;Tesztek!J16&amp;");    int egyed2= HanyadikSzek(egyed,"&amp;Tesztek!L16&amp;","&amp;Tesztek!M16&amp;");    int egyed3=HanyadikSzek(egyed,"&amp;Tesztek!O16&amp;","&amp;Tesztek!P16&amp;");    return (egyed2&lt;egyed1&lt;egyed3);","")</f>
        <v/>
      </c>
      <c r="D16" s="5" t="str">
        <f>IF(Tesztek!D16="X","int egyed1=HanyadikSzek(egyed,"&amp;Tesztek!I16&amp;","&amp;Tesztek!J16&amp;");    int egyed2= HanyadikSzek(egyed,"&amp;Tesztek!L16&amp;","&amp;Tesztek!M16&amp;");  return !(egyed1==egyed2"&amp;IF(Tesztek!Q16="right","-1","+1")&amp;");","")</f>
        <v/>
      </c>
      <c r="E16" t="str">
        <f xml:space="preserve"> IF(Tesztek!E16="X","int egyed1=HanyadikSzek(egyed,"&amp;Tesztek!I16&amp;","&amp;Tesztek!J16&amp;");    int egyed2= HanyadikSzek(egyed,"&amp;Tesztek!L16&amp;","&amp;Tesztek!M16&amp;"); return (egyed1&lt;egyed2);","")</f>
        <v/>
      </c>
      <c r="F16" s="5" t="str">
        <f>IF(Tesztek!F16="X","    if(egyed.allel["&amp;Tesztek!I16&amp;"]["&amp;Tesztek!Q16-1&amp;"]=="&amp;Tesztek!J16&amp;") return 0;    else return 1;","")</f>
        <v/>
      </c>
      <c r="G16" s="5" t="str">
        <f>IF(Tesztek!G16="X","int egyed1=HanyadikSzek(egyed,"&amp;Tesztek!I16&amp;","&amp;Tesztek!J16&amp;");    int egyed2= HanyadikSzek(egyed,"&amp;Tesztek!L16&amp;","&amp;Tesztek!M16&amp;"); return !(egyed1==egyed2-1);","")</f>
        <v/>
      </c>
      <c r="H16" t="str">
        <f>""</f>
        <v/>
      </c>
    </row>
    <row r="17" spans="1:8" x14ac:dyDescent="0.25">
      <c r="A17" t="str">
        <f t="shared" si="0"/>
        <v/>
      </c>
      <c r="B17" t="str">
        <f>IF(Tesztek!B17="X","    if (egyed.allel["&amp;Tesztek!I17&amp;"][0]=="&amp;Tesztek!J17&amp;" || egyed.allel["&amp;Tesztek!I17&amp;"][SZEK-1]=="&amp;Tesztek!J17&amp;") return 0; else return 1;","")</f>
        <v/>
      </c>
      <c r="C17" s="5" t="str">
        <f>IF(Tesztek!C17="X","    int egyed1=HanyadikSzek(egyed,"&amp;Tesztek!I17&amp;","&amp;Tesztek!J17&amp;");    int egyed2= HanyadikSzek(egyed,"&amp;Tesztek!L17&amp;","&amp;Tesztek!M17&amp;");    int egyed3=HanyadikSzek(egyed,"&amp;Tesztek!O17&amp;","&amp;Tesztek!P17&amp;");    return (egyed2&lt;egyed1&lt;egyed3);","")</f>
        <v/>
      </c>
      <c r="D17" s="5" t="str">
        <f>IF(Tesztek!D17="X","int egyed1=HanyadikSzek(egyed,"&amp;Tesztek!I17&amp;","&amp;Tesztek!J17&amp;");    int egyed2= HanyadikSzek(egyed,"&amp;Tesztek!L17&amp;","&amp;Tesztek!M17&amp;");  return !(egyed1==egyed2"&amp;IF(Tesztek!Q17="right","-1","+1")&amp;");","")</f>
        <v/>
      </c>
      <c r="E17" t="str">
        <f xml:space="preserve"> IF(Tesztek!E17="X","int egyed1=HanyadikSzek(egyed,"&amp;Tesztek!I17&amp;","&amp;Tesztek!J17&amp;");    int egyed2= HanyadikSzek(egyed,"&amp;Tesztek!L17&amp;","&amp;Tesztek!M17&amp;"); return (egyed1&lt;egyed2);","")</f>
        <v/>
      </c>
      <c r="F17" s="5" t="str">
        <f>IF(Tesztek!F17="X","    if(egyed.allel["&amp;Tesztek!I17&amp;"]["&amp;Tesztek!Q17-1&amp;"]=="&amp;Tesztek!J17&amp;") return 0;    else return 1;","")</f>
        <v/>
      </c>
      <c r="G17" s="5" t="str">
        <f>IF(Tesztek!G17="X","int egyed1=HanyadikSzek(egyed,"&amp;Tesztek!I17&amp;","&amp;Tesztek!J17&amp;");    int egyed2= HanyadikSzek(egyed,"&amp;Tesztek!L17&amp;","&amp;Tesztek!M17&amp;"); return !(egyed1==egyed2-1);","")</f>
        <v/>
      </c>
      <c r="H17" t="str">
        <f>""</f>
        <v/>
      </c>
    </row>
    <row r="18" spans="1:8" x14ac:dyDescent="0.25">
      <c r="A18" t="str">
        <f t="shared" si="0"/>
        <v/>
      </c>
      <c r="B18" t="str">
        <f>IF(Tesztek!B18="X","    if (egyed.allel["&amp;Tesztek!I18&amp;"][0]=="&amp;Tesztek!J18&amp;" || egyed.allel["&amp;Tesztek!I18&amp;"][SZEK-1]=="&amp;Tesztek!J18&amp;") return 0; else return 1;","")</f>
        <v/>
      </c>
      <c r="C18" s="5" t="str">
        <f>IF(Tesztek!C18="X","    int egyed1=HanyadikSzek(egyed,"&amp;Tesztek!I18&amp;","&amp;Tesztek!J18&amp;");    int egyed2= HanyadikSzek(egyed,"&amp;Tesztek!L18&amp;","&amp;Tesztek!M18&amp;");    int egyed3=HanyadikSzek(egyed,"&amp;Tesztek!O18&amp;","&amp;Tesztek!P18&amp;");    return (egyed2&lt;egyed1&lt;egyed3);","")</f>
        <v/>
      </c>
      <c r="D18" s="5" t="str">
        <f>IF(Tesztek!D18="X","int egyed1=HanyadikSzek(egyed,"&amp;Tesztek!I18&amp;","&amp;Tesztek!J18&amp;");    int egyed2= HanyadikSzek(egyed,"&amp;Tesztek!L18&amp;","&amp;Tesztek!M18&amp;");  return !(egyed1==egyed2"&amp;IF(Tesztek!Q18="right","-1","+1")&amp;");","")</f>
        <v/>
      </c>
      <c r="E18" t="str">
        <f xml:space="preserve"> IF(Tesztek!E18="X","int egyed1=HanyadikSzek(egyed,"&amp;Tesztek!I18&amp;","&amp;Tesztek!J18&amp;");    int egyed2= HanyadikSzek(egyed,"&amp;Tesztek!L18&amp;","&amp;Tesztek!M18&amp;"); return (egyed1&lt;egyed2);","")</f>
        <v/>
      </c>
      <c r="F18" s="5" t="str">
        <f>IF(Tesztek!F18="X","    if(egyed.allel["&amp;Tesztek!I18&amp;"]["&amp;Tesztek!Q18-1&amp;"]=="&amp;Tesztek!J18&amp;") return 0;    else return 1;","")</f>
        <v/>
      </c>
      <c r="G18" s="5" t="str">
        <f>IF(Tesztek!G18="X","int egyed1=HanyadikSzek(egyed,"&amp;Tesztek!I18&amp;","&amp;Tesztek!J18&amp;");    int egyed2= HanyadikSzek(egyed,"&amp;Tesztek!L18&amp;","&amp;Tesztek!M18&amp;"); return !(egyed1==egyed2-1);","")</f>
        <v/>
      </c>
      <c r="H18" t="str">
        <f>""</f>
        <v/>
      </c>
    </row>
    <row r="19" spans="1:8" x14ac:dyDescent="0.25">
      <c r="A19" t="str">
        <f t="shared" si="0"/>
        <v/>
      </c>
      <c r="B19" t="str">
        <f>IF(Tesztek!B19="X","    if (egyed.allel["&amp;Tesztek!I19&amp;"][0]=="&amp;Tesztek!J19&amp;" || egyed.allel["&amp;Tesztek!I19&amp;"][SZEK-1]=="&amp;Tesztek!J19&amp;") return 0; else return 1;","")</f>
        <v/>
      </c>
      <c r="C19" s="5" t="str">
        <f>IF(Tesztek!C19="X","    int egyed1=HanyadikSzek(egyed,"&amp;Tesztek!I19&amp;","&amp;Tesztek!J19&amp;");    int egyed2= HanyadikSzek(egyed,"&amp;Tesztek!L19&amp;","&amp;Tesztek!M19&amp;");    int egyed3=HanyadikSzek(egyed,"&amp;Tesztek!O19&amp;","&amp;Tesztek!P19&amp;");    return (egyed2&lt;egyed1&lt;egyed3);","")</f>
        <v/>
      </c>
      <c r="D19" s="5" t="str">
        <f>IF(Tesztek!D19="X","int egyed1=HanyadikSzek(egyed,"&amp;Tesztek!I19&amp;","&amp;Tesztek!J19&amp;");    int egyed2= HanyadikSzek(egyed,"&amp;Tesztek!L19&amp;","&amp;Tesztek!M19&amp;");  return !(egyed1==egyed2"&amp;IF(Tesztek!Q19="right","-1","+1")&amp;");","")</f>
        <v/>
      </c>
      <c r="E19" t="str">
        <f xml:space="preserve"> IF(Tesztek!E19="X","int egyed1=HanyadikSzek(egyed,"&amp;Tesztek!I19&amp;","&amp;Tesztek!J19&amp;");    int egyed2= HanyadikSzek(egyed,"&amp;Tesztek!L19&amp;","&amp;Tesztek!M19&amp;"); return (egyed1&lt;egyed2);","")</f>
        <v/>
      </c>
      <c r="F19" s="5" t="str">
        <f>IF(Tesztek!F19="X","    if(egyed.allel["&amp;Tesztek!I19&amp;"]["&amp;Tesztek!Q19-1&amp;"]=="&amp;Tesztek!J19&amp;") return 0;    else return 1;","")</f>
        <v/>
      </c>
      <c r="G19" s="5" t="str">
        <f>IF(Tesztek!G19="X","int egyed1=HanyadikSzek(egyed,"&amp;Tesztek!I19&amp;","&amp;Tesztek!J19&amp;");    int egyed2= HanyadikSzek(egyed,"&amp;Tesztek!L19&amp;","&amp;Tesztek!M19&amp;"); return !(egyed1==egyed2-1);","")</f>
        <v/>
      </c>
      <c r="H19" t="str">
        <f>""</f>
        <v/>
      </c>
    </row>
    <row r="20" spans="1:8" x14ac:dyDescent="0.25">
      <c r="A20" t="str">
        <f t="shared" si="0"/>
        <v/>
      </c>
      <c r="B20" t="str">
        <f>IF(Tesztek!B20="X","    if (egyed.allel["&amp;Tesztek!I20&amp;"][0]=="&amp;Tesztek!J20&amp;" || egyed.allel["&amp;Tesztek!I20&amp;"][SZEK-1]=="&amp;Tesztek!J20&amp;") return 0; else return 1;","")</f>
        <v/>
      </c>
      <c r="C20" s="5" t="str">
        <f>IF(Tesztek!C20="X","    int egyed1=HanyadikSzek(egyed,"&amp;Tesztek!I20&amp;","&amp;Tesztek!J20&amp;");    int egyed2= HanyadikSzek(egyed,"&amp;Tesztek!L20&amp;","&amp;Tesztek!M20&amp;");    int egyed3=HanyadikSzek(egyed,"&amp;Tesztek!O20&amp;","&amp;Tesztek!P20&amp;");    return (egyed2&lt;egyed1&lt;egyed3);","")</f>
        <v/>
      </c>
      <c r="D20" s="5" t="str">
        <f>IF(Tesztek!D20="X","int egyed1=HanyadikSzek(egyed,"&amp;Tesztek!I20&amp;","&amp;Tesztek!J20&amp;");    int egyed2= HanyadikSzek(egyed,"&amp;Tesztek!L20&amp;","&amp;Tesztek!M20&amp;");  return !(egyed1==egyed2"&amp;IF(Tesztek!Q20="right","-1","+1")&amp;");","")</f>
        <v/>
      </c>
      <c r="E20" t="str">
        <f xml:space="preserve"> IF(Tesztek!E20="X","int egyed1=HanyadikSzek(egyed,"&amp;Tesztek!I20&amp;","&amp;Tesztek!J20&amp;");    int egyed2= HanyadikSzek(egyed,"&amp;Tesztek!L20&amp;","&amp;Tesztek!M20&amp;"); return (egyed1&lt;egyed2);","")</f>
        <v/>
      </c>
      <c r="F20" s="5" t="str">
        <f>IF(Tesztek!F20="X","    if(egyed.allel["&amp;Tesztek!I20&amp;"]["&amp;Tesztek!Q20-1&amp;"]=="&amp;Tesztek!J20&amp;") return 0;    else return 1;","")</f>
        <v/>
      </c>
      <c r="G20" s="5" t="str">
        <f>IF(Tesztek!G20="X","int egyed1=HanyadikSzek(egyed,"&amp;Tesztek!I20&amp;","&amp;Tesztek!J20&amp;");    int egyed2= HanyadikSzek(egyed,"&amp;Tesztek!L20&amp;","&amp;Tesztek!M20&amp;"); return !(egyed1==egyed2-1);","")</f>
        <v/>
      </c>
      <c r="H20" t="str">
        <f>""</f>
        <v/>
      </c>
    </row>
    <row r="21" spans="1:8" x14ac:dyDescent="0.25">
      <c r="A21" t="str">
        <f t="shared" si="0"/>
        <v/>
      </c>
      <c r="B21" t="str">
        <f>IF(Tesztek!B21="X","    if (egyed.allel["&amp;Tesztek!I21&amp;"][0]=="&amp;Tesztek!J21&amp;" || egyed.allel["&amp;Tesztek!I21&amp;"][SZEK-1]=="&amp;Tesztek!J21&amp;") return 0; else return 1;","")</f>
        <v/>
      </c>
      <c r="C21" s="5" t="str">
        <f>IF(Tesztek!C21="X","    int egyed1=HanyadikSzek(egyed,"&amp;Tesztek!I21&amp;","&amp;Tesztek!J21&amp;");    int egyed2= HanyadikSzek(egyed,"&amp;Tesztek!L21&amp;","&amp;Tesztek!M21&amp;");    int egyed3=HanyadikSzek(egyed,"&amp;Tesztek!O21&amp;","&amp;Tesztek!P21&amp;");    return (egyed2&lt;egyed1&lt;egyed3);","")</f>
        <v/>
      </c>
      <c r="D21" s="5" t="str">
        <f>IF(Tesztek!D21="X","int egyed1=HanyadikSzek(egyed,"&amp;Tesztek!I21&amp;","&amp;Tesztek!J21&amp;");    int egyed2= HanyadikSzek(egyed,"&amp;Tesztek!L21&amp;","&amp;Tesztek!M21&amp;");  return !(egyed1==egyed2"&amp;IF(Tesztek!Q21="right","-1","+1")&amp;");","")</f>
        <v/>
      </c>
      <c r="E21" t="str">
        <f xml:space="preserve"> IF(Tesztek!E21="X","int egyed1=HanyadikSzek(egyed,"&amp;Tesztek!I21&amp;","&amp;Tesztek!J21&amp;");    int egyed2= HanyadikSzek(egyed,"&amp;Tesztek!L21&amp;","&amp;Tesztek!M21&amp;"); return (egyed1&lt;egyed2);","")</f>
        <v/>
      </c>
      <c r="F21" s="5" t="str">
        <f>IF(Tesztek!F21="X","    if(egyed.allel["&amp;Tesztek!I21&amp;"]["&amp;Tesztek!Q21-1&amp;"]=="&amp;Tesztek!J21&amp;") return 0;    else return 1;","")</f>
        <v/>
      </c>
      <c r="G21" s="5" t="str">
        <f>IF(Tesztek!G21="X","int egyed1=HanyadikSzek(egyed,"&amp;Tesztek!I21&amp;","&amp;Tesztek!J21&amp;");    int egyed2= HanyadikSzek(egyed,"&amp;Tesztek!L21&amp;","&amp;Tesztek!M21&amp;"); return !(egyed1==egyed2-1);","")</f>
        <v/>
      </c>
      <c r="H21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workbookViewId="0">
      <selection activeCell="E73" sqref="E73"/>
    </sheetView>
  </sheetViews>
  <sheetFormatPr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4" spans="1:1" x14ac:dyDescent="0.25">
      <c r="A4" t="str">
        <f>"#define SZEK "&amp;Adatok!B2</f>
        <v>#define SZEK 4</v>
      </c>
    </row>
    <row r="5" spans="1:1" x14ac:dyDescent="0.25">
      <c r="A5" t="str">
        <f>"#define TULAJDONSAG "&amp;Adatok!B1</f>
        <v>#define TULAJDONSAG 5</v>
      </c>
    </row>
    <row r="6" spans="1:1" x14ac:dyDescent="0.25">
      <c r="A6" t="str">
        <f>"#define POPMERET "&amp;Adatok!B4</f>
        <v>#define POPMERET 100</v>
      </c>
    </row>
    <row r="7" spans="1:1" x14ac:dyDescent="0.25">
      <c r="A7" t="str">
        <f>"#define MEGTART "&amp;Adatok!B5</f>
        <v>#define MEGTART 10</v>
      </c>
    </row>
    <row r="9" spans="1:1" x14ac:dyDescent="0.25">
      <c r="A9" t="str">
        <f>IF(Adatok!C2="","","#define "&amp;Adatok!C2&amp;" 0")</f>
        <v>#define SHIRT 0</v>
      </c>
    </row>
    <row r="10" spans="1:1" x14ac:dyDescent="0.25">
      <c r="A10" t="str">
        <f>IF(Adatok!D2="","","    #define "&amp;UPPER(Adatok!D2)&amp;" 0"&amp;ROW(A1)-1)</f>
        <v xml:space="preserve">    #define BLACK 00</v>
      </c>
    </row>
    <row r="11" spans="1:1" x14ac:dyDescent="0.25">
      <c r="A11" t="str">
        <f>IF(Adatok!E2="","","    #define "&amp;UPPER(Adatok!E2)&amp;" 0"&amp;ROW(A2)-1)</f>
        <v xml:space="preserve">    #define BLUE 01</v>
      </c>
    </row>
    <row r="12" spans="1:1" x14ac:dyDescent="0.25">
      <c r="A12" t="str">
        <f>IF(Adatok!F2="","","    #define "&amp;UPPER(Adatok!F2)&amp;" 0"&amp;ROW(A3)-1)</f>
        <v xml:space="preserve">    #define GREEN 02</v>
      </c>
    </row>
    <row r="13" spans="1:1" x14ac:dyDescent="0.25">
      <c r="A13" t="str">
        <f>IF(Adatok!G2="","","    #define "&amp;UPPER(Adatok!G2)&amp;" 0"&amp;ROW(A4)-1)</f>
        <v xml:space="preserve">    #define RED 03</v>
      </c>
    </row>
    <row r="14" spans="1:1" x14ac:dyDescent="0.25">
      <c r="A14" t="str">
        <f>IF(Adatok!H2="","","    #define "&amp;UPPER(Adatok!H2)&amp;" 0"&amp;ROW(A5)-1)</f>
        <v/>
      </c>
    </row>
    <row r="15" spans="1:1" x14ac:dyDescent="0.25">
      <c r="A15" t="str">
        <f>IF(Adatok!I2="","","    #define "&amp;UPPER(Adatok!I2)&amp;" 0"&amp;ROW(A6)-1)</f>
        <v/>
      </c>
    </row>
    <row r="17" spans="1:1" x14ac:dyDescent="0.25">
      <c r="A17" t="s">
        <v>59</v>
      </c>
    </row>
    <row r="18" spans="1:1" x14ac:dyDescent="0.25">
      <c r="A18" t="s">
        <v>60</v>
      </c>
    </row>
    <row r="19" spans="1:1" x14ac:dyDescent="0.25">
      <c r="A19" t="s">
        <v>61</v>
      </c>
    </row>
    <row r="20" spans="1:1" x14ac:dyDescent="0.25">
      <c r="A20" t="s">
        <v>62</v>
      </c>
    </row>
    <row r="21" spans="1:1" x14ac:dyDescent="0.25">
      <c r="A21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3" spans="1:1" x14ac:dyDescent="0.25">
      <c r="A33" t="s">
        <v>69</v>
      </c>
    </row>
    <row r="34" spans="1:1" x14ac:dyDescent="0.25">
      <c r="A34" t="s">
        <v>70</v>
      </c>
    </row>
    <row r="35" spans="1:1" x14ac:dyDescent="0.25">
      <c r="A35" t="s">
        <v>71</v>
      </c>
    </row>
    <row r="36" spans="1:1" x14ac:dyDescent="0.25">
      <c r="A36" t="s">
        <v>72</v>
      </c>
    </row>
    <row r="37" spans="1:1" x14ac:dyDescent="0.25">
      <c r="A37" t="s">
        <v>73</v>
      </c>
    </row>
    <row r="41" spans="1:1" x14ac:dyDescent="0.25">
      <c r="A41" t="s">
        <v>74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  <row r="45" spans="1:1" x14ac:dyDescent="0.25">
      <c r="A45" t="s">
        <v>78</v>
      </c>
    </row>
    <row r="65" spans="1:4" x14ac:dyDescent="0.25">
      <c r="A65" t="s">
        <v>79</v>
      </c>
    </row>
    <row r="66" spans="1:4" x14ac:dyDescent="0.25">
      <c r="A66" t="s">
        <v>80</v>
      </c>
      <c r="B66" t="s">
        <v>1</v>
      </c>
      <c r="C66" t="s">
        <v>2</v>
      </c>
      <c r="D66" t="s">
        <v>81</v>
      </c>
    </row>
    <row r="67" spans="1:4" x14ac:dyDescent="0.25">
      <c r="A67" t="s">
        <v>82</v>
      </c>
      <c r="B67" t="s">
        <v>83</v>
      </c>
      <c r="C67" t="s">
        <v>84</v>
      </c>
      <c r="D67" t="s">
        <v>85</v>
      </c>
    </row>
    <row r="68" spans="1:4" x14ac:dyDescent="0.25">
      <c r="A68" t="s">
        <v>86</v>
      </c>
      <c r="B68" t="s">
        <v>87</v>
      </c>
      <c r="C68" t="s">
        <v>88</v>
      </c>
      <c r="D68" t="s">
        <v>89</v>
      </c>
    </row>
    <row r="69" spans="1:4" x14ac:dyDescent="0.25">
      <c r="A69" t="s">
        <v>90</v>
      </c>
      <c r="B69" t="s">
        <v>91</v>
      </c>
      <c r="C69" t="s">
        <v>92</v>
      </c>
      <c r="D69" t="s">
        <v>93</v>
      </c>
    </row>
    <row r="70" spans="1:4" x14ac:dyDescent="0.25">
      <c r="A70" t="s">
        <v>94</v>
      </c>
      <c r="B70" t="s">
        <v>95</v>
      </c>
      <c r="C70" t="s">
        <v>96</v>
      </c>
      <c r="D70" t="s">
        <v>97</v>
      </c>
    </row>
    <row r="71" spans="1:4" x14ac:dyDescent="0.25">
      <c r="A71" t="s">
        <v>98</v>
      </c>
    </row>
    <row r="73" spans="1:4" x14ac:dyDescent="0.25">
      <c r="A73" t="s">
        <v>100</v>
      </c>
    </row>
    <row r="74" spans="1:4" x14ac:dyDescent="0.25">
      <c r="A74" t="s">
        <v>101</v>
      </c>
    </row>
    <row r="75" spans="1:4" x14ac:dyDescent="0.25">
      <c r="A75" t="s">
        <v>102</v>
      </c>
    </row>
    <row r="76" spans="1:4" x14ac:dyDescent="0.25">
      <c r="A76" t="s">
        <v>103</v>
      </c>
    </row>
    <row r="77" spans="1:4" x14ac:dyDescent="0.25">
      <c r="A77" t="s">
        <v>104</v>
      </c>
    </row>
    <row r="78" spans="1:4" x14ac:dyDescent="0.25">
      <c r="A78" t="str">
        <f>IF(Kódok!A2="","return 0;",Kódok!B2&amp;Kódok!C2&amp;Kódok!D2&amp;Kódok!E2&amp;Kódok!F2&amp;Kódok!G2)</f>
        <v xml:space="preserve">    if (egyed.allel[NAME][0]==JOSHUA || egyed.allel[NAME][SZEK-1]==JOSHUA) return 0; else return 1;</v>
      </c>
    </row>
    <row r="79" spans="1:4" x14ac:dyDescent="0.25">
      <c r="A79" t="s">
        <v>99</v>
      </c>
    </row>
    <row r="80" spans="1:4" x14ac:dyDescent="0.25">
      <c r="A80" t="s">
        <v>105</v>
      </c>
    </row>
    <row r="81" spans="1:1" x14ac:dyDescent="0.25">
      <c r="A81" t="str">
        <f>IF(Kódok!A3="","return 0;",Kódok!B3&amp;Kódok!C3&amp;Kódok!D3&amp;Kódok!E3&amp;Kódok!F3&amp;Kódok!G3)</f>
        <v>int egyed1=HanyadikSzek(egyed,SHIRT,BLACK);    int egyed2= HanyadikSzek(egyed,AGE,ELEVEN); return (egyed1&lt;egyed2);</v>
      </c>
    </row>
    <row r="82" spans="1:1" x14ac:dyDescent="0.25">
      <c r="A82" t="s">
        <v>99</v>
      </c>
    </row>
    <row r="83" spans="1:1" x14ac:dyDescent="0.25">
      <c r="A83" t="s">
        <v>106</v>
      </c>
    </row>
    <row r="84" spans="1:1" x14ac:dyDescent="0.25">
      <c r="A84" t="str">
        <f>IF(Kódok!A4="","return 0;",Kódok!B4&amp;Kódok!C4&amp;Kódok!D4&amp;Kódok!E4&amp;Kódok!F4&amp;Kódok!G4)</f>
        <v>int egyed1=HanyadikSzek(egyed,NAME,JOSHUA);    int egyed2= HanyadikSzek(egyed,MOVIE,HORROR); return !(egyed1==egyed2-1);</v>
      </c>
    </row>
    <row r="85" spans="1:1" x14ac:dyDescent="0.25">
      <c r="A85" t="s">
        <v>99</v>
      </c>
    </row>
    <row r="86" spans="1:1" x14ac:dyDescent="0.25">
      <c r="A86" t="s">
        <v>107</v>
      </c>
    </row>
    <row r="87" spans="1:1" x14ac:dyDescent="0.25">
      <c r="A87" t="str">
        <f>IF(Kódok!A5="","return 0;",Kódok!B5&amp;Kódok!C5&amp;Kódok!D5&amp;Kódok!E5&amp;Kódok!F5&amp;Kódok!G5)</f>
        <v xml:space="preserve">    if(egyed.allel[AGE][2]==FOURTEEN) return 0;    else return 1;</v>
      </c>
    </row>
    <row r="88" spans="1:1" x14ac:dyDescent="0.25">
      <c r="A88" t="s">
        <v>99</v>
      </c>
    </row>
    <row r="89" spans="1:1" x14ac:dyDescent="0.25">
      <c r="A89" t="s">
        <v>108</v>
      </c>
    </row>
    <row r="90" spans="1:1" x14ac:dyDescent="0.25">
      <c r="A90" t="str">
        <f>IF(Kódok!A6="","return 0;",Kódok!B6&amp;Kódok!C6&amp;Kódok!D6&amp;Kódok!E6&amp;Kódok!F6&amp;Kódok!G6)</f>
        <v xml:space="preserve">    int egyed1=HanyadikSzek(egyed,SHIRT,RED);    int egyed2= HanyadikSzek(egyed,AGE,THIRTEEN);    int egyed3=HanyadikSzek(egyed,MOVIE,ACTION);    return (egyed2&lt;egyed1&lt;egyed3);</v>
      </c>
    </row>
    <row r="91" spans="1:1" x14ac:dyDescent="0.25">
      <c r="A91" t="s">
        <v>99</v>
      </c>
    </row>
    <row r="92" spans="1:1" x14ac:dyDescent="0.25">
      <c r="A92" t="s">
        <v>109</v>
      </c>
    </row>
    <row r="93" spans="1:1" x14ac:dyDescent="0.25">
      <c r="A93" t="str">
        <f>IF(Kódok!A7="","return 0;",Kódok!B7&amp;Kódok!C7&amp;Kódok!D7&amp;Kódok!E7&amp;Kódok!F7&amp;Kódok!G7)</f>
        <v>int egyed1=HanyadikSzek(egyed,NAME,DANIEL);    int egyed2= HanyadikSzek(egyed,MOVIE,HORROR); return !(egyed1==egyed2-1);</v>
      </c>
    </row>
    <row r="94" spans="1:1" x14ac:dyDescent="0.25">
      <c r="A94" t="s">
        <v>99</v>
      </c>
    </row>
    <row r="95" spans="1:1" x14ac:dyDescent="0.25">
      <c r="A95" t="s">
        <v>110</v>
      </c>
    </row>
    <row r="96" spans="1:1" x14ac:dyDescent="0.25">
      <c r="A96" t="str">
        <f>IF(Kódok!A8="","return 0;",Kódok!B8&amp;Kódok!C8&amp;Kódok!D8&amp;Kódok!E8&amp;Kódok!F8&amp;Kódok!G8)</f>
        <v xml:space="preserve">    if (egyed.allel[SNACK][0]==COOKIES || egyed.allel[SNACK][SZEK-1]==COOKIES) return 0; else return 1;</v>
      </c>
    </row>
    <row r="97" spans="1:1" x14ac:dyDescent="0.25">
      <c r="A97" t="s">
        <v>99</v>
      </c>
    </row>
    <row r="98" spans="1:1" x14ac:dyDescent="0.25">
      <c r="A98" t="s">
        <v>111</v>
      </c>
    </row>
    <row r="99" spans="1:1" x14ac:dyDescent="0.25">
      <c r="A99" t="str">
        <f>IF(Kódok!A9="","return 0;",Kódok!B9&amp;Kódok!C9&amp;Kódok!D9&amp;Kódok!E9&amp;Kódok!F9&amp;Kódok!G9)</f>
        <v>int egyed1=HanyadikSzek(egyed,SHIRT,BLACK);    int egyed2= HanyadikSzek(egyed,MOVIE,THRILLER);  return !(egyed1==egyed2+1);</v>
      </c>
    </row>
    <row r="100" spans="1:1" x14ac:dyDescent="0.25">
      <c r="A100" t="s">
        <v>99</v>
      </c>
    </row>
    <row r="101" spans="1:1" x14ac:dyDescent="0.25">
      <c r="A101" t="s">
        <v>112</v>
      </c>
    </row>
    <row r="102" spans="1:1" x14ac:dyDescent="0.25">
      <c r="A102" t="str">
        <f>IF(Kódok!A10="","return 0;",Kódok!B10&amp;Kódok!C10&amp;Kódok!D10&amp;Kódok!E10&amp;Kódok!F10&amp;Kódok!G10)</f>
        <v>int egyed1=HanyadikSzek(egyed,SNACK,CRACKERS);    int egyed2= HanyadikSzek(egyed,MOVIE,COMEDI);  return !(egyed1==egyed2-1);</v>
      </c>
    </row>
    <row r="103" spans="1:1" x14ac:dyDescent="0.25">
      <c r="A103" t="s">
        <v>99</v>
      </c>
    </row>
    <row r="104" spans="1:1" x14ac:dyDescent="0.25">
      <c r="A104" t="s">
        <v>113</v>
      </c>
    </row>
    <row r="105" spans="1:1" x14ac:dyDescent="0.25">
      <c r="A105" t="str">
        <f>IF(Kódok!A11="","return 0;",Kódok!B11&amp;Kódok!C11&amp;Kódok!D11&amp;Kódok!E11&amp;Kódok!F11&amp;Kódok!G11)</f>
        <v xml:space="preserve">    int egyed1=HanyadikSzek(egyed,SHIRT,RED);    int egyed2= HanyadikSzek(egyed,SNACK,POPCORN);    int egyed3=HanyadikSzek(egyed,NAME,NICHOLAS);    return (egyed2&lt;egyed1&lt;egyed3);</v>
      </c>
    </row>
    <row r="106" spans="1:1" x14ac:dyDescent="0.25">
      <c r="A106" t="s">
        <v>99</v>
      </c>
    </row>
    <row r="107" spans="1:1" x14ac:dyDescent="0.25">
      <c r="A107" t="s">
        <v>114</v>
      </c>
    </row>
    <row r="108" spans="1:1" x14ac:dyDescent="0.25">
      <c r="A108" t="str">
        <f>IF(Kódok!A12="","return 0;",Kódok!B12&amp;Kódok!C12&amp;Kódok!D12&amp;Kódok!E12&amp;Kódok!F12&amp;Kódok!G12)</f>
        <v xml:space="preserve">    if (egyed.allel[MOVIE][0]==THRILLER || egyed.allel[MOVIE][SZEK-1]==THRILLER) return 0; else return 1;</v>
      </c>
    </row>
    <row r="109" spans="1:1" x14ac:dyDescent="0.25">
      <c r="A109" t="s">
        <v>99</v>
      </c>
    </row>
    <row r="110" spans="1:1" x14ac:dyDescent="0.25">
      <c r="A110" t="s">
        <v>115</v>
      </c>
    </row>
    <row r="111" spans="1:1" x14ac:dyDescent="0.25">
      <c r="A111" t="str">
        <f>IF(Kódok!A13="","return 0;",Kódok!B13&amp;Kódok!C13&amp;Kódok!D13&amp;Kódok!E13&amp;Kódok!F13&amp;Kódok!G13)</f>
        <v xml:space="preserve">    int egyed1=HanyadikSzek(egyed,NAME,NICHOLAS);    int egyed2= HanyadikSzek(egyed,NAME,JOSHUA);    int egyed3=HanyadikSzek(egyed,NAME,DANIEL);    return (egyed2&lt;egyed1&lt;egyed3);</v>
      </c>
    </row>
    <row r="112" spans="1:1" x14ac:dyDescent="0.25">
      <c r="A112" t="s">
        <v>99</v>
      </c>
    </row>
    <row r="113" spans="1:1" x14ac:dyDescent="0.25">
      <c r="A113" t="s">
        <v>116</v>
      </c>
    </row>
    <row r="114" spans="1:1" x14ac:dyDescent="0.25">
      <c r="A114" t="str">
        <f>IF(Kódok!A14="","return 0;",Kódok!B14&amp;Kódok!C14&amp;Kódok!D14&amp;Kódok!E14&amp;Kódok!F14&amp;Kódok!G14)</f>
        <v xml:space="preserve">    if(egyed.allel[SHIRT][0]==GREEN) return 0;    else return 1;</v>
      </c>
    </row>
    <row r="115" spans="1:1" x14ac:dyDescent="0.25">
      <c r="A115" t="s">
        <v>99</v>
      </c>
    </row>
    <row r="116" spans="1:1" x14ac:dyDescent="0.25">
      <c r="A116" t="s">
        <v>233</v>
      </c>
    </row>
    <row r="117" spans="1:1" x14ac:dyDescent="0.25">
      <c r="A117" t="str">
        <f>IF(Kódok!A15="","return 0;",Kódok!B15&amp;Kódok!C15&amp;Kódok!D15&amp;Kódok!E15&amp;Kódok!F15&amp;Kódok!G15)</f>
        <v>return 0;</v>
      </c>
    </row>
    <row r="118" spans="1:1" x14ac:dyDescent="0.25">
      <c r="A118" t="s">
        <v>99</v>
      </c>
    </row>
    <row r="119" spans="1:1" x14ac:dyDescent="0.25">
      <c r="A119" t="s">
        <v>234</v>
      </c>
    </row>
    <row r="120" spans="1:1" x14ac:dyDescent="0.25">
      <c r="A120" t="str">
        <f>IF(Kódok!A16="","return 0;",Kódok!B16&amp;Kódok!C16&amp;Kódok!D16&amp;Kódok!E16&amp;Kódok!F16&amp;Kódok!G16)</f>
        <v>return 0;</v>
      </c>
    </row>
    <row r="121" spans="1:1" x14ac:dyDescent="0.25">
      <c r="A121" t="s">
        <v>99</v>
      </c>
    </row>
    <row r="122" spans="1:1" x14ac:dyDescent="0.25">
      <c r="A122" t="s">
        <v>235</v>
      </c>
    </row>
    <row r="123" spans="1:1" x14ac:dyDescent="0.25">
      <c r="A123" t="str">
        <f>IF(Kódok!A17="","return 0;",Kódok!B17&amp;Kódok!C17&amp;Kódok!D17&amp;Kódok!E17&amp;Kódok!F17&amp;Kódok!G17)</f>
        <v>return 0;</v>
      </c>
    </row>
    <row r="124" spans="1:1" x14ac:dyDescent="0.25">
      <c r="A124" t="s">
        <v>99</v>
      </c>
    </row>
    <row r="125" spans="1:1" x14ac:dyDescent="0.25">
      <c r="A125" t="s">
        <v>236</v>
      </c>
    </row>
    <row r="126" spans="1:1" x14ac:dyDescent="0.25">
      <c r="A126" t="str">
        <f>IF(Kódok!A18="","return 0;",Kódok!B18&amp;Kódok!C18&amp;Kódok!D18&amp;Kódok!E18&amp;Kódok!F18&amp;Kódok!G18)</f>
        <v>return 0;</v>
      </c>
    </row>
    <row r="127" spans="1:1" x14ac:dyDescent="0.25">
      <c r="A127" t="s">
        <v>99</v>
      </c>
    </row>
    <row r="128" spans="1:1" x14ac:dyDescent="0.25">
      <c r="A128" t="s">
        <v>237</v>
      </c>
    </row>
    <row r="129" spans="1:1" x14ac:dyDescent="0.25">
      <c r="A129" t="str">
        <f>IF(Kódok!A19="","return 0;",Kódok!B19&amp;Kódok!C19&amp;Kódok!D19&amp;Kódok!E19&amp;Kódok!F19&amp;Kódok!G19)</f>
        <v>return 0;</v>
      </c>
    </row>
    <row r="130" spans="1:1" x14ac:dyDescent="0.25">
      <c r="A130" t="s">
        <v>99</v>
      </c>
    </row>
    <row r="131" spans="1:1" x14ac:dyDescent="0.25">
      <c r="A131" t="s">
        <v>238</v>
      </c>
    </row>
    <row r="132" spans="1:1" x14ac:dyDescent="0.25">
      <c r="A132" t="str">
        <f>IF(Kódok!A20="","return 0;",Kódok!B20&amp;Kódok!C20&amp;Kódok!D20&amp;Kódok!E20&amp;Kódok!F20&amp;Kódok!G20)</f>
        <v>return 0;</v>
      </c>
    </row>
    <row r="133" spans="1:1" x14ac:dyDescent="0.25">
      <c r="A133" t="s">
        <v>99</v>
      </c>
    </row>
    <row r="134" spans="1:1" x14ac:dyDescent="0.25">
      <c r="A134" t="s">
        <v>239</v>
      </c>
    </row>
    <row r="135" spans="1:1" x14ac:dyDescent="0.25">
      <c r="A135" t="str">
        <f>IF(Kódok!A21="","return 0;",Kódok!B21&amp;Kódok!C21&amp;Kódok!D21&amp;Kódok!E21&amp;Kódok!F21&amp;Kódok!G21)</f>
        <v>return 0;</v>
      </c>
    </row>
    <row r="136" spans="1:1" x14ac:dyDescent="0.25">
      <c r="A136" t="s">
        <v>99</v>
      </c>
    </row>
    <row r="137" spans="1:1" x14ac:dyDescent="0.25">
      <c r="A137" t="s">
        <v>117</v>
      </c>
    </row>
    <row r="138" spans="1:1" x14ac:dyDescent="0.25">
      <c r="A138" t="s">
        <v>118</v>
      </c>
    </row>
    <row r="139" spans="1:1" x14ac:dyDescent="0.25">
      <c r="A139" t="s">
        <v>119</v>
      </c>
    </row>
    <row r="140" spans="1:1" x14ac:dyDescent="0.25">
      <c r="A140" t="s">
        <v>120</v>
      </c>
    </row>
    <row r="141" spans="1:1" x14ac:dyDescent="0.25">
      <c r="A141" t="s">
        <v>121</v>
      </c>
    </row>
    <row r="142" spans="1:1" x14ac:dyDescent="0.25">
      <c r="A142" t="s">
        <v>122</v>
      </c>
    </row>
    <row r="143" spans="1:1" x14ac:dyDescent="0.25">
      <c r="A143" t="s">
        <v>123</v>
      </c>
    </row>
    <row r="144" spans="1:1" x14ac:dyDescent="0.25">
      <c r="A144" t="s">
        <v>124</v>
      </c>
    </row>
    <row r="145" spans="1:1" x14ac:dyDescent="0.25">
      <c r="A145" t="s">
        <v>125</v>
      </c>
    </row>
    <row r="146" spans="1:1" x14ac:dyDescent="0.25">
      <c r="A146" t="s">
        <v>126</v>
      </c>
    </row>
    <row r="147" spans="1:1" x14ac:dyDescent="0.25">
      <c r="A147" t="s">
        <v>127</v>
      </c>
    </row>
    <row r="148" spans="1:1" x14ac:dyDescent="0.25">
      <c r="A148" t="s">
        <v>128</v>
      </c>
    </row>
    <row r="149" spans="1:1" x14ac:dyDescent="0.25">
      <c r="A149" t="s">
        <v>129</v>
      </c>
    </row>
    <row r="150" spans="1:1" x14ac:dyDescent="0.25">
      <c r="A150" t="s">
        <v>130</v>
      </c>
    </row>
    <row r="151" spans="1:1" x14ac:dyDescent="0.25">
      <c r="A151" t="s">
        <v>131</v>
      </c>
    </row>
    <row r="152" spans="1:1" x14ac:dyDescent="0.25">
      <c r="A152" t="s">
        <v>315</v>
      </c>
    </row>
    <row r="153" spans="1:1" x14ac:dyDescent="0.25">
      <c r="A153" t="s">
        <v>316</v>
      </c>
    </row>
    <row r="154" spans="1:1" x14ac:dyDescent="0.25">
      <c r="A154" t="s">
        <v>317</v>
      </c>
    </row>
    <row r="155" spans="1:1" x14ac:dyDescent="0.25">
      <c r="A155" t="s">
        <v>318</v>
      </c>
    </row>
    <row r="156" spans="1:1" x14ac:dyDescent="0.25">
      <c r="A156" t="s">
        <v>319</v>
      </c>
    </row>
    <row r="157" spans="1:1" x14ac:dyDescent="0.25">
      <c r="A157" t="s">
        <v>320</v>
      </c>
    </row>
    <row r="158" spans="1:1" x14ac:dyDescent="0.25">
      <c r="A158" t="s">
        <v>321</v>
      </c>
    </row>
    <row r="159" spans="1:1" x14ac:dyDescent="0.25">
      <c r="A159" t="s">
        <v>132</v>
      </c>
    </row>
    <row r="160" spans="1:1" x14ac:dyDescent="0.25">
      <c r="A160" t="s">
        <v>99</v>
      </c>
    </row>
    <row r="162" spans="1:6" x14ac:dyDescent="0.25">
      <c r="A162" t="s">
        <v>133</v>
      </c>
    </row>
    <row r="163" spans="1:6" x14ac:dyDescent="0.25">
      <c r="A163" t="s">
        <v>134</v>
      </c>
    </row>
    <row r="164" spans="1:6" x14ac:dyDescent="0.25">
      <c r="A164" t="s">
        <v>240</v>
      </c>
    </row>
    <row r="165" spans="1:6" x14ac:dyDescent="0.25">
      <c r="A165" t="s">
        <v>135</v>
      </c>
    </row>
    <row r="166" spans="1:6" x14ac:dyDescent="0.25">
      <c r="C166" t="s">
        <v>136</v>
      </c>
    </row>
    <row r="167" spans="1:6" x14ac:dyDescent="0.25">
      <c r="D167" t="s">
        <v>241</v>
      </c>
    </row>
    <row r="168" spans="1:6" x14ac:dyDescent="0.25">
      <c r="A168" t="s">
        <v>146</v>
      </c>
    </row>
    <row r="169" spans="1:6" x14ac:dyDescent="0.25">
      <c r="A169" t="s">
        <v>148</v>
      </c>
    </row>
    <row r="170" spans="1:6" x14ac:dyDescent="0.25">
      <c r="A170" t="s">
        <v>192</v>
      </c>
    </row>
    <row r="171" spans="1:6" x14ac:dyDescent="0.25">
      <c r="A171" t="s">
        <v>199</v>
      </c>
    </row>
    <row r="172" spans="1:6" x14ac:dyDescent="0.25">
      <c r="A172" t="s">
        <v>242</v>
      </c>
    </row>
    <row r="173" spans="1:6" x14ac:dyDescent="0.25">
      <c r="A173" t="s">
        <v>135</v>
      </c>
    </row>
    <row r="174" spans="1:6" x14ac:dyDescent="0.25">
      <c r="C174" t="s">
        <v>243</v>
      </c>
    </row>
    <row r="175" spans="1:6" x14ac:dyDescent="0.25">
      <c r="A175" t="s">
        <v>244</v>
      </c>
      <c r="E175" t="s">
        <v>137</v>
      </c>
    </row>
    <row r="176" spans="1:6" x14ac:dyDescent="0.25">
      <c r="A176" t="s">
        <v>245</v>
      </c>
      <c r="F176" t="s">
        <v>138</v>
      </c>
    </row>
    <row r="177" spans="1:5" x14ac:dyDescent="0.25">
      <c r="A177" t="s">
        <v>246</v>
      </c>
      <c r="E177" t="s">
        <v>99</v>
      </c>
    </row>
    <row r="178" spans="1:5" x14ac:dyDescent="0.25">
      <c r="A178" t="s">
        <v>247</v>
      </c>
    </row>
    <row r="179" spans="1:5" x14ac:dyDescent="0.25">
      <c r="A179" t="s">
        <v>146</v>
      </c>
    </row>
    <row r="180" spans="1:5" x14ac:dyDescent="0.25">
      <c r="A180" t="s">
        <v>148</v>
      </c>
    </row>
    <row r="181" spans="1:5" x14ac:dyDescent="0.25">
      <c r="A181" t="s">
        <v>186</v>
      </c>
    </row>
    <row r="182" spans="1:5" x14ac:dyDescent="0.25">
      <c r="A182" t="s">
        <v>248</v>
      </c>
    </row>
    <row r="183" spans="1:5" x14ac:dyDescent="0.25">
      <c r="A183" t="s">
        <v>99</v>
      </c>
    </row>
    <row r="184" spans="1:5" x14ac:dyDescent="0.25">
      <c r="B184" t="s">
        <v>139</v>
      </c>
    </row>
    <row r="185" spans="1:5" x14ac:dyDescent="0.25">
      <c r="B185" t="s">
        <v>140</v>
      </c>
    </row>
    <row r="186" spans="1:5" x14ac:dyDescent="0.25">
      <c r="A186" t="s">
        <v>99</v>
      </c>
    </row>
    <row r="188" spans="1:5" x14ac:dyDescent="0.25">
      <c r="A188" t="s">
        <v>141</v>
      </c>
    </row>
    <row r="189" spans="1:5" x14ac:dyDescent="0.25">
      <c r="A189" t="s">
        <v>249</v>
      </c>
    </row>
    <row r="190" spans="1:5" x14ac:dyDescent="0.25">
      <c r="A190" t="s">
        <v>142</v>
      </c>
    </row>
    <row r="191" spans="1:5" x14ac:dyDescent="0.25">
      <c r="A191" t="s">
        <v>143</v>
      </c>
    </row>
    <row r="192" spans="1:5" x14ac:dyDescent="0.25">
      <c r="A192" t="s">
        <v>144</v>
      </c>
    </row>
    <row r="193" spans="1:1" x14ac:dyDescent="0.25">
      <c r="A193" t="s">
        <v>145</v>
      </c>
    </row>
    <row r="194" spans="1:1" x14ac:dyDescent="0.25">
      <c r="A194" t="s">
        <v>250</v>
      </c>
    </row>
    <row r="195" spans="1:1" x14ac:dyDescent="0.25">
      <c r="A195" t="s">
        <v>146</v>
      </c>
    </row>
    <row r="196" spans="1:1" x14ac:dyDescent="0.25">
      <c r="A196" t="s">
        <v>147</v>
      </c>
    </row>
    <row r="197" spans="1:1" x14ac:dyDescent="0.25">
      <c r="A197" t="s">
        <v>148</v>
      </c>
    </row>
    <row r="198" spans="1:1" x14ac:dyDescent="0.25">
      <c r="A198" t="s">
        <v>251</v>
      </c>
    </row>
    <row r="199" spans="1:1" x14ac:dyDescent="0.25">
      <c r="A199" t="s">
        <v>149</v>
      </c>
    </row>
    <row r="200" spans="1:1" x14ac:dyDescent="0.25">
      <c r="A200" t="s">
        <v>150</v>
      </c>
    </row>
    <row r="201" spans="1:1" x14ac:dyDescent="0.25">
      <c r="A201" t="s">
        <v>151</v>
      </c>
    </row>
    <row r="202" spans="1:1" x14ac:dyDescent="0.25">
      <c r="A202" t="s">
        <v>152</v>
      </c>
    </row>
    <row r="203" spans="1:1" x14ac:dyDescent="0.25">
      <c r="A203" t="s">
        <v>153</v>
      </c>
    </row>
    <row r="204" spans="1:1" x14ac:dyDescent="0.25">
      <c r="A204" t="s">
        <v>154</v>
      </c>
    </row>
    <row r="205" spans="1:1" x14ac:dyDescent="0.25">
      <c r="A205" t="s">
        <v>155</v>
      </c>
    </row>
    <row r="206" spans="1:1" x14ac:dyDescent="0.25">
      <c r="A206" t="s">
        <v>156</v>
      </c>
    </row>
    <row r="207" spans="1:1" x14ac:dyDescent="0.25">
      <c r="A207" t="s">
        <v>157</v>
      </c>
    </row>
    <row r="208" spans="1:1" x14ac:dyDescent="0.25">
      <c r="A208" t="s">
        <v>158</v>
      </c>
    </row>
    <row r="209" spans="1:2" x14ac:dyDescent="0.25">
      <c r="A209" t="s">
        <v>159</v>
      </c>
    </row>
    <row r="210" spans="1:2" x14ac:dyDescent="0.25">
      <c r="A210" t="s">
        <v>160</v>
      </c>
    </row>
    <row r="211" spans="1:2" x14ac:dyDescent="0.25">
      <c r="A211" t="s">
        <v>161</v>
      </c>
    </row>
    <row r="212" spans="1:2" x14ac:dyDescent="0.25">
      <c r="A212" t="s">
        <v>308</v>
      </c>
    </row>
    <row r="213" spans="1:2" x14ac:dyDescent="0.25">
      <c r="A213" t="s">
        <v>309</v>
      </c>
    </row>
    <row r="214" spans="1:2" x14ac:dyDescent="0.25">
      <c r="A214" t="s">
        <v>310</v>
      </c>
    </row>
    <row r="215" spans="1:2" x14ac:dyDescent="0.25">
      <c r="A215" t="s">
        <v>311</v>
      </c>
    </row>
    <row r="216" spans="1:2" x14ac:dyDescent="0.25">
      <c r="A216" t="s">
        <v>312</v>
      </c>
    </row>
    <row r="217" spans="1:2" x14ac:dyDescent="0.25">
      <c r="A217" t="s">
        <v>313</v>
      </c>
    </row>
    <row r="218" spans="1:2" x14ac:dyDescent="0.25">
      <c r="A218" t="s">
        <v>314</v>
      </c>
    </row>
    <row r="219" spans="1:2" x14ac:dyDescent="0.25">
      <c r="A219" t="s">
        <v>162</v>
      </c>
    </row>
    <row r="220" spans="1:2" x14ac:dyDescent="0.25">
      <c r="A220" t="s">
        <v>99</v>
      </c>
    </row>
    <row r="222" spans="1:2" x14ac:dyDescent="0.25">
      <c r="A222" t="s">
        <v>252</v>
      </c>
    </row>
    <row r="223" spans="1:2" x14ac:dyDescent="0.25">
      <c r="A223" t="s">
        <v>253</v>
      </c>
    </row>
    <row r="224" spans="1:2" x14ac:dyDescent="0.25">
      <c r="B224" t="s">
        <v>163</v>
      </c>
    </row>
    <row r="225" spans="1:4" x14ac:dyDescent="0.25">
      <c r="A225" t="s">
        <v>254</v>
      </c>
    </row>
    <row r="226" spans="1:4" x14ac:dyDescent="0.25">
      <c r="B226" t="s">
        <v>255</v>
      </c>
    </row>
    <row r="227" spans="1:4" x14ac:dyDescent="0.25">
      <c r="A227" t="s">
        <v>164</v>
      </c>
      <c r="C227" t="s">
        <v>165</v>
      </c>
    </row>
    <row r="228" spans="1:4" x14ac:dyDescent="0.25">
      <c r="A228" t="s">
        <v>166</v>
      </c>
      <c r="C228" t="s">
        <v>167</v>
      </c>
    </row>
    <row r="229" spans="1:4" x14ac:dyDescent="0.25">
      <c r="A229" t="s">
        <v>166</v>
      </c>
      <c r="C229" t="s">
        <v>168</v>
      </c>
    </row>
    <row r="230" spans="1:4" x14ac:dyDescent="0.25">
      <c r="A230" t="s">
        <v>166</v>
      </c>
      <c r="D230" t="s">
        <v>169</v>
      </c>
    </row>
    <row r="231" spans="1:4" x14ac:dyDescent="0.25">
      <c r="A231" t="s">
        <v>166</v>
      </c>
      <c r="D231" t="s">
        <v>170</v>
      </c>
    </row>
    <row r="232" spans="1:4" x14ac:dyDescent="0.25">
      <c r="A232" t="s">
        <v>166</v>
      </c>
      <c r="C232" t="s">
        <v>99</v>
      </c>
    </row>
    <row r="233" spans="1:4" x14ac:dyDescent="0.25">
      <c r="A233" t="s">
        <v>171</v>
      </c>
    </row>
    <row r="234" spans="1:4" x14ac:dyDescent="0.25">
      <c r="B234" t="s">
        <v>99</v>
      </c>
    </row>
    <row r="235" spans="1:4" x14ac:dyDescent="0.25">
      <c r="A235" t="s">
        <v>99</v>
      </c>
    </row>
    <row r="237" spans="1:4" x14ac:dyDescent="0.25">
      <c r="A237" t="s">
        <v>172</v>
      </c>
    </row>
    <row r="238" spans="1:4" x14ac:dyDescent="0.25">
      <c r="A238" t="s">
        <v>173</v>
      </c>
    </row>
    <row r="239" spans="1:4" x14ac:dyDescent="0.25">
      <c r="A239" t="s">
        <v>256</v>
      </c>
    </row>
    <row r="240" spans="1:4" x14ac:dyDescent="0.25">
      <c r="A240" t="s">
        <v>192</v>
      </c>
    </row>
    <row r="241" spans="1:1" x14ac:dyDescent="0.25">
      <c r="A241" t="s">
        <v>242</v>
      </c>
    </row>
    <row r="242" spans="1:1" x14ac:dyDescent="0.25">
      <c r="A242" t="s">
        <v>257</v>
      </c>
    </row>
    <row r="243" spans="1:1" x14ac:dyDescent="0.25">
      <c r="A243" t="s">
        <v>258</v>
      </c>
    </row>
    <row r="244" spans="1:1" x14ac:dyDescent="0.25">
      <c r="A244" t="s">
        <v>259</v>
      </c>
    </row>
    <row r="245" spans="1:1" x14ac:dyDescent="0.25">
      <c r="A245" t="s">
        <v>260</v>
      </c>
    </row>
    <row r="246" spans="1:1" x14ac:dyDescent="0.25">
      <c r="A246" t="s">
        <v>261</v>
      </c>
    </row>
    <row r="247" spans="1:1" x14ac:dyDescent="0.25">
      <c r="A247" t="s">
        <v>262</v>
      </c>
    </row>
    <row r="248" spans="1:1" x14ac:dyDescent="0.25">
      <c r="A248" t="s">
        <v>146</v>
      </c>
    </row>
    <row r="249" spans="1:1" x14ac:dyDescent="0.25">
      <c r="A249" t="s">
        <v>263</v>
      </c>
    </row>
    <row r="250" spans="1:1" x14ac:dyDescent="0.25">
      <c r="A250" t="s">
        <v>264</v>
      </c>
    </row>
    <row r="251" spans="1:1" x14ac:dyDescent="0.25">
      <c r="A251" t="s">
        <v>265</v>
      </c>
    </row>
    <row r="252" spans="1:1" x14ac:dyDescent="0.25">
      <c r="A252" t="s">
        <v>148</v>
      </c>
    </row>
    <row r="253" spans="1:1" x14ac:dyDescent="0.25">
      <c r="A253" t="s">
        <v>174</v>
      </c>
    </row>
    <row r="254" spans="1:1" x14ac:dyDescent="0.25">
      <c r="A254" t="s">
        <v>175</v>
      </c>
    </row>
    <row r="255" spans="1:1" x14ac:dyDescent="0.25">
      <c r="A255" t="s">
        <v>99</v>
      </c>
    </row>
    <row r="257" spans="1:4" x14ac:dyDescent="0.25">
      <c r="A257" t="s">
        <v>266</v>
      </c>
    </row>
    <row r="258" spans="1:4" x14ac:dyDescent="0.25">
      <c r="B258" t="s">
        <v>267</v>
      </c>
    </row>
    <row r="259" spans="1:4" x14ac:dyDescent="0.25">
      <c r="B259" t="s">
        <v>176</v>
      </c>
    </row>
    <row r="260" spans="1:4" x14ac:dyDescent="0.25">
      <c r="A260" t="s">
        <v>177</v>
      </c>
    </row>
    <row r="261" spans="1:4" x14ac:dyDescent="0.25">
      <c r="B261" t="s">
        <v>178</v>
      </c>
    </row>
    <row r="262" spans="1:4" x14ac:dyDescent="0.25">
      <c r="C262" t="s">
        <v>179</v>
      </c>
    </row>
    <row r="263" spans="1:4" x14ac:dyDescent="0.25">
      <c r="A263" t="s">
        <v>180</v>
      </c>
    </row>
    <row r="264" spans="1:4" x14ac:dyDescent="0.25">
      <c r="A264" t="s">
        <v>181</v>
      </c>
    </row>
    <row r="265" spans="1:4" x14ac:dyDescent="0.25">
      <c r="A265" t="s">
        <v>182</v>
      </c>
    </row>
    <row r="266" spans="1:4" x14ac:dyDescent="0.25">
      <c r="A266" t="s">
        <v>183</v>
      </c>
    </row>
    <row r="267" spans="1:4" x14ac:dyDescent="0.25">
      <c r="D267" t="s">
        <v>184</v>
      </c>
    </row>
    <row r="268" spans="1:4" x14ac:dyDescent="0.25">
      <c r="A268" t="s">
        <v>185</v>
      </c>
    </row>
    <row r="269" spans="1:4" x14ac:dyDescent="0.25">
      <c r="D269" t="s">
        <v>99</v>
      </c>
    </row>
    <row r="270" spans="1:4" x14ac:dyDescent="0.25">
      <c r="C270" t="s">
        <v>99</v>
      </c>
    </row>
    <row r="271" spans="1:4" x14ac:dyDescent="0.25">
      <c r="B271" t="s">
        <v>99</v>
      </c>
    </row>
    <row r="272" spans="1:4" x14ac:dyDescent="0.25">
      <c r="A272" t="s">
        <v>186</v>
      </c>
    </row>
    <row r="273" spans="1:1" x14ac:dyDescent="0.25">
      <c r="A273" t="s">
        <v>187</v>
      </c>
    </row>
    <row r="274" spans="1:1" x14ac:dyDescent="0.25">
      <c r="A274" t="s">
        <v>99</v>
      </c>
    </row>
    <row r="276" spans="1:1" x14ac:dyDescent="0.25">
      <c r="A276" t="s">
        <v>268</v>
      </c>
    </row>
    <row r="277" spans="1:1" x14ac:dyDescent="0.25">
      <c r="A277" t="s">
        <v>188</v>
      </c>
    </row>
    <row r="278" spans="1:1" x14ac:dyDescent="0.25">
      <c r="A278" t="s">
        <v>99</v>
      </c>
    </row>
    <row r="281" spans="1:1" x14ac:dyDescent="0.25">
      <c r="A281" t="s">
        <v>269</v>
      </c>
    </row>
    <row r="282" spans="1:1" x14ac:dyDescent="0.25">
      <c r="A282" t="s">
        <v>270</v>
      </c>
    </row>
    <row r="283" spans="1:1" x14ac:dyDescent="0.25">
      <c r="A283" t="s">
        <v>271</v>
      </c>
    </row>
    <row r="284" spans="1:1" x14ac:dyDescent="0.25">
      <c r="A284" t="s">
        <v>272</v>
      </c>
    </row>
    <row r="285" spans="1:1" x14ac:dyDescent="0.25">
      <c r="A285" t="s">
        <v>273</v>
      </c>
    </row>
    <row r="286" spans="1:1" x14ac:dyDescent="0.25">
      <c r="A286" t="s">
        <v>274</v>
      </c>
    </row>
    <row r="287" spans="1:1" x14ac:dyDescent="0.25">
      <c r="A287" t="s">
        <v>275</v>
      </c>
    </row>
    <row r="288" spans="1:1" x14ac:dyDescent="0.25">
      <c r="A288" t="s">
        <v>276</v>
      </c>
    </row>
    <row r="289" spans="1:1" x14ac:dyDescent="0.25">
      <c r="A289" t="s">
        <v>277</v>
      </c>
    </row>
    <row r="290" spans="1:1" x14ac:dyDescent="0.25">
      <c r="A290" t="s">
        <v>146</v>
      </c>
    </row>
    <row r="291" spans="1:1" x14ac:dyDescent="0.25">
      <c r="A291" t="s">
        <v>98</v>
      </c>
    </row>
    <row r="292" spans="1:1" x14ac:dyDescent="0.25">
      <c r="A292" t="s">
        <v>278</v>
      </c>
    </row>
    <row r="293" spans="1:1" x14ac:dyDescent="0.25">
      <c r="A293" t="s">
        <v>279</v>
      </c>
    </row>
    <row r="294" spans="1:1" x14ac:dyDescent="0.25">
      <c r="A294" t="s">
        <v>99</v>
      </c>
    </row>
    <row r="296" spans="1:1" x14ac:dyDescent="0.25">
      <c r="A296" t="s">
        <v>280</v>
      </c>
    </row>
    <row r="297" spans="1:1" x14ac:dyDescent="0.25">
      <c r="A297" t="s">
        <v>281</v>
      </c>
    </row>
    <row r="298" spans="1:1" x14ac:dyDescent="0.25">
      <c r="A298" t="s">
        <v>190</v>
      </c>
    </row>
    <row r="299" spans="1:1" x14ac:dyDescent="0.25">
      <c r="A299" t="s">
        <v>191</v>
      </c>
    </row>
    <row r="300" spans="1:1" x14ac:dyDescent="0.25">
      <c r="A300" t="s">
        <v>192</v>
      </c>
    </row>
    <row r="301" spans="1:1" x14ac:dyDescent="0.25">
      <c r="A301" t="s">
        <v>193</v>
      </c>
    </row>
    <row r="302" spans="1:1" x14ac:dyDescent="0.25">
      <c r="A302" t="s">
        <v>194</v>
      </c>
    </row>
    <row r="303" spans="1:1" x14ac:dyDescent="0.25">
      <c r="A303" t="s">
        <v>195</v>
      </c>
    </row>
    <row r="304" spans="1:1" x14ac:dyDescent="0.25">
      <c r="A304" t="s">
        <v>282</v>
      </c>
    </row>
    <row r="305" spans="1:1" x14ac:dyDescent="0.25">
      <c r="A305" t="s">
        <v>196</v>
      </c>
    </row>
    <row r="306" spans="1:1" x14ac:dyDescent="0.25">
      <c r="A306" t="s">
        <v>148</v>
      </c>
    </row>
    <row r="308" spans="1:1" x14ac:dyDescent="0.25">
      <c r="A308" t="s">
        <v>283</v>
      </c>
    </row>
    <row r="309" spans="1:1" x14ac:dyDescent="0.25">
      <c r="A309" t="s">
        <v>197</v>
      </c>
    </row>
    <row r="310" spans="1:1" x14ac:dyDescent="0.25">
      <c r="A310" t="s">
        <v>198</v>
      </c>
    </row>
    <row r="311" spans="1:1" x14ac:dyDescent="0.25">
      <c r="A311" t="s">
        <v>199</v>
      </c>
    </row>
    <row r="313" spans="1:1" x14ac:dyDescent="0.25">
      <c r="A313" t="s">
        <v>284</v>
      </c>
    </row>
    <row r="314" spans="1:1" x14ac:dyDescent="0.25">
      <c r="A314" t="s">
        <v>285</v>
      </c>
    </row>
    <row r="315" spans="1:1" x14ac:dyDescent="0.25">
      <c r="A315" t="s">
        <v>286</v>
      </c>
    </row>
    <row r="316" spans="1:1" x14ac:dyDescent="0.25">
      <c r="A316" t="s">
        <v>287</v>
      </c>
    </row>
    <row r="318" spans="1:1" x14ac:dyDescent="0.25">
      <c r="A318" t="s">
        <v>288</v>
      </c>
    </row>
    <row r="319" spans="1:1" x14ac:dyDescent="0.25">
      <c r="A319" t="s">
        <v>289</v>
      </c>
    </row>
    <row r="322" spans="1:1" x14ac:dyDescent="0.25">
      <c r="A322" t="s">
        <v>200</v>
      </c>
    </row>
    <row r="323" spans="1:1" x14ac:dyDescent="0.25">
      <c r="A323" t="s">
        <v>290</v>
      </c>
    </row>
    <row r="324" spans="1:1" x14ac:dyDescent="0.25">
      <c r="A324" t="s">
        <v>201</v>
      </c>
    </row>
    <row r="325" spans="1:1" x14ac:dyDescent="0.25">
      <c r="A325" t="s">
        <v>202</v>
      </c>
    </row>
    <row r="326" spans="1:1" x14ac:dyDescent="0.25">
      <c r="A326" t="s">
        <v>203</v>
      </c>
    </row>
    <row r="327" spans="1:1" x14ac:dyDescent="0.25">
      <c r="A327" t="s">
        <v>204</v>
      </c>
    </row>
    <row r="328" spans="1:1" x14ac:dyDescent="0.25">
      <c r="A328" t="s">
        <v>205</v>
      </c>
    </row>
    <row r="329" spans="1:1" x14ac:dyDescent="0.25">
      <c r="A329" t="s">
        <v>206</v>
      </c>
    </row>
    <row r="330" spans="1:1" x14ac:dyDescent="0.25">
      <c r="A330" t="s">
        <v>146</v>
      </c>
    </row>
    <row r="333" spans="1:1" x14ac:dyDescent="0.25">
      <c r="A333" t="s">
        <v>207</v>
      </c>
    </row>
    <row r="334" spans="1:1" x14ac:dyDescent="0.25">
      <c r="A334" t="s">
        <v>204</v>
      </c>
    </row>
    <row r="335" spans="1:1" x14ac:dyDescent="0.25">
      <c r="A335" t="s">
        <v>208</v>
      </c>
    </row>
    <row r="336" spans="1:1" x14ac:dyDescent="0.25">
      <c r="A336" t="s">
        <v>206</v>
      </c>
    </row>
    <row r="337" spans="1:4" x14ac:dyDescent="0.25">
      <c r="A337" t="s">
        <v>146</v>
      </c>
    </row>
    <row r="339" spans="1:4" x14ac:dyDescent="0.25">
      <c r="A339" t="s">
        <v>291</v>
      </c>
    </row>
    <row r="340" spans="1:4" x14ac:dyDescent="0.25">
      <c r="A340" t="s">
        <v>292</v>
      </c>
    </row>
    <row r="341" spans="1:4" x14ac:dyDescent="0.25">
      <c r="A341" t="s">
        <v>293</v>
      </c>
    </row>
    <row r="342" spans="1:4" x14ac:dyDescent="0.25">
      <c r="A342" t="s">
        <v>294</v>
      </c>
    </row>
    <row r="343" spans="1:4" x14ac:dyDescent="0.25">
      <c r="D343" t="s">
        <v>295</v>
      </c>
    </row>
    <row r="344" spans="1:4" x14ac:dyDescent="0.25">
      <c r="D344" t="s">
        <v>296</v>
      </c>
    </row>
    <row r="345" spans="1:4" x14ac:dyDescent="0.25">
      <c r="C345" t="s">
        <v>297</v>
      </c>
    </row>
    <row r="347" spans="1:4" x14ac:dyDescent="0.25">
      <c r="C347" t="s">
        <v>209</v>
      </c>
    </row>
    <row r="348" spans="1:4" x14ac:dyDescent="0.25">
      <c r="A348" t="s">
        <v>210</v>
      </c>
    </row>
    <row r="349" spans="1:4" x14ac:dyDescent="0.25">
      <c r="A349" t="s">
        <v>211</v>
      </c>
    </row>
    <row r="350" spans="1:4" x14ac:dyDescent="0.25">
      <c r="A350" t="s">
        <v>212</v>
      </c>
    </row>
    <row r="351" spans="1:4" x14ac:dyDescent="0.25">
      <c r="A351" t="s">
        <v>298</v>
      </c>
    </row>
    <row r="352" spans="1:4" x14ac:dyDescent="0.25">
      <c r="A352" t="s">
        <v>213</v>
      </c>
    </row>
    <row r="353" spans="1:1" x14ac:dyDescent="0.25">
      <c r="A353" t="s">
        <v>214</v>
      </c>
    </row>
    <row r="355" spans="1:1" x14ac:dyDescent="0.25">
      <c r="A355" t="s">
        <v>299</v>
      </c>
    </row>
    <row r="356" spans="1:1" x14ac:dyDescent="0.25">
      <c r="A356" t="s">
        <v>210</v>
      </c>
    </row>
    <row r="357" spans="1:1" x14ac:dyDescent="0.25">
      <c r="A357" t="s">
        <v>211</v>
      </c>
    </row>
    <row r="358" spans="1:1" x14ac:dyDescent="0.25">
      <c r="A358" t="s">
        <v>212</v>
      </c>
    </row>
    <row r="359" spans="1:1" x14ac:dyDescent="0.25">
      <c r="A359" t="s">
        <v>300</v>
      </c>
    </row>
    <row r="360" spans="1:1" x14ac:dyDescent="0.25">
      <c r="A360" t="s">
        <v>213</v>
      </c>
    </row>
    <row r="361" spans="1:1" x14ac:dyDescent="0.25">
      <c r="A361" t="s">
        <v>214</v>
      </c>
    </row>
    <row r="364" spans="1:1" x14ac:dyDescent="0.25">
      <c r="A364" t="s">
        <v>301</v>
      </c>
    </row>
    <row r="365" spans="1:1" x14ac:dyDescent="0.25">
      <c r="A365" t="s">
        <v>302</v>
      </c>
    </row>
    <row r="366" spans="1:1" x14ac:dyDescent="0.25">
      <c r="A366" t="s">
        <v>303</v>
      </c>
    </row>
    <row r="367" spans="1:1" x14ac:dyDescent="0.25">
      <c r="A367" t="s">
        <v>215</v>
      </c>
    </row>
    <row r="368" spans="1:1" x14ac:dyDescent="0.25">
      <c r="A368" t="s">
        <v>216</v>
      </c>
    </row>
    <row r="369" spans="1:4" x14ac:dyDescent="0.25">
      <c r="A369" t="s">
        <v>146</v>
      </c>
    </row>
    <row r="370" spans="1:4" x14ac:dyDescent="0.25">
      <c r="A370" t="s">
        <v>217</v>
      </c>
    </row>
    <row r="371" spans="1:4" x14ac:dyDescent="0.25">
      <c r="D371" t="s">
        <v>218</v>
      </c>
    </row>
    <row r="372" spans="1:4" x14ac:dyDescent="0.25">
      <c r="D372" t="s">
        <v>219</v>
      </c>
    </row>
    <row r="373" spans="1:4" x14ac:dyDescent="0.25">
      <c r="A373" t="s">
        <v>220</v>
      </c>
    </row>
    <row r="374" spans="1:4" x14ac:dyDescent="0.25">
      <c r="D374" t="s">
        <v>221</v>
      </c>
    </row>
    <row r="375" spans="1:4" x14ac:dyDescent="0.25">
      <c r="A375" t="s">
        <v>222</v>
      </c>
    </row>
    <row r="376" spans="1:4" x14ac:dyDescent="0.25">
      <c r="D376" t="s">
        <v>99</v>
      </c>
    </row>
    <row r="377" spans="1:4" x14ac:dyDescent="0.25">
      <c r="C377" t="s">
        <v>99</v>
      </c>
    </row>
    <row r="378" spans="1:4" x14ac:dyDescent="0.25">
      <c r="A378" t="s">
        <v>148</v>
      </c>
    </row>
    <row r="380" spans="1:4" x14ac:dyDescent="0.25">
      <c r="A380" t="s">
        <v>304</v>
      </c>
    </row>
    <row r="381" spans="1:4" x14ac:dyDescent="0.25">
      <c r="A381" t="s">
        <v>305</v>
      </c>
    </row>
    <row r="382" spans="1:4" x14ac:dyDescent="0.25">
      <c r="A382" t="s">
        <v>99</v>
      </c>
    </row>
    <row r="384" spans="1:4" x14ac:dyDescent="0.25">
      <c r="A384" t="s">
        <v>189</v>
      </c>
    </row>
    <row r="386" spans="1:1" x14ac:dyDescent="0.25">
      <c r="A386" t="s">
        <v>306</v>
      </c>
    </row>
    <row r="387" spans="1:1" x14ac:dyDescent="0.25">
      <c r="A387" t="s">
        <v>307</v>
      </c>
    </row>
    <row r="388" spans="1:1" x14ac:dyDescent="0.25">
      <c r="A388" t="s">
        <v>188</v>
      </c>
    </row>
    <row r="389" spans="1:1" x14ac:dyDescent="0.25">
      <c r="A389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Tesztek</vt:lpstr>
      <vt:lpstr>Kódok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2018-02-14T19:20:49Z</dcterms:created>
  <dcterms:modified xsi:type="dcterms:W3CDTF">2018-02-19T22:11:28Z</dcterms:modified>
</cp:coreProperties>
</file>