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\PORTAL\MIS\3 DTVS VCTM\Revision 1.2\MIS_VCTM\ProjectT_MIS\bin\Debug\netcoreapp3.1\Template\"/>
    </mc:Choice>
  </mc:AlternateContent>
  <bookViews>
    <workbookView xWindow="0" yWindow="0" windowWidth="23040" windowHeight="9195"/>
  </bookViews>
  <sheets>
    <sheet name="Index" sheetId="9" r:id="rId1"/>
    <sheet name="Dashboard" sheetId="54" r:id="rId2"/>
    <sheet name="All Stn pdtn summary " sheetId="51" r:id="rId3"/>
    <sheet name="Variantwise Utilisation" sheetId="53" r:id="rId4"/>
    <sheet name="Stationwise OEE Summary" sheetId="52" state="hidden" r:id="rId5"/>
    <sheet name="Diagnostic" sheetId="21" r:id="rId6"/>
    <sheet name="Station-Wise_Top 10 Errors" sheetId="29" r:id="rId7"/>
    <sheet name="Station1_Production Summary" sheetId="18" r:id="rId8"/>
    <sheet name="Station1_OK Parts Produced" sheetId="4" r:id="rId9"/>
    <sheet name="Station1_NOK Parts Produced" sheetId="3" r:id="rId10"/>
    <sheet name="Station1_Top 10 Rejections" sheetId="27" r:id="rId11"/>
    <sheet name="Sheet1" sheetId="55" state="hidden" r:id="rId12"/>
    <sheet name="Hourlytracker" sheetId="57" r:id="rId13"/>
    <sheet name="Tools_life" sheetId="58" r:id="rId14"/>
    <sheet name="Sheet2" sheetId="56" r:id="rId15"/>
  </sheets>
  <externalReferences>
    <externalReference r:id="rId16"/>
    <externalReference r:id="rId17"/>
  </externalReferences>
  <definedNames>
    <definedName name="Actual" localSheetId="2">OFFSET('[1]Production Summary'!$C$3,,,COUNTIF('[1]Production Summary'!$C$3:$C$97,"&lt;&gt;"))</definedName>
    <definedName name="Actual" localSheetId="4">OFFSET('[2]Station1_Production Summary'!$C$3,,,COUNTIF('[2]Station1_Production Summary'!$C$3:$C$97,"&lt;&gt;"))</definedName>
    <definedName name="Actual" localSheetId="3">OFFSET('[2]Station1_Production Summary'!$C$3,,,COUNTIF('[2]Station1_Production Summary'!$C$3:$C$97,"&lt;&gt;"))</definedName>
    <definedName name="Actual">OFFSET('Station1_Production Summary'!$C$3,,,COUNTIF('Station1_Production Summary'!$C$3:$C$95,"&lt;&gt;"))</definedName>
    <definedName name="downtime" localSheetId="2">OFFSET('[1]Performance Summary'!$C$3,,,COUNTIF('[1]Performance Summary'!$C$3:$C$100,"&lt;&gt;"))</definedName>
    <definedName name="downtime" localSheetId="4">OFFSET('Variantwise Utilisation'!$C$4,,,COUNTIF('Variantwise Utilisation'!$C$4:$C$107,"&lt;&gt;"))</definedName>
    <definedName name="downtime" localSheetId="3">OFFSET('Variantwise Utilisation'!$C$4,,,COUNTIF('Variantwise Utilisation'!$C$4:$C$107,"&lt;&gt;"))</definedName>
    <definedName name="downtime">OFFSET(#REF!,,,COUNTIF(#REF!,"&lt;&gt;"))</definedName>
    <definedName name="hr7to8" localSheetId="2">OFFSET('[1]OK Parts Produced'!$E$2,,,COUNTIF('[1]OK Parts Produced'!$E$2:$E$100,"&lt;&gt;"))</definedName>
    <definedName name="hr7to8" localSheetId="4">OFFSET('[2]Station1_Hourly OK Parts'!$E$3,,,COUNTIF('[2]Station1_Hourly OK Parts'!$E$3:$E$101,"&lt;&gt;"))</definedName>
    <definedName name="hr7to8" localSheetId="3">OFFSET('[2]Station1_Hourly OK Parts'!$E$3,,,COUNTIF('[2]Station1_Hourly OK Parts'!$E$3:$E$101,"&lt;&gt;"))</definedName>
    <definedName name="hr7to8">OFFSET('Station1_OK Parts Produced'!$E$3,,,COUNTIF('Station1_OK Parts Produced'!$E$3:$E$101,"&lt;&gt;"))</definedName>
    <definedName name="okvariant" localSheetId="2">OFFSET('[1]OK Parts Produced'!$C$2,,,COUNTIF('[1]OK Parts Produced'!$C$2:$C$100,"&lt;&gt;"))</definedName>
    <definedName name="okvariant" localSheetId="4">OFFSET('[2]Station1_Hourly OK Parts'!$C$3,,,COUNTIF('[2]Station1_Hourly OK Parts'!$C$3:$C$101,"&lt;&gt;"))</definedName>
    <definedName name="okvariant" localSheetId="3">OFFSET('[2]Station1_Hourly OK Parts'!$C$3,,,COUNTIF('[2]Station1_Hourly OK Parts'!$C$3:$C$101,"&lt;&gt;"))</definedName>
    <definedName name="okvariant">OFFSET('Station1_OK Parts Produced'!$C$3,,,COUNTIF('Station1_OK Parts Produced'!$C$3:$C$101,"&lt;&gt;"))</definedName>
    <definedName name="Planned" localSheetId="2">OFFSET('[1]Production Summary'!$B$3,,,COUNTIF('[1]Production Summary'!$B$3:$B$97,"&lt;&gt;"))</definedName>
    <definedName name="Planned" localSheetId="4">OFFSET('[2]Station1_Production Summary'!$B$3,,,COUNTIF('[2]Station1_Production Summary'!$B$3:$B$97,"&lt;&gt;"))</definedName>
    <definedName name="Planned" localSheetId="3">OFFSET('[2]Station1_Production Summary'!$B$3,,,COUNTIF('[2]Station1_Production Summary'!$B$3:$B$97,"&lt;&gt;"))</definedName>
    <definedName name="Planned">OFFSET('Station1_Production Summary'!$B$3,,,COUNTIF('Station1_Production Summary'!$B$3:$B$95,"&lt;&gt;"))</definedName>
    <definedName name="range" localSheetId="2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2">OFFSET('[1]Performance Summary'!$B$3,,,COUNTIF('[1]Performance Summary'!$B$3:$B$100,"&lt;&gt;"))</definedName>
    <definedName name="uptime" localSheetId="4">OFFSET('Variantwise Utilisation'!$B$4,,,COUNTIF('Variantwise Utilisation'!$B$4:$B$107,"&lt;&gt;"))</definedName>
    <definedName name="uptime" localSheetId="3">OFFSET('Variantwise Utilisation'!$B$4,,,COUNTIF('Variantwise Utilisation'!$B$4:$B$107,"&lt;&gt;"))</definedName>
    <definedName name="uptime">OFFSET(#REF!,,,COUNTIF(#REF!,"&lt;&gt;"))</definedName>
    <definedName name="VariantMac" localSheetId="2">OFFSET('[1]Performance Summary'!$A$3,,,COUNTIF('[1]Performance Summary'!$A$3:$A$100,"&lt;&gt;"))</definedName>
    <definedName name="VariantMac" localSheetId="4">OFFSET('Variantwise Utilisation'!$A$4,,,COUNTIF('Variantwise Utilisation'!$A$4:$A$107,"&lt;&gt;"))</definedName>
    <definedName name="VariantMac" localSheetId="3">OFFSET('Variantwise Utilisation'!$A$4,,,COUNTIF('Variantwise Utilisation'!$A$4:$A$107,"&lt;&gt;"))</definedName>
    <definedName name="VariantMac">OFFSET(#REF!,,,COUNTIF(#REF!,"&lt;&gt;"))</definedName>
    <definedName name="VariantProd" localSheetId="2">OFFSET('[1]Production Summary'!$A$3,,,COUNTIF('[1]Production Summary'!$A$3:$A$97,"&lt;&gt;"))</definedName>
    <definedName name="VariantProd" localSheetId="4">OFFSET('[2]Station1_Production Summary'!$A$3,,,COUNTIF('[2]Station1_Production Summary'!$A$3:$A$97,"&lt;&gt;"))</definedName>
    <definedName name="VariantProd" localSheetId="3">OFFSET('[2]Station1_Production Summary'!$A$3,,,COUNTIF('[2]Station1_Production Summary'!$A$3:$A$97,"&lt;&gt;"))</definedName>
    <definedName name="VariantProd">OFFSET('Station1_Production Summary'!$A$3,,,COUNTIF('Station1_Production Summary'!$A$3:$A$95,"&lt;&gt;"))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53" l="1"/>
  <c r="H14" i="53"/>
  <c r="I14" i="53"/>
  <c r="F14" i="53"/>
  <c r="J5" i="53"/>
  <c r="J6" i="53"/>
  <c r="J7" i="53"/>
  <c r="J8" i="53"/>
  <c r="J9" i="53"/>
  <c r="J10" i="53"/>
  <c r="J11" i="53"/>
  <c r="J12" i="53"/>
  <c r="J13" i="53"/>
  <c r="J4" i="53"/>
  <c r="J14" i="53" l="1"/>
  <c r="G15" i="53" s="1"/>
  <c r="B27" i="51"/>
  <c r="B2" i="55"/>
  <c r="C14" i="53" l="1"/>
  <c r="D14" i="53"/>
  <c r="E14" i="53"/>
  <c r="B14" i="53"/>
  <c r="B3" i="55"/>
  <c r="B4" i="55" s="1"/>
</calcChain>
</file>

<file path=xl/sharedStrings.xml><?xml version="1.0" encoding="utf-8"?>
<sst xmlns="http://schemas.openxmlformats.org/spreadsheetml/2006/main" count="270" uniqueCount="176">
  <si>
    <t>Customer Logo</t>
  </si>
  <si>
    <t xml:space="preserve">Date Generated:  </t>
  </si>
  <si>
    <t>MACHINE:</t>
  </si>
  <si>
    <t>Portal URL: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</si>
  <si>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</si>
  <si>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</si>
  <si>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</si>
  <si>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</si>
  <si>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</si>
  <si>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</si>
  <si>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>Variant-Wise Performance Summary</t>
  </si>
  <si>
    <t>A report of Uptime Vs. Downtime Production</t>
  </si>
  <si>
    <t xml:space="preserve">Station Wise OEE Summary </t>
  </si>
  <si>
    <t>A report of station-wise OEE Summary report for each shift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</si>
  <si>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</si>
  <si>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</si>
  <si>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</si>
  <si>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</si>
  <si>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</si>
  <si>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</si>
  <si>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Station01 -Hourly OK Parts</t>
  </si>
  <si>
    <t>A report of Hourly Variant-wise OK Parts Produced for Station 1</t>
  </si>
  <si>
    <t>Station01 -Hourly NOK Parts</t>
  </si>
  <si>
    <t xml:space="preserve">A report of Hourly Variant-wise NOK Parts Produced for Station 1 </t>
  </si>
  <si>
    <t>Station01 -Top 10 Rejections</t>
  </si>
  <si>
    <t xml:space="preserve">A report of Variant-wise Top 10 Rejections for Station 1 </t>
  </si>
  <si>
    <t>Index</t>
  </si>
  <si>
    <t>Previous</t>
  </si>
  <si>
    <t>Next</t>
  </si>
  <si>
    <t>All station Production Summary</t>
  </si>
  <si>
    <t>Stations</t>
  </si>
  <si>
    <t>Stn-01</t>
  </si>
  <si>
    <t>Cum. pdtn/stn</t>
  </si>
  <si>
    <t xml:space="preserve">Daily Total Pdtn/station </t>
  </si>
  <si>
    <t xml:space="preserve">Variantwise Performance Summary </t>
  </si>
  <si>
    <t>VariantCode</t>
  </si>
  <si>
    <t>% Uptime</t>
  </si>
  <si>
    <t>% Downtime</t>
  </si>
  <si>
    <t>% Breaktime</t>
  </si>
  <si>
    <t>%LossTime</t>
  </si>
  <si>
    <t>UpTime(min)</t>
  </si>
  <si>
    <t>DownTime(Min)</t>
  </si>
  <si>
    <t>BreakTime(in Mins)</t>
  </si>
  <si>
    <t>LossTime(in Mins)</t>
  </si>
  <si>
    <t>Stationwise OEE Summary</t>
  </si>
  <si>
    <t>STATION</t>
  </si>
  <si>
    <t>SHIFT</t>
  </si>
  <si>
    <t>UP TIME(min)</t>
  </si>
  <si>
    <t>Stationwise_Top 10 Errors</t>
  </si>
  <si>
    <t>Station 01</t>
  </si>
  <si>
    <t>Sl.No</t>
  </si>
  <si>
    <t>Error Description</t>
  </si>
  <si>
    <t xml:space="preserve">Error occurance </t>
  </si>
  <si>
    <t>Shift</t>
  </si>
  <si>
    <t>NOK Parts</t>
  </si>
  <si>
    <t>Station01-Production Summary</t>
  </si>
  <si>
    <t>PlannedProduction</t>
  </si>
  <si>
    <t>ActualProduction</t>
  </si>
  <si>
    <t>Station01 _ Model-Wise Hourly OK Parts</t>
  </si>
  <si>
    <t>Date</t>
  </si>
  <si>
    <t>Parts_Category</t>
  </si>
  <si>
    <t>Variant_code</t>
  </si>
  <si>
    <t>7AM-8AM</t>
  </si>
  <si>
    <t>8AM-9AM</t>
  </si>
  <si>
    <t>9AM-10AM</t>
  </si>
  <si>
    <t>10AM-11AM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</si>
  <si>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</si>
  <si>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</si>
  <si>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</si>
  <si>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</si>
  <si>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</si>
  <si>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</si>
  <si>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</si>
  <si>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</si>
  <si>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</si>
  <si>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</si>
  <si>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11PM-12AM</t>
  </si>
  <si>
    <t>12AM-1AM</t>
  </si>
  <si>
    <t>1AM-2AM</t>
  </si>
  <si>
    <t>2AM-3AM</t>
  </si>
  <si>
    <t>3AM-4AM</t>
  </si>
  <si>
    <t>4AM-5AM</t>
  </si>
  <si>
    <t>6AM-7AM</t>
  </si>
  <si>
    <t>Station01_Model-Wise Hourly NOK Parts</t>
  </si>
  <si>
    <t>Station01_Model-Wise Top 10 Rejections</t>
  </si>
  <si>
    <t xml:space="preserve"> Variant name</t>
  </si>
  <si>
    <t>Rejections Reasons</t>
  </si>
  <si>
    <t xml:space="preserve">Rejection Occurrence </t>
  </si>
  <si>
    <t>Device ID</t>
  </si>
  <si>
    <t>Device Name</t>
  </si>
  <si>
    <t>Device Ref</t>
  </si>
  <si>
    <t>Event Name</t>
  </si>
  <si>
    <t>Cumulative Production Summary in numbers</t>
  </si>
  <si>
    <t>UNACCOUNTED TIME(min)</t>
  </si>
  <si>
    <t>LOSS TIME(min)</t>
  </si>
  <si>
    <t>BREAK TIME(min)</t>
  </si>
  <si>
    <t>DOWNTIME(min)</t>
  </si>
  <si>
    <t>% Loss Time</t>
  </si>
  <si>
    <t>% Break time</t>
  </si>
  <si>
    <t>% downtime</t>
  </si>
  <si>
    <t>OEE(%)</t>
  </si>
  <si>
    <t>Q(%)</t>
  </si>
  <si>
    <t>P(%)</t>
  </si>
  <si>
    <t>A(%)</t>
  </si>
  <si>
    <t>Loss Time(in %)</t>
  </si>
  <si>
    <t>Break time(in %)</t>
  </si>
  <si>
    <t>Down Time(in %)</t>
  </si>
  <si>
    <t>Uptime(in %)</t>
  </si>
  <si>
    <t>Dashboard</t>
  </si>
  <si>
    <t>A report of summary of charts</t>
  </si>
  <si>
    <t>Previousindex</t>
  </si>
  <si>
    <t>Previousnumber</t>
  </si>
  <si>
    <t>Startcellnumber</t>
  </si>
  <si>
    <t>startcellindex</t>
  </si>
  <si>
    <t xml:space="preserve">Total </t>
  </si>
  <si>
    <t>Unaccounted Time (Total production Time - (Tot.uptime+Tot. downtime+Tot.Breaktime+Tot. Loss Time))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</si>
  <si>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</si>
  <si>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</si>
  <si>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</si>
  <si>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</si>
  <si>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</si>
  <si>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</si>
  <si>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</si>
  <si>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</si>
  <si>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</si>
  <si>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</si>
  <si>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OEE</t>
  </si>
  <si>
    <t>Hourlytracker</t>
  </si>
  <si>
    <t>A report of Hourly Production Details</t>
  </si>
  <si>
    <t>TimeStamp</t>
  </si>
  <si>
    <t>Date :</t>
  </si>
  <si>
    <t>Date  :</t>
  </si>
  <si>
    <t>Date:</t>
  </si>
  <si>
    <t xml:space="preserve">            Status :</t>
  </si>
  <si>
    <t>Tools Life Parameters Details</t>
  </si>
  <si>
    <t>Tool ID</t>
  </si>
  <si>
    <t>Tool Name</t>
  </si>
  <si>
    <t>Machine Name</t>
  </si>
  <si>
    <t>Part Number</t>
  </si>
  <si>
    <t xml:space="preserve">Conversion
Parameter </t>
  </si>
  <si>
    <t xml:space="preserve">Current
Life(Cycles)
</t>
  </si>
  <si>
    <t>Rated
Life(Cycles)</t>
  </si>
  <si>
    <t>Usage(in %)</t>
  </si>
  <si>
    <t>ToolLIfe</t>
  </si>
  <si>
    <t>A report of Tool Life Report Details</t>
  </si>
  <si>
    <t>Recommendation</t>
  </si>
  <si>
    <t>SerialNumber</t>
  </si>
  <si>
    <t>11AM-12AM</t>
  </si>
  <si>
    <t>4AM-6AM</t>
  </si>
  <si>
    <t>12AM-1PM</t>
  </si>
  <si>
    <t>https://i4metrics.titan.in</t>
  </si>
  <si>
    <t>VTM - Daily Production Report</t>
  </si>
  <si>
    <t>Error Duration (Sec)</t>
  </si>
  <si>
    <t>Make</t>
  </si>
  <si>
    <t>G</t>
  </si>
  <si>
    <t>Rejections Reasons Code</t>
  </si>
  <si>
    <t>Date of Report:</t>
  </si>
  <si>
    <t>Variant</t>
  </si>
  <si>
    <t>Batch</t>
  </si>
  <si>
    <t>Availability</t>
  </si>
  <si>
    <t>Performance</t>
  </si>
  <si>
    <t>Quality</t>
  </si>
  <si>
    <t>End Time</t>
  </si>
  <si>
    <t>Start Time</t>
  </si>
  <si>
    <t>Ok Parts</t>
  </si>
  <si>
    <t>Break Time</t>
  </si>
  <si>
    <t>Stoppage</t>
  </si>
  <si>
    <t>Cumulative</t>
  </si>
  <si>
    <t>Total Time</t>
  </si>
  <si>
    <t>Machine code</t>
  </si>
  <si>
    <t>Up Time</t>
  </si>
  <si>
    <t>Down Time</t>
  </si>
  <si>
    <t>Loss Time</t>
  </si>
  <si>
    <t>Target Part</t>
  </si>
  <si>
    <t>Target Cumulative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</si>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</sst>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\.mm\.ss.0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/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/>
    <xf numFmtId="0" fontId="7" fillId="0" borderId="0"/>
    <xf numFmtId="9" fontId="16" fillId="0" borderId="0" applyFont="0" applyFill="0" applyBorder="0" applyAlignment="0" applyProtection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72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NumberFormat="1" applyFont="1" applyFill="1" applyAlignment="1" applyProtection="1">
      <alignment horizontal="left" vertical="center"/>
    </xf>
    <xf numFmtId="14" fontId="11" fillId="0" borderId="0" xfId="0" applyNumberFormat="1" applyFont="1" applyFill="1" applyAlignment="1" applyProtection="1">
      <alignment vertical="center"/>
    </xf>
    <xf numFmtId="0" fontId="0" fillId="0" borderId="9" xfId="0" applyBorder="1">
      <alignment vertical="center"/>
    </xf>
    <xf numFmtId="0" fontId="19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wrapText="1"/>
    </xf>
    <xf numFmtId="0" fontId="18" fillId="0" borderId="9" xfId="0" applyFont="1" applyBorder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2" fontId="20" fillId="0" borderId="9" xfId="0" applyNumberFormat="1" applyFont="1" applyFill="1" applyBorder="1" applyAlignment="1" applyProtection="1">
      <alignment wrapText="1"/>
    </xf>
    <xf numFmtId="0" fontId="13" fillId="6" borderId="1" xfId="0" applyNumberFormat="1" applyFont="1" applyFill="1" applyBorder="1" applyAlignment="1" applyProtection="1">
      <alignment vertical="center"/>
    </xf>
    <xf numFmtId="0" fontId="13" fillId="6" borderId="2" xfId="0" applyNumberFormat="1" applyFont="1" applyFill="1" applyBorder="1" applyAlignment="1" applyProtection="1">
      <alignment vertical="center"/>
    </xf>
    <xf numFmtId="0" fontId="13" fillId="6" borderId="15" xfId="0" applyNumberFormat="1" applyFont="1" applyFill="1" applyBorder="1" applyAlignment="1" applyProtection="1">
      <alignment vertical="center"/>
    </xf>
    <xf numFmtId="0" fontId="13" fillId="6" borderId="4" xfId="0" applyNumberFormat="1" applyFont="1" applyFill="1" applyBorder="1" applyAlignment="1" applyProtection="1">
      <alignment vertical="center"/>
    </xf>
    <xf numFmtId="0" fontId="13" fillId="6" borderId="0" xfId="0" applyNumberFormat="1" applyFont="1" applyFill="1" applyAlignment="1" applyProtection="1">
      <alignment vertical="center"/>
    </xf>
    <xf numFmtId="0" fontId="13" fillId="6" borderId="11" xfId="0" applyNumberFormat="1" applyFont="1" applyFill="1" applyBorder="1" applyAlignment="1" applyProtection="1">
      <alignment vertical="center"/>
    </xf>
    <xf numFmtId="0" fontId="13" fillId="6" borderId="6" xfId="0" applyNumberFormat="1" applyFont="1" applyFill="1" applyBorder="1" applyAlignment="1" applyProtection="1">
      <alignment vertical="center"/>
    </xf>
    <xf numFmtId="0" fontId="13" fillId="6" borderId="7" xfId="0" applyNumberFormat="1" applyFont="1" applyFill="1" applyBorder="1" applyAlignment="1" applyProtection="1">
      <alignment vertical="center"/>
    </xf>
    <xf numFmtId="0" fontId="13" fillId="6" borderId="14" xfId="0" applyNumberFormat="1" applyFont="1" applyFill="1" applyBorder="1" applyAlignment="1" applyProtection="1">
      <alignment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22" fontId="19" fillId="0" borderId="9" xfId="0" applyNumberFormat="1" applyFont="1" applyFill="1" applyBorder="1" applyAlignment="1" applyProtection="1">
      <alignment horizontal="center" vertical="center" wrapText="1"/>
    </xf>
    <xf numFmtId="0" fontId="0" fillId="2" borderId="9" xfId="0" applyNumberFormat="1" applyFill="1" applyBorder="1" applyAlignment="1" applyProtection="1">
      <alignment vertical="center"/>
    </xf>
    <xf numFmtId="0" fontId="0" fillId="2" borderId="9" xfId="0" applyNumberFormat="1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0" xfId="4" applyAlignment="1">
      <alignment horizontal="center" vertical="center"/>
    </xf>
    <xf numFmtId="0" fontId="7" fillId="0" borderId="0" xfId="6" applyAlignment="1">
      <alignment horizontal="center" vertical="center"/>
    </xf>
    <xf numFmtId="0" fontId="7" fillId="0" borderId="9" xfId="6" applyBorder="1" applyAlignment="1">
      <alignment horizontal="center" vertical="center"/>
    </xf>
    <xf numFmtId="0" fontId="14" fillId="0" borderId="0" xfId="6" applyFont="1" applyAlignment="1">
      <alignment horizontal="center" vertical="center" wrapText="1"/>
    </xf>
    <xf numFmtId="0" fontId="14" fillId="0" borderId="9" xfId="6" applyFont="1" applyBorder="1" applyAlignment="1">
      <alignment horizontal="center" vertical="center" wrapText="1"/>
    </xf>
    <xf numFmtId="0" fontId="7" fillId="0" borderId="9" xfId="6" applyFont="1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9" borderId="9" xfId="0" applyFill="1" applyBorder="1">
      <alignment vertical="center"/>
    </xf>
    <xf numFmtId="0" fontId="0" fillId="9" borderId="9" xfId="0" applyFill="1" applyBorder="1" applyAlignment="1">
      <alignment horizontal="center" vertical="center"/>
    </xf>
    <xf numFmtId="0" fontId="0" fillId="9" borderId="9" xfId="7" applyNumberFormat="1" applyFont="1" applyFill="1" applyBorder="1" applyAlignment="1">
      <alignment horizontal="center" vertical="center"/>
    </xf>
    <xf numFmtId="0" fontId="0" fillId="0" borderId="9" xfId="7" applyNumberFormat="1" applyFont="1" applyBorder="1" applyAlignment="1">
      <alignment horizontal="center" vertical="center"/>
    </xf>
    <xf numFmtId="0" fontId="14" fillId="8" borderId="9" xfId="0" applyFont="1" applyFill="1" applyBorder="1" applyAlignment="1">
      <alignment vertical="center" wrapText="1"/>
    </xf>
    <xf numFmtId="0" fontId="14" fillId="8" borderId="9" xfId="0" applyFont="1" applyFill="1" applyBorder="1">
      <alignment vertical="center"/>
    </xf>
    <xf numFmtId="0" fontId="6" fillId="0" borderId="0" xfId="8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/>
    <xf numFmtId="0" fontId="14" fillId="0" borderId="0" xfId="6" applyFont="1" applyFill="1" applyBorder="1" applyAlignment="1">
      <alignment vertical="center"/>
    </xf>
    <xf numFmtId="0" fontId="14" fillId="0" borderId="0" xfId="6" applyFont="1" applyFill="1" applyBorder="1" applyAlignment="1">
      <alignment horizontal="center" vertical="center"/>
    </xf>
    <xf numFmtId="0" fontId="7" fillId="0" borderId="0" xfId="6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9" xfId="6" applyFont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10" fillId="0" borderId="0" xfId="1" applyAlignment="1">
      <alignment horizontal="center" vertical="center"/>
    </xf>
    <xf numFmtId="0" fontId="10" fillId="0" borderId="0" xfId="1">
      <alignment vertical="center"/>
    </xf>
    <xf numFmtId="164" fontId="19" fillId="0" borderId="9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>
      <alignment vertical="center"/>
    </xf>
    <xf numFmtId="164" fontId="20" fillId="0" borderId="9" xfId="0" applyNumberFormat="1" applyFont="1" applyFill="1" applyBorder="1" applyAlignment="1" applyProtection="1">
      <alignment wrapText="1"/>
    </xf>
    <xf numFmtId="0" fontId="0" fillId="0" borderId="0" xfId="0" applyBorder="1">
      <alignment vertical="center"/>
    </xf>
    <xf numFmtId="0" fontId="22" fillId="0" borderId="9" xfId="0" applyFont="1" applyBorder="1">
      <alignment vertical="center"/>
    </xf>
    <xf numFmtId="14" fontId="11" fillId="0" borderId="9" xfId="0" applyNumberFormat="1" applyFont="1" applyBorder="1">
      <alignment vertical="center"/>
    </xf>
    <xf numFmtId="0" fontId="24" fillId="0" borderId="9" xfId="0" applyFont="1" applyBorder="1">
      <alignment vertical="center"/>
    </xf>
    <xf numFmtId="0" fontId="23" fillId="0" borderId="9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14" fillId="7" borderId="12" xfId="0" applyFont="1" applyFill="1" applyBorder="1" applyAlignment="1">
      <alignment horizontal="center" vertical="center"/>
    </xf>
    <xf numFmtId="0" fontId="23" fillId="0" borderId="24" xfId="0" applyFont="1" applyBorder="1">
      <alignment vertical="center"/>
    </xf>
    <xf numFmtId="0" fontId="0" fillId="8" borderId="9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12" borderId="31" xfId="0" applyNumberFormat="1" applyFill="1" applyBorder="1" applyAlignment="1" applyProtection="1">
      <alignment horizontal="center" vertical="center"/>
    </xf>
    <xf numFmtId="0" fontId="0" fillId="12" borderId="31" xfId="0" applyNumberFormat="1" applyFill="1" applyBorder="1" applyAlignment="1" applyProtection="1">
      <alignment horizontal="center" vertical="center" wrapText="1"/>
    </xf>
    <xf numFmtId="0" fontId="0" fillId="12" borderId="26" xfId="0" applyNumberFormat="1" applyFill="1" applyBorder="1" applyAlignment="1" applyProtection="1">
      <alignment horizontal="center" vertical="center"/>
    </xf>
    <xf numFmtId="0" fontId="0" fillId="12" borderId="26" xfId="0" applyFill="1" applyBorder="1">
      <alignment vertical="center"/>
    </xf>
    <xf numFmtId="0" fontId="0" fillId="12" borderId="30" xfId="0" applyNumberFormat="1" applyFill="1" applyBorder="1" applyAlignment="1" applyProtection="1">
      <alignment horizontal="center" vertical="center"/>
    </xf>
    <xf numFmtId="0" fontId="5" fillId="12" borderId="2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12" borderId="28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18" fillId="0" borderId="0" xfId="0" applyNumberFormat="1" applyFont="1" applyFill="1" applyAlignment="1" applyProtection="1">
      <alignment vertical="center"/>
    </xf>
    <xf numFmtId="0" fontId="26" fillId="11" borderId="20" xfId="0" applyNumberFormat="1" applyFont="1" applyFill="1" applyBorder="1" applyAlignment="1" applyProtection="1">
      <alignment horizontal="center" vertical="center"/>
    </xf>
    <xf numFmtId="0" fontId="26" fillId="11" borderId="20" xfId="0" applyNumberFormat="1" applyFont="1" applyFill="1" applyBorder="1" applyAlignment="1" applyProtection="1">
      <alignment horizontal="center" vertical="center" wrapText="1"/>
    </xf>
    <xf numFmtId="0" fontId="26" fillId="11" borderId="25" xfId="0" applyNumberFormat="1" applyFont="1" applyFill="1" applyBorder="1" applyAlignment="1" applyProtection="1">
      <alignment horizontal="center" vertical="center" wrapText="1"/>
    </xf>
    <xf numFmtId="0" fontId="26" fillId="11" borderId="31" xfId="0" applyNumberFormat="1" applyFont="1" applyFill="1" applyBorder="1" applyAlignment="1" applyProtection="1">
      <alignment horizontal="center" vertical="center" wrapText="1"/>
    </xf>
    <xf numFmtId="0" fontId="26" fillId="11" borderId="33" xfId="0" applyNumberFormat="1" applyFont="1" applyFill="1" applyBorder="1" applyAlignment="1" applyProtection="1">
      <alignment horizontal="center" vertical="center" wrapText="1"/>
    </xf>
    <xf numFmtId="0" fontId="26" fillId="11" borderId="25" xfId="0" applyNumberFormat="1" applyFont="1" applyFill="1" applyBorder="1" applyAlignment="1" applyProtection="1">
      <alignment horizontal="center" vertical="center"/>
    </xf>
    <xf numFmtId="0" fontId="26" fillId="11" borderId="32" xfId="0" applyNumberFormat="1" applyFont="1" applyFill="1" applyBorder="1" applyAlignment="1" applyProtection="1">
      <alignment horizontal="center" vertical="center"/>
    </xf>
    <xf numFmtId="0" fontId="25" fillId="11" borderId="26" xfId="0" applyNumberFormat="1" applyFont="1" applyFill="1" applyBorder="1" applyAlignment="1" applyProtection="1">
      <alignment horizontal="center" vertical="center"/>
    </xf>
    <xf numFmtId="0" fontId="25" fillId="11" borderId="0" xfId="0" applyFont="1" applyFill="1">
      <alignment vertical="center"/>
    </xf>
    <xf numFmtId="0" fontId="0" fillId="0" borderId="9" xfId="0" applyBorder="1" applyAlignment="1">
      <alignment horizontal="center" vertical="center"/>
    </xf>
    <xf numFmtId="0" fontId="18" fillId="0" borderId="0" xfId="5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8" fillId="0" borderId="0" xfId="5" applyFont="1" applyBorder="1" applyAlignment="1">
      <alignment horizontal="left" vertical="center"/>
    </xf>
    <xf numFmtId="0" fontId="10" fillId="0" borderId="0" xfId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0" applyNumberFormat="1" applyFill="1" applyBorder="1" applyAlignment="1" applyProtection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12" borderId="34" xfId="0" applyNumberFormat="1" applyFill="1" applyBorder="1" applyAlignment="1" applyProtection="1">
      <alignment horizontal="center" vertical="center"/>
    </xf>
    <xf numFmtId="0" fontId="0" fillId="12" borderId="9" xfId="0" applyNumberFormat="1" applyFill="1" applyBorder="1" applyAlignment="1" applyProtection="1">
      <alignment horizontal="center" vertical="center"/>
    </xf>
    <xf numFmtId="47" fontId="0" fillId="0" borderId="0" xfId="0" applyNumberFormat="1">
      <alignment vertical="center"/>
    </xf>
    <xf numFmtId="0" fontId="10" fillId="0" borderId="9" xfId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0" fillId="0" borderId="21" xfId="1" applyBorder="1" applyAlignment="1">
      <alignment horizontal="left" vertical="center"/>
    </xf>
    <xf numFmtId="0" fontId="10" fillId="0" borderId="22" xfId="1" applyBorder="1" applyAlignment="1">
      <alignment horizontal="left" vertical="center"/>
    </xf>
    <xf numFmtId="0" fontId="10" fillId="0" borderId="23" xfId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0" fillId="0" borderId="12" xfId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21" fillId="5" borderId="13" xfId="0" applyNumberFormat="1" applyFont="1" applyFill="1" applyBorder="1" applyAlignment="1" applyProtection="1">
      <alignment horizontal="center" vertical="center"/>
    </xf>
    <xf numFmtId="0" fontId="13" fillId="5" borderId="2" xfId="0" applyNumberFormat="1" applyFont="1" applyFill="1" applyBorder="1" applyAlignment="1" applyProtection="1">
      <alignment horizontal="center" vertical="center"/>
    </xf>
    <xf numFmtId="0" fontId="13" fillId="5" borderId="15" xfId="0" applyNumberFormat="1" applyFont="1" applyFill="1" applyBorder="1" applyAlignment="1" applyProtection="1">
      <alignment horizontal="center" vertical="center"/>
    </xf>
    <xf numFmtId="0" fontId="13" fillId="5" borderId="10" xfId="0" applyNumberFormat="1" applyFont="1" applyFill="1" applyBorder="1" applyAlignment="1" applyProtection="1">
      <alignment horizontal="center" vertical="center"/>
    </xf>
    <xf numFmtId="0" fontId="13" fillId="5" borderId="0" xfId="0" applyNumberFormat="1" applyFont="1" applyFill="1" applyAlignment="1" applyProtection="1">
      <alignment horizontal="center" vertical="center"/>
    </xf>
    <xf numFmtId="0" fontId="13" fillId="5" borderId="11" xfId="0" applyNumberFormat="1" applyFont="1" applyFill="1" applyBorder="1" applyAlignment="1" applyProtection="1">
      <alignment horizontal="center" vertical="center"/>
    </xf>
    <xf numFmtId="0" fontId="13" fillId="5" borderId="16" xfId="0" applyNumberFormat="1" applyFont="1" applyFill="1" applyBorder="1" applyAlignment="1" applyProtection="1">
      <alignment horizontal="center" vertical="center"/>
    </xf>
    <xf numFmtId="0" fontId="13" fillId="5" borderId="7" xfId="0" applyNumberFormat="1" applyFont="1" applyFill="1" applyBorder="1" applyAlignment="1" applyProtection="1">
      <alignment horizontal="center" vertical="center"/>
    </xf>
    <xf numFmtId="0" fontId="13" fillId="5" borderId="14" xfId="0" applyNumberFormat="1" applyFont="1" applyFill="1" applyBorder="1" applyAlignment="1" applyProtection="1">
      <alignment horizontal="center" vertical="center"/>
    </xf>
    <xf numFmtId="0" fontId="17" fillId="6" borderId="13" xfId="0" applyNumberFormat="1" applyFont="1" applyFill="1" applyBorder="1" applyAlignment="1" applyProtection="1">
      <alignment horizontal="center" vertical="center"/>
    </xf>
    <xf numFmtId="0" fontId="17" fillId="6" borderId="2" xfId="0" applyNumberFormat="1" applyFont="1" applyFill="1" applyBorder="1" applyAlignment="1" applyProtection="1">
      <alignment horizontal="center" vertical="center"/>
    </xf>
    <xf numFmtId="0" fontId="17" fillId="6" borderId="3" xfId="0" applyNumberFormat="1" applyFont="1" applyFill="1" applyBorder="1" applyAlignment="1" applyProtection="1">
      <alignment horizontal="center" vertical="center"/>
    </xf>
    <xf numFmtId="0" fontId="17" fillId="6" borderId="10" xfId="0" applyNumberFormat="1" applyFont="1" applyFill="1" applyBorder="1" applyAlignment="1" applyProtection="1">
      <alignment horizontal="center" vertical="center"/>
    </xf>
    <xf numFmtId="0" fontId="17" fillId="6" borderId="0" xfId="0" applyNumberFormat="1" applyFont="1" applyFill="1" applyAlignment="1" applyProtection="1">
      <alignment horizontal="center" vertical="center"/>
    </xf>
    <xf numFmtId="0" fontId="17" fillId="6" borderId="5" xfId="0" applyNumberFormat="1" applyFont="1" applyFill="1" applyBorder="1" applyAlignment="1" applyProtection="1">
      <alignment horizontal="center" vertical="center"/>
    </xf>
    <xf numFmtId="0" fontId="17" fillId="6" borderId="16" xfId="0" applyNumberFormat="1" applyFont="1" applyFill="1" applyBorder="1" applyAlignment="1" applyProtection="1">
      <alignment horizontal="center" vertical="center"/>
    </xf>
    <xf numFmtId="0" fontId="17" fillId="6" borderId="7" xfId="0" applyNumberFormat="1" applyFont="1" applyFill="1" applyBorder="1" applyAlignment="1" applyProtection="1">
      <alignment horizontal="center" vertical="center"/>
    </xf>
    <xf numFmtId="0" fontId="17" fillId="6" borderId="8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2" fillId="3" borderId="2" xfId="0" applyNumberFormat="1" applyFont="1" applyFill="1" applyBorder="1" applyAlignment="1" applyProtection="1">
      <alignment horizontal="center" vertical="center"/>
    </xf>
    <xf numFmtId="0" fontId="12" fillId="3" borderId="3" xfId="0" applyNumberFormat="1" applyFont="1" applyFill="1" applyBorder="1" applyAlignment="1" applyProtection="1">
      <alignment horizontal="center" vertical="center"/>
    </xf>
    <xf numFmtId="0" fontId="12" fillId="3" borderId="6" xfId="0" applyNumberFormat="1" applyFont="1" applyFill="1" applyBorder="1" applyAlignment="1" applyProtection="1">
      <alignment horizontal="center" vertical="center"/>
    </xf>
    <xf numFmtId="0" fontId="12" fillId="3" borderId="7" xfId="0" applyNumberFormat="1" applyFont="1" applyFill="1" applyBorder="1" applyAlignment="1" applyProtection="1">
      <alignment horizontal="center" vertical="center"/>
    </xf>
    <xf numFmtId="0" fontId="12" fillId="3" borderId="8" xfId="0" applyNumberFormat="1" applyFont="1" applyFill="1" applyBorder="1" applyAlignment="1" applyProtection="1">
      <alignment horizontal="center" vertical="center"/>
    </xf>
    <xf numFmtId="0" fontId="15" fillId="4" borderId="17" xfId="0" applyNumberFormat="1" applyFont="1" applyFill="1" applyBorder="1" applyAlignment="1" applyProtection="1">
      <alignment horizontal="center" vertical="center"/>
    </xf>
    <xf numFmtId="0" fontId="15" fillId="4" borderId="18" xfId="0" applyNumberFormat="1" applyFont="1" applyFill="1" applyBorder="1" applyAlignment="1" applyProtection="1">
      <alignment horizontal="center" vertical="center"/>
    </xf>
    <xf numFmtId="0" fontId="15" fillId="4" borderId="19" xfId="0" applyNumberFormat="1" applyFont="1" applyFill="1" applyBorder="1" applyAlignment="1" applyProtection="1">
      <alignment horizontal="center" vertical="center"/>
    </xf>
    <xf numFmtId="0" fontId="10" fillId="0" borderId="9" xfId="1" applyBorder="1">
      <alignment vertical="center"/>
    </xf>
    <xf numFmtId="0" fontId="14" fillId="8" borderId="9" xfId="6" applyFont="1" applyFill="1" applyBorder="1" applyAlignment="1">
      <alignment horizontal="center" vertical="center"/>
    </xf>
    <xf numFmtId="0" fontId="18" fillId="0" borderId="9" xfId="6" applyFont="1" applyBorder="1" applyAlignment="1">
      <alignment horizontal="center" vertical="center"/>
    </xf>
    <xf numFmtId="0" fontId="14" fillId="0" borderId="9" xfId="6" applyFont="1" applyBorder="1" applyAlignment="1">
      <alignment horizontal="center" vertical="center"/>
    </xf>
    <xf numFmtId="0" fontId="7" fillId="0" borderId="9" xfId="6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8" fillId="0" borderId="10" xfId="8" applyFont="1" applyBorder="1" applyAlignment="1">
      <alignment horizontal="center" vertical="center"/>
    </xf>
    <xf numFmtId="0" fontId="18" fillId="0" borderId="0" xfId="8" applyFont="1" applyBorder="1" applyAlignment="1">
      <alignment horizontal="center" vertical="center"/>
    </xf>
    <xf numFmtId="0" fontId="18" fillId="0" borderId="11" xfId="8" applyFont="1" applyBorder="1" applyAlignment="1">
      <alignment horizontal="center" vertical="center"/>
    </xf>
    <xf numFmtId="0" fontId="18" fillId="0" borderId="21" xfId="5" applyFont="1" applyBorder="1" applyAlignment="1">
      <alignment horizontal="center" vertical="center"/>
    </xf>
    <xf numFmtId="0" fontId="18" fillId="0" borderId="22" xfId="5" applyFont="1" applyBorder="1" applyAlignment="1">
      <alignment horizontal="center" vertical="center"/>
    </xf>
    <xf numFmtId="0" fontId="18" fillId="0" borderId="23" xfId="5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9" xfId="5" applyFont="1" applyBorder="1" applyAlignment="1">
      <alignment horizontal="center" vertical="center"/>
    </xf>
    <xf numFmtId="0" fontId="18" fillId="13" borderId="0" xfId="0" applyNumberFormat="1" applyFont="1" applyFill="1" applyAlignment="1" applyProtection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</cellXfs>
  <cellStyles count="17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3"/>
    <cellStyle name="Normal 2 4" xfId="9"/>
    <cellStyle name="Normal 3" xfId="5"/>
    <cellStyle name="Normal 3 2" xfId="6"/>
    <cellStyle name="Normal 3 2 2" xfId="15"/>
    <cellStyle name="Normal 3 2 3" xfId="11"/>
    <cellStyle name="Normal 3 3" xfId="8"/>
    <cellStyle name="Normal 3 3 2" xfId="16"/>
    <cellStyle name="Normal 3 3 3" xfId="12"/>
    <cellStyle name="Normal 3 4" xfId="14"/>
    <cellStyle name="Normal 3 5" xfId="10"/>
    <cellStyle name="Percent" xfId="7" builtinId="5"/>
  </cellStyles>
  <dxfs count="5"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C762-4FE9-9ABC-AFA932B51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3711384"/>
        <c:axId val="223712560"/>
        <c:axId val="0"/>
      </c:bar3DChart>
      <c:catAx>
        <c:axId val="22371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2560"/>
        <c:crosses val="autoZero"/>
        <c:auto val="1"/>
        <c:lblAlgn val="ctr"/>
        <c:lblOffset val="100"/>
        <c:noMultiLvlLbl val="0"/>
      </c:catAx>
      <c:valAx>
        <c:axId val="2237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5803344"/>
        <c:axId val="243006624"/>
        <c:axId val="0"/>
      </c:bar3DChart>
      <c:catAx>
        <c:axId val="2458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6624"/>
        <c:crosses val="autoZero"/>
        <c:auto val="0"/>
        <c:lblAlgn val="ctr"/>
        <c:lblOffset val="100"/>
        <c:noMultiLvlLbl val="0"/>
      </c:catAx>
      <c:valAx>
        <c:axId val="2430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3007016"/>
        <c:axId val="243008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243007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8584"/>
        <c:crosses val="autoZero"/>
        <c:auto val="1"/>
        <c:lblAlgn val="ctr"/>
        <c:lblOffset val="100"/>
        <c:noMultiLvlLbl val="0"/>
      </c:catAx>
      <c:valAx>
        <c:axId val="2430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7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Model - Wise Hourly OK Parts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5188593757318804E-2"/>
          <c:y val="0.15412000000000001"/>
          <c:w val="0.94718490541337463"/>
          <c:h val="0.43268000000000145"/>
        </c:manualLayout>
      </c:layout>
      <c:barChart>
        <c:barDir val="col"/>
        <c:grouping val="clustered"/>
        <c:varyColors val="0"/>
        <c:ser>
          <c:idx val="0"/>
          <c:order val="0"/>
          <c:tx>
            <c:v>Variant 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4.766563018316813E-3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CC-4318-9431-7AA26AC9FDF5}"/>
                </c:ext>
              </c:extLst>
            </c:dLbl>
            <c:dLbl>
              <c:idx val="1"/>
              <c:layout>
                <c:manualLayout>
                  <c:x val="-9.5331260366336766E-4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CC-4318-9431-7AA26AC9FDF5}"/>
                </c:ext>
              </c:extLst>
            </c:dLbl>
            <c:dLbl>
              <c:idx val="2"/>
              <c:layout>
                <c:manualLayout>
                  <c:x val="1.9066252073267347E-3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CC-4318-9431-7AA26AC9FDF5}"/>
                </c:ext>
              </c:extLst>
            </c:dLbl>
            <c:dLbl>
              <c:idx val="3"/>
              <c:layout>
                <c:manualLayout>
                  <c:x val="1.9066252073267347E-3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CC-4318-9431-7AA26AC9FDF5}"/>
                </c:ext>
              </c:extLst>
            </c:dLbl>
            <c:dLbl>
              <c:idx val="4"/>
              <c:layout>
                <c:manualLayout>
                  <c:x val="-1.9066252073267347E-3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CC-4318-9431-7AA26AC9FDF5}"/>
                </c:ext>
              </c:extLst>
            </c:dLbl>
            <c:dLbl>
              <c:idx val="5"/>
              <c:layout>
                <c:manualLayout>
                  <c:x val="-1.9066252073266941E-3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CC-4318-9431-7AA26AC9FDF5}"/>
                </c:ext>
              </c:extLst>
            </c:dLbl>
            <c:dLbl>
              <c:idx val="6"/>
              <c:layout>
                <c:manualLayout>
                  <c:x val="-3.4954391671542034E-17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CC-4318-9431-7AA26AC9FDF5}"/>
                </c:ext>
              </c:extLst>
            </c:dLbl>
            <c:dLbl>
              <c:idx val="7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CC-4318-9431-7AA26AC9FDF5}"/>
                </c:ext>
              </c:extLst>
            </c:dLbl>
            <c:dLbl>
              <c:idx val="8"/>
              <c:layout>
                <c:manualLayout>
                  <c:x val="0"/>
                  <c:y val="-5.200000000000012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BCC-4318-9431-7AA26AC9FDF5}"/>
                </c:ext>
              </c:extLst>
            </c:dLbl>
            <c:dLbl>
              <c:idx val="9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CC-4318-9431-7AA26AC9FDF5}"/>
                </c:ext>
              </c:extLst>
            </c:dLbl>
            <c:dLbl>
              <c:idx val="10"/>
              <c:layout>
                <c:manualLayout>
                  <c:x val="-9.5331260366336766E-4"/>
                  <c:y val="-5.200000000000012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BCC-4318-9431-7AA26AC9FDF5}"/>
                </c:ext>
              </c:extLst>
            </c:dLbl>
            <c:dLbl>
              <c:idx val="11"/>
              <c:layout>
                <c:manualLayout>
                  <c:x val="-9.5331260366336766E-4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CC-4318-9431-7AA26AC9FDF5}"/>
                </c:ext>
              </c:extLst>
            </c:dLbl>
            <c:dLbl>
              <c:idx val="12"/>
              <c:layout>
                <c:manualLayout>
                  <c:x val="-9.5331260366336766E-4"/>
                  <c:y val="-6.400000000000011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BCC-4318-9431-7AA26AC9FDF5}"/>
                </c:ext>
              </c:extLst>
            </c:dLbl>
            <c:dLbl>
              <c:idx val="13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CC-4318-9431-7AA26AC9FDF5}"/>
                </c:ext>
              </c:extLst>
            </c:dLbl>
            <c:dLbl>
              <c:idx val="14"/>
              <c:layout>
                <c:manualLayout>
                  <c:x val="-2.8599378109900211E-3"/>
                  <c:y val="-6.4000314960629939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BCC-4318-9431-7AA26AC9FDF5}"/>
                </c:ext>
              </c:extLst>
            </c:dLbl>
            <c:dLbl>
              <c:idx val="15"/>
              <c:layout>
                <c:manualLayout>
                  <c:x val="0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BCC-4318-9431-7AA26AC9FDF5}"/>
                </c:ext>
              </c:extLst>
            </c:dLbl>
            <c:dLbl>
              <c:idx val="16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BCC-4318-9431-7AA26AC9FDF5}"/>
                </c:ext>
              </c:extLst>
            </c:dLbl>
            <c:dLbl>
              <c:idx val="17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CC-4318-9431-7AA26AC9FDF5}"/>
                </c:ext>
              </c:extLst>
            </c:dLbl>
            <c:dLbl>
              <c:idx val="18"/>
              <c:layout>
                <c:manualLayout>
                  <c:x val="1.9066252073267347E-3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BCC-4318-9431-7AA26AC9FDF5}"/>
                </c:ext>
              </c:extLst>
            </c:dLbl>
            <c:dLbl>
              <c:idx val="19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CC-4318-9431-7AA26AC9FDF5}"/>
                </c:ext>
              </c:extLst>
            </c:dLbl>
            <c:dLbl>
              <c:idx val="20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BCC-4318-9431-7AA26AC9FDF5}"/>
                </c:ext>
              </c:extLst>
            </c:dLbl>
            <c:dLbl>
              <c:idx val="21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BCC-4318-9431-7AA26AC9FDF5}"/>
                </c:ext>
              </c:extLst>
            </c:dLbl>
            <c:dLbl>
              <c:idx val="22"/>
              <c:layout>
                <c:manualLayout>
                  <c:x val="-9.5331260366336766E-4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BCC-4318-9431-7AA26AC9FDF5}"/>
                </c:ext>
              </c:extLst>
            </c:dLbl>
            <c:dLbl>
              <c:idx val="23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BCC-4318-9431-7AA26AC9F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Produced'!$C$4:$AB$4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6019-42F8-AFEE-E7EB8DDB3D9B}"/>
            </c:ext>
          </c:extLst>
        </c:ser>
        <c:ser>
          <c:idx val="1"/>
          <c:order val="1"/>
          <c:tx>
            <c:v>Variant 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Produced'!$C$5:$AB$5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9B65-4F33-B105-37F6283D3B31}"/>
            </c:ext>
          </c:extLst>
        </c:ser>
        <c:ser>
          <c:idx val="2"/>
          <c:order val="2"/>
          <c:tx>
            <c:v>Variant 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Produced'!$C$6:$AB$6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9B65-4F33-B105-37F6283D3B31}"/>
            </c:ext>
          </c:extLst>
        </c:ser>
        <c:ser>
          <c:idx val="3"/>
          <c:order val="3"/>
          <c:tx>
            <c:v>Variant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Produced'!$C$7:$AB$7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5726-4C34-9BA3-CF092BC6E900}"/>
            </c:ext>
          </c:extLst>
        </c:ser>
        <c:ser>
          <c:idx val="4"/>
          <c:order val="4"/>
          <c:tx>
            <c:v>Variant 5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Produced'!$C$8:$AB$8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5726-4C34-9BA3-CF092BC6E900}"/>
            </c:ext>
          </c:extLst>
        </c:ser>
        <c:ser>
          <c:idx val="5"/>
          <c:order val="5"/>
          <c:tx>
            <c:v>Variant 6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'Station1_OK Parts Produced'!$C$9:$AB$9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5726-4C34-9BA3-CF092BC6E9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3007800"/>
        <c:axId val="243007408"/>
      </c:barChart>
      <c:catAx>
        <c:axId val="243007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7408"/>
        <c:crosses val="autoZero"/>
        <c:auto val="1"/>
        <c:lblAlgn val="ctr"/>
        <c:lblOffset val="100"/>
        <c:noMultiLvlLbl val="0"/>
      </c:catAx>
      <c:valAx>
        <c:axId val="2430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7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Model - Wise Hourly NOK Parts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Variant 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5331253210392548E-4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68-409A-BCE0-F125C6FA9C23}"/>
                </c:ext>
              </c:extLst>
            </c:dLbl>
            <c:dLbl>
              <c:idx val="1"/>
              <c:layout>
                <c:manualLayout>
                  <c:x val="9.5331253210392548E-4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68-409A-BCE0-F125C6FA9C23}"/>
                </c:ext>
              </c:extLst>
            </c:dLbl>
            <c:dLbl>
              <c:idx val="2"/>
              <c:layout>
                <c:manualLayout>
                  <c:x val="0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68-409A-BCE0-F125C6FA9C23}"/>
                </c:ext>
              </c:extLst>
            </c:dLbl>
            <c:dLbl>
              <c:idx val="3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68-409A-BCE0-F125C6FA9C23}"/>
                </c:ext>
              </c:extLst>
            </c:dLbl>
            <c:dLbl>
              <c:idx val="4"/>
              <c:layout>
                <c:manualLayout>
                  <c:x val="-9.5331253210392548E-4"/>
                  <c:y val="-5.200000000000012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68-409A-BCE0-F125C6FA9C23}"/>
                </c:ext>
              </c:extLst>
            </c:dLbl>
            <c:dLbl>
              <c:idx val="5"/>
              <c:layout>
                <c:manualLayout>
                  <c:x val="-2.8599375963117802E-3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68-409A-BCE0-F125C6FA9C23}"/>
                </c:ext>
              </c:extLst>
            </c:dLbl>
            <c:dLbl>
              <c:idx val="6"/>
              <c:layout>
                <c:manualLayout>
                  <c:x val="-2.8599375963117802E-3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68-409A-BCE0-F125C6FA9C23}"/>
                </c:ext>
              </c:extLst>
            </c:dLbl>
            <c:dLbl>
              <c:idx val="7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68-409A-BCE0-F125C6FA9C23}"/>
                </c:ext>
              </c:extLst>
            </c:dLbl>
            <c:dLbl>
              <c:idx val="8"/>
              <c:layout>
                <c:manualLayout>
                  <c:x val="-2.8599375963117802E-3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68-409A-BCE0-F125C6FA9C23}"/>
                </c:ext>
              </c:extLst>
            </c:dLbl>
            <c:dLbl>
              <c:idx val="9"/>
              <c:layout>
                <c:manualLayout>
                  <c:x val="-9.5331253210392548E-4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68-409A-BCE0-F125C6FA9C23}"/>
                </c:ext>
              </c:extLst>
            </c:dLbl>
            <c:dLbl>
              <c:idx val="10"/>
              <c:layout>
                <c:manualLayout>
                  <c:x val="0"/>
                  <c:y val="-5.6000000000000071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68-409A-BCE0-F125C6FA9C23}"/>
                </c:ext>
              </c:extLst>
            </c:dLbl>
            <c:dLbl>
              <c:idx val="11"/>
              <c:layout>
                <c:manualLayout>
                  <c:x val="0"/>
                  <c:y val="-5.2000000000000123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68-409A-BCE0-F125C6FA9C23}"/>
                </c:ext>
              </c:extLst>
            </c:dLbl>
            <c:dLbl>
              <c:idx val="12"/>
              <c:layout>
                <c:manualLayout>
                  <c:x val="0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68-409A-BCE0-F125C6FA9C23}"/>
                </c:ext>
              </c:extLst>
            </c:dLbl>
            <c:dLbl>
              <c:idx val="13"/>
              <c:layout>
                <c:manualLayout>
                  <c:x val="0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68-409A-BCE0-F125C6FA9C23}"/>
                </c:ext>
              </c:extLst>
            </c:dLbl>
            <c:dLbl>
              <c:idx val="14"/>
              <c:layout>
                <c:manualLayout>
                  <c:x val="0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68-409A-BCE0-F125C6FA9C23}"/>
                </c:ext>
              </c:extLst>
            </c:dLbl>
            <c:dLbl>
              <c:idx val="15"/>
              <c:layout>
                <c:manualLayout>
                  <c:x val="-9.5331253210392548E-4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68-409A-BCE0-F125C6FA9C23}"/>
                </c:ext>
              </c:extLst>
            </c:dLbl>
            <c:dLbl>
              <c:idx val="16"/>
              <c:layout>
                <c:manualLayout>
                  <c:x val="0"/>
                  <c:y val="-5.2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68-409A-BCE0-F125C6FA9C23}"/>
                </c:ext>
              </c:extLst>
            </c:dLbl>
            <c:dLbl>
              <c:idx val="17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68-409A-BCE0-F125C6FA9C23}"/>
                </c:ext>
              </c:extLst>
            </c:dLbl>
            <c:dLbl>
              <c:idx val="18"/>
              <c:layout>
                <c:manualLayout>
                  <c:x val="0"/>
                  <c:y val="-5.6000314960629918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68-409A-BCE0-F125C6FA9C23}"/>
                </c:ext>
              </c:extLst>
            </c:dLbl>
            <c:dLbl>
              <c:idx val="19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68-409A-BCE0-F125C6FA9C23}"/>
                </c:ext>
              </c:extLst>
            </c:dLbl>
            <c:dLbl>
              <c:idx val="20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168-409A-BCE0-F125C6FA9C23}"/>
                </c:ext>
              </c:extLst>
            </c:dLbl>
            <c:dLbl>
              <c:idx val="21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168-409A-BCE0-F125C6FA9C23}"/>
                </c:ext>
              </c:extLst>
            </c:dLbl>
            <c:dLbl>
              <c:idx val="22"/>
              <c:layout>
                <c:manualLayout>
                  <c:x val="0"/>
                  <c:y val="-6.000000000000010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68-409A-BCE0-F125C6FA9C23}"/>
                </c:ext>
              </c:extLst>
            </c:dLbl>
            <c:dLbl>
              <c:idx val="23"/>
              <c:layout>
                <c:manualLayout>
                  <c:x val="0"/>
                  <c:y val="-6.0000314960629922E-2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68-409A-BCE0-F125C6FA9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Produced'!$C$4:$AB$4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3-107E-4045-8D70-063EEA2ED62A}"/>
            </c:ext>
          </c:extLst>
        </c:ser>
        <c:ser>
          <c:idx val="1"/>
          <c:order val="1"/>
          <c:tx>
            <c:v>Variant 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Produced'!$C$5:$AB$5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09E5-4E0A-916C-37BFB038749A}"/>
            </c:ext>
          </c:extLst>
        </c:ser>
        <c:ser>
          <c:idx val="2"/>
          <c:order val="2"/>
          <c:tx>
            <c:v>Variant 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Produced'!$C$6:$AB$6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09E5-4E0A-916C-37BFB038749A}"/>
            </c:ext>
          </c:extLst>
        </c:ser>
        <c:ser>
          <c:idx val="3"/>
          <c:order val="3"/>
          <c:tx>
            <c:v>Variant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Produced'!$C$7:$AB$7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23C9-4E19-A3C0-C5E54DF8C64D}"/>
            </c:ext>
          </c:extLst>
        </c:ser>
        <c:ser>
          <c:idx val="4"/>
          <c:order val="4"/>
          <c:tx>
            <c:v>Variant 5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Produced'!$C$8:$AB$8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23C9-4E19-A3C0-C5E54DF8C64D}"/>
            </c:ext>
          </c:extLst>
        </c:ser>
        <c:ser>
          <c:idx val="5"/>
          <c:order val="5"/>
          <c:tx>
            <c:v>Variant 6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'Station1_NOK Parts Produced'!$C$3:$AB$3</c:f>
              <c:strCache>
                <c:ptCount val="26"/>
                <c:pt idx="0">
                  <c:v>Variant_code</c:v>
                </c:pt>
                <c:pt idx="1">
                  <c:v>8AM-9AM</c:v>
                </c:pt>
                <c:pt idx="2">
                  <c:v>9AM-10AM</c:v>
                </c:pt>
                <c:pt idx="3">
                  <c:v>10AM-11AM</c:v>
                </c:pt>
                <c:pt idx="4">
                  <c:v>11AM-12AM</c:v>
                </c:pt>
                <c:pt idx="5">
                  <c:v>12AM-1PM</c:v>
                </c:pt>
                <c:pt idx="6">
                  <c:v>1PM-2PM</c:v>
                </c:pt>
                <c:pt idx="7">
                  <c:v>2PM-3PM</c:v>
                </c:pt>
                <c:pt idx="8">
                  <c:v>3PM-4PM</c:v>
                </c:pt>
                <c:pt idx="9">
                  <c:v>4PM-5PM</c:v>
                </c:pt>
                <c:pt idx="10">
                  <c:v>5PM-6PM</c:v>
                </c:pt>
                <c:pt idx="11">
                  <c:v>6PM-7PM</c:v>
                </c:pt>
                <c:pt idx="12">
                  <c:v>7PM-8PM</c:v>
                </c:pt>
                <c:pt idx="13">
                  <c:v>8PM-9PM</c:v>
                </c:pt>
                <c:pt idx="14">
                  <c:v>9PM-10PM</c:v>
                </c:pt>
                <c:pt idx="15">
                  <c:v>10PM-11PM</c:v>
                </c:pt>
                <c:pt idx="16">
                  <c:v>11PM-12AM</c:v>
                </c:pt>
                <c:pt idx="17">
                  <c:v>12AM-1AM</c:v>
                </c:pt>
                <c:pt idx="18">
                  <c:v>1AM-2AM</c:v>
                </c:pt>
                <c:pt idx="19">
                  <c:v>2AM-3AM</c:v>
                </c:pt>
                <c:pt idx="20">
                  <c:v>3AM-4AM</c:v>
                </c:pt>
                <c:pt idx="21">
                  <c:v>4AM-5AM</c:v>
                </c:pt>
                <c:pt idx="22">
                  <c:v>4AM-6AM</c:v>
                </c:pt>
                <c:pt idx="23">
                  <c:v>6AM-7AM</c:v>
                </c:pt>
                <c:pt idx="24">
                  <c:v>7AM-8AM</c:v>
                </c:pt>
                <c:pt idx="25">
                  <c:v>8AM-9AM</c:v>
                </c:pt>
              </c:strCache>
            </c:strRef>
          </c:cat>
          <c:val>
            <c:numRef>
              <c:f>'Station1_NOK Parts Produced'!$C$9:$AB$9</c:f>
              <c:numCache>
                <c:formatCode>0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23C9-4E19-A3C0-C5E54DF8C6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2997216"/>
        <c:axId val="243001136"/>
      </c:barChart>
      <c:catAx>
        <c:axId val="24299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1136"/>
        <c:crosses val="autoZero"/>
        <c:auto val="1"/>
        <c:lblAlgn val="ctr"/>
        <c:lblOffset val="100"/>
        <c:noMultiLvlLbl val="0"/>
      </c:catAx>
      <c:valAx>
        <c:axId val="2430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9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2998392"/>
        <c:axId val="243001528"/>
      </c:barChart>
      <c:catAx>
        <c:axId val="24299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1528"/>
        <c:crosses val="autoZero"/>
        <c:auto val="1"/>
        <c:lblAlgn val="ctr"/>
        <c:lblOffset val="100"/>
        <c:noMultiLvlLbl val="0"/>
      </c:catAx>
      <c:valAx>
        <c:axId val="2430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9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2995256"/>
        <c:axId val="243000744"/>
      </c:barChart>
      <c:catAx>
        <c:axId val="24299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0744"/>
        <c:crosses val="autoZero"/>
        <c:auto val="1"/>
        <c:lblAlgn val="ctr"/>
        <c:lblOffset val="100"/>
        <c:noMultiLvlLbl val="0"/>
      </c:catAx>
      <c:valAx>
        <c:axId val="24300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9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3003096"/>
        <c:axId val="243004664"/>
      </c:barChart>
      <c:catAx>
        <c:axId val="24300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4664"/>
        <c:crosses val="autoZero"/>
        <c:auto val="1"/>
        <c:lblAlgn val="ctr"/>
        <c:lblOffset val="100"/>
        <c:noMultiLvlLbl val="0"/>
      </c:catAx>
      <c:valAx>
        <c:axId val="2430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3005056"/>
        <c:axId val="243002704"/>
      </c:barChart>
      <c:catAx>
        <c:axId val="2430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2704"/>
        <c:crosses val="autoZero"/>
        <c:auto val="1"/>
        <c:lblAlgn val="ctr"/>
        <c:lblOffset val="100"/>
        <c:noMultiLvlLbl val="0"/>
      </c:catAx>
      <c:valAx>
        <c:axId val="243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3003488"/>
        <c:axId val="243001920"/>
      </c:barChart>
      <c:catAx>
        <c:axId val="2430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1920"/>
        <c:crosses val="autoZero"/>
        <c:auto val="1"/>
        <c:lblAlgn val="ctr"/>
        <c:lblOffset val="100"/>
        <c:noMultiLvlLbl val="0"/>
      </c:catAx>
      <c:valAx>
        <c:axId val="2430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2996432"/>
        <c:axId val="242995648"/>
      </c:barChart>
      <c:catAx>
        <c:axId val="2429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95648"/>
        <c:crosses val="autoZero"/>
        <c:auto val="1"/>
        <c:lblAlgn val="ctr"/>
        <c:lblOffset val="100"/>
        <c:noMultiLvlLbl val="0"/>
      </c:catAx>
      <c:valAx>
        <c:axId val="2429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DC4-4F14-998E-8F9FC944C560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DC4-4F14-998E-8F9FC944C560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DC4-4F14-998E-8F9FC944C560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DC4-4F14-998E-8F9FC944C560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DC4-4F14-998E-8F9FC944C560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FDC4-4F14-998E-8F9FC944C560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FDC4-4F14-998E-8F9FC944C560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FDC4-4F14-998E-8F9FC944C560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644-4000-9297-3F1E424CFC15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644-4000-9297-3F1E424CFC15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644-4000-9297-3F1E424CFC15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644-4000-9297-3F1E424CFC15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644-4000-9297-3F1E424CFC15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644-4000-9297-3F1E424CFC15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644-4000-9297-3F1E424CFC15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644-4000-9297-3F1E424CFC15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6644-4000-9297-3F1E424CFC15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6644-4000-9297-3F1E424CFC15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6644-4000-9297-3F1E424CFC15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6644-4000-9297-3F1E424CFC15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6644-4000-9297-3F1E424CFC15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44-4000-9297-3F1E424CF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5795896"/>
        <c:axId val="245802168"/>
      </c:barChart>
      <c:catAx>
        <c:axId val="2457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2168"/>
        <c:crosses val="autoZero"/>
        <c:auto val="1"/>
        <c:lblAlgn val="ctr"/>
        <c:lblOffset val="100"/>
        <c:noMultiLvlLbl val="0"/>
      </c:catAx>
      <c:valAx>
        <c:axId val="2458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</a:t>
            </a:r>
            <a:r>
              <a:rPr lang="en-IN" baseline="0"/>
              <a:t> </a:t>
            </a:r>
            <a:r>
              <a:rPr lang="en-IN"/>
              <a:t>Performance</a:t>
            </a:r>
            <a:r>
              <a:rPr lang="en-IN" baseline="0"/>
              <a:t> Summary</a:t>
            </a:r>
            <a:endParaRPr lang="en-IN"/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7C-4C19-B359-65358BDE4F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7C-4C19-B359-65358BDE4F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7C-4C19-B359-65358BDE4F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7C-4C19-B359-65358BDE4F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7C-4C19-B359-65358BDE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0A3-415D-B4D4-79C7FC500D88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90A3-415D-B4D4-79C7FC500D88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90A3-415D-B4D4-79C7FC500D88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90A3-415D-B4D4-79C7FC500D88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90A3-415D-B4D4-79C7FC500D88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90A3-415D-B4D4-79C7FC500D88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90A3-415D-B4D4-79C7FC500D88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90A3-415D-B4D4-79C7FC500D88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90A3-415D-B4D4-79C7FC500D88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90A3-415D-B4D4-79C7FC500D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45804520"/>
        <c:axId val="245805304"/>
        <c:axId val="0"/>
      </c:bar3DChart>
      <c:catAx>
        <c:axId val="245804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5304"/>
        <c:crosses val="autoZero"/>
        <c:auto val="1"/>
        <c:lblAlgn val="ctr"/>
        <c:lblOffset val="100"/>
        <c:noMultiLvlLbl val="0"/>
      </c:catAx>
      <c:valAx>
        <c:axId val="24580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Station-01 OEE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'Stationwise OEE Summary'!$C$2</c:f>
              <c:strCache>
                <c:ptCount val="1"/>
                <c:pt idx="0">
                  <c:v>A(%)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Summary'!$C$3:$C$6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958-4766-BD43-0A2012563CFF}"/>
            </c:ext>
          </c:extLst>
        </c:ser>
        <c:ser>
          <c:idx val="1"/>
          <c:order val="1"/>
          <c:tx>
            <c:strRef>
              <c:f>'Stationwise OEE Summary'!$D$2</c:f>
              <c:strCache>
                <c:ptCount val="1"/>
                <c:pt idx="0">
                  <c:v>P(%)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Summary'!$D$3:$D$6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958-4766-BD43-0A2012563CFF}"/>
            </c:ext>
          </c:extLst>
        </c:ser>
        <c:ser>
          <c:idx val="2"/>
          <c:order val="2"/>
          <c:tx>
            <c:strRef>
              <c:f>'Stationwise OEE Summary'!$E$2</c:f>
              <c:strCache>
                <c:ptCount val="1"/>
                <c:pt idx="0">
                  <c:v>Q(%)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Summary'!$E$3:$E$6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958-4766-BD43-0A2012563CFF}"/>
            </c:ext>
          </c:extLst>
        </c:ser>
        <c:ser>
          <c:idx val="3"/>
          <c:order val="3"/>
          <c:tx>
            <c:strRef>
              <c:f>'Stationwise OEE Summary'!$F$2</c:f>
              <c:strCache>
                <c:ptCount val="1"/>
                <c:pt idx="0">
                  <c:v>OEE(%)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Summary'!$F$3:$F$6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958-4766-BD43-0A2012563CFF}"/>
            </c:ext>
          </c:extLst>
        </c:ser>
        <c:ser>
          <c:idx val="4"/>
          <c:order val="4"/>
          <c:tx>
            <c:strRef>
              <c:f>'Stationwise OEE Summary'!$G$2</c:f>
              <c:strCache>
                <c:ptCount val="1"/>
                <c:pt idx="0">
                  <c:v>% Uptime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Summary'!$G$3:$G$6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D958-4766-BD43-0A2012563CFF}"/>
            </c:ext>
          </c:extLst>
        </c:ser>
        <c:ser>
          <c:idx val="5"/>
          <c:order val="5"/>
          <c:tx>
            <c:strRef>
              <c:f>'Stationwise OEE Summary'!$H$2</c:f>
              <c:strCache>
                <c:ptCount val="1"/>
                <c:pt idx="0">
                  <c:v>% downtime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Summary'!$H$3:$H$6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D958-4766-BD43-0A2012563CFF}"/>
            </c:ext>
          </c:extLst>
        </c:ser>
        <c:ser>
          <c:idx val="6"/>
          <c:order val="6"/>
          <c:tx>
            <c:strRef>
              <c:f>'Stationwise OEE Summary'!$I$2</c:f>
              <c:strCache>
                <c:ptCount val="1"/>
                <c:pt idx="0">
                  <c:v>% Break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Summary'!$I$3:$I$6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D958-4766-BD43-0A2012563CFF}"/>
            </c:ext>
          </c:extLst>
        </c:ser>
        <c:ser>
          <c:idx val="7"/>
          <c:order val="7"/>
          <c:tx>
            <c:strRef>
              <c:f>'Stationwise OEE Summary'!$J$2</c:f>
              <c:strCache>
                <c:ptCount val="1"/>
                <c:pt idx="0">
                  <c:v>% Loss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Summary'!$J$3:$J$6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D958-4766-BD43-0A2012563C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5804128"/>
        <c:axId val="245802952"/>
      </c:barChart>
      <c:catAx>
        <c:axId val="2458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2952"/>
        <c:crosses val="autoZero"/>
        <c:auto val="1"/>
        <c:lblAlgn val="ctr"/>
        <c:lblOffset val="100"/>
        <c:noMultiLvlLbl val="0"/>
      </c:catAx>
      <c:valAx>
        <c:axId val="2458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5803736"/>
        <c:axId val="224734288"/>
      </c:barChart>
      <c:catAx>
        <c:axId val="24580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34288"/>
        <c:crosses val="autoZero"/>
        <c:auto val="1"/>
        <c:lblAlgn val="ctr"/>
        <c:lblOffset val="100"/>
        <c:noMultiLvlLbl val="0"/>
      </c:catAx>
      <c:valAx>
        <c:axId val="2247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4731544"/>
        <c:axId val="309088192"/>
        <c:axId val="0"/>
      </c:bar3DChart>
      <c:catAx>
        <c:axId val="224731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88192"/>
        <c:crosses val="autoZero"/>
        <c:auto val="1"/>
        <c:lblAlgn val="ctr"/>
        <c:lblOffset val="100"/>
        <c:noMultiLvlLbl val="0"/>
      </c:catAx>
      <c:valAx>
        <c:axId val="3090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3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Station-01 OEE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'Stationwise OEE Summary'!$C$2</c:f>
              <c:strCache>
                <c:ptCount val="1"/>
                <c:pt idx="0">
                  <c:v>A(%)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Summary'!$C$3:$C$6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843-4ED1-AA90-9D3E4A69A8D7}"/>
            </c:ext>
          </c:extLst>
        </c:ser>
        <c:ser>
          <c:idx val="1"/>
          <c:order val="1"/>
          <c:tx>
            <c:strRef>
              <c:f>'Stationwise OEE Summary'!$D$2</c:f>
              <c:strCache>
                <c:ptCount val="1"/>
                <c:pt idx="0">
                  <c:v>P(%)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Summary'!$D$3:$D$6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843-4ED1-AA90-9D3E4A69A8D7}"/>
            </c:ext>
          </c:extLst>
        </c:ser>
        <c:ser>
          <c:idx val="2"/>
          <c:order val="2"/>
          <c:tx>
            <c:strRef>
              <c:f>'Stationwise OEE Summary'!$E$2</c:f>
              <c:strCache>
                <c:ptCount val="1"/>
                <c:pt idx="0">
                  <c:v>Q(%)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Summary'!$E$3:$E$6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843-4ED1-AA90-9D3E4A69A8D7}"/>
            </c:ext>
          </c:extLst>
        </c:ser>
        <c:ser>
          <c:idx val="3"/>
          <c:order val="3"/>
          <c:tx>
            <c:strRef>
              <c:f>'Stationwise OEE Summary'!$F$2</c:f>
              <c:strCache>
                <c:ptCount val="1"/>
                <c:pt idx="0">
                  <c:v>OEE(%)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Summary'!$F$3:$F$6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843-4ED1-AA90-9D3E4A69A8D7}"/>
            </c:ext>
          </c:extLst>
        </c:ser>
        <c:ser>
          <c:idx val="4"/>
          <c:order val="4"/>
          <c:tx>
            <c:strRef>
              <c:f>'Stationwise OEE Summary'!$G$2</c:f>
              <c:strCache>
                <c:ptCount val="1"/>
                <c:pt idx="0">
                  <c:v>% Uptime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Summary'!$G$3:$G$6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843-4ED1-AA90-9D3E4A69A8D7}"/>
            </c:ext>
          </c:extLst>
        </c:ser>
        <c:ser>
          <c:idx val="5"/>
          <c:order val="5"/>
          <c:tx>
            <c:strRef>
              <c:f>'Stationwise OEE Summary'!$H$2</c:f>
              <c:strCache>
                <c:ptCount val="1"/>
                <c:pt idx="0">
                  <c:v>% downtime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Summary'!$H$3:$H$6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843-4ED1-AA90-9D3E4A69A8D7}"/>
            </c:ext>
          </c:extLst>
        </c:ser>
        <c:ser>
          <c:idx val="6"/>
          <c:order val="6"/>
          <c:tx>
            <c:strRef>
              <c:f>'Stationwise OEE Summary'!$I$2</c:f>
              <c:strCache>
                <c:ptCount val="1"/>
                <c:pt idx="0">
                  <c:v>% Break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Summary'!$I$3:$I$6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843-4ED1-AA90-9D3E4A69A8D7}"/>
            </c:ext>
          </c:extLst>
        </c:ser>
        <c:ser>
          <c:idx val="7"/>
          <c:order val="7"/>
          <c:tx>
            <c:strRef>
              <c:f>'Stationwise OEE Summary'!$J$2</c:f>
              <c:strCache>
                <c:ptCount val="1"/>
                <c:pt idx="0">
                  <c:v>% Loss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'Stationwise OEE Summary'!$J$3:$J$6</c:f>
              <c:numCache>
                <c:formatCode>General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'Stationwise OEE Summary'!$A$3:$B$6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843-4ED1-AA90-9D3E4A69A8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081920"/>
        <c:axId val="309082704"/>
      </c:barChart>
      <c:catAx>
        <c:axId val="3090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82704"/>
        <c:crosses val="autoZero"/>
        <c:auto val="1"/>
        <c:lblAlgn val="ctr"/>
        <c:lblOffset val="100"/>
        <c:noMultiLvlLbl val="0"/>
      </c:catAx>
      <c:valAx>
        <c:axId val="309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twoCellAnchor editAs="oneCell">
    <xdr:from>
      <xdr:col>16</xdr:col>
      <xdr:colOff>40004</xdr:colOff>
      <xdr:row>1</xdr:row>
      <xdr:rowOff>28575</xdr:rowOff>
    </xdr:from>
    <xdr:to>
      <xdr:col>18</xdr:col>
      <xdr:colOff>601979</xdr:colOff>
      <xdr:row>4</xdr:row>
      <xdr:rowOff>159203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7444" y="226695"/>
          <a:ext cx="1781175" cy="7021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64</xdr:row>
      <xdr:rowOff>0</xdr:rowOff>
    </xdr:from>
    <xdr:to>
      <xdr:col>7</xdr:col>
      <xdr:colOff>571500</xdr:colOff>
      <xdr:row>78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</xdr:row>
      <xdr:rowOff>19050</xdr:rowOff>
    </xdr:from>
    <xdr:to>
      <xdr:col>20</xdr:col>
      <xdr:colOff>28575</xdr:colOff>
      <xdr:row>16</xdr:row>
      <xdr:rowOff>9525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17</xdr:row>
      <xdr:rowOff>0</xdr:rowOff>
    </xdr:from>
    <xdr:to>
      <xdr:col>19</xdr:col>
      <xdr:colOff>533400</xdr:colOff>
      <xdr:row>31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17</xdr:row>
      <xdr:rowOff>9525</xdr:rowOff>
    </xdr:from>
    <xdr:to>
      <xdr:col>11</xdr:col>
      <xdr:colOff>0</xdr:colOff>
      <xdr:row>31</xdr:row>
      <xdr:rowOff>66675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33</xdr:row>
      <xdr:rowOff>9525</xdr:rowOff>
    </xdr:from>
    <xdr:to>
      <xdr:col>7</xdr:col>
      <xdr:colOff>466725</xdr:colOff>
      <xdr:row>47</xdr:row>
      <xdr:rowOff>95250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104775</xdr:rowOff>
    </xdr:from>
    <xdr:to>
      <xdr:col>6</xdr:col>
      <xdr:colOff>638174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30062</xdr:rowOff>
    </xdr:from>
    <xdr:to>
      <xdr:col>14</xdr:col>
      <xdr:colOff>800100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3506</xdr:colOff>
      <xdr:row>21</xdr:row>
      <xdr:rowOff>44450</xdr:rowOff>
    </xdr:from>
    <xdr:to>
      <xdr:col>14</xdr:col>
      <xdr:colOff>809625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4"/>
  <sheetViews>
    <sheetView showGridLines="0" tabSelected="1" workbookViewId="0"/>
  </sheetViews>
  <sheetFormatPr defaultRowHeight="15"/>
  <cols>
    <col min="1" max="4" width="9.140625" customWidth="1"/>
    <col min="5" max="5" width="11.5703125" bestFit="1" customWidth="1"/>
    <col min="14" max="14" width="11.28515625" bestFit="1" customWidth="1"/>
  </cols>
  <sheetData>
    <row r="1" spans="2:19" ht="15.75" customHeight="1" thickBot="1"/>
    <row r="2" spans="2:19" ht="15" customHeight="1">
      <c r="B2" s="17"/>
      <c r="C2" s="18"/>
      <c r="D2" s="19"/>
      <c r="E2" s="125" t="s">
        <v>151</v>
      </c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7"/>
      <c r="Q2" s="134" t="s">
        <v>0</v>
      </c>
      <c r="R2" s="135"/>
      <c r="S2" s="136"/>
    </row>
    <row r="3" spans="2:19" ht="15" customHeight="1">
      <c r="B3" s="20"/>
      <c r="C3" s="21"/>
      <c r="D3" s="22"/>
      <c r="E3" s="128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30"/>
      <c r="Q3" s="137"/>
      <c r="R3" s="138"/>
      <c r="S3" s="139"/>
    </row>
    <row r="4" spans="2:19" ht="15" customHeight="1">
      <c r="B4" s="20"/>
      <c r="C4" s="21"/>
      <c r="D4" s="22"/>
      <c r="E4" s="128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30"/>
      <c r="Q4" s="137"/>
      <c r="R4" s="138"/>
      <c r="S4" s="139"/>
    </row>
    <row r="5" spans="2:19" ht="15" customHeight="1" thickBot="1">
      <c r="B5" s="23"/>
      <c r="C5" s="24"/>
      <c r="D5" s="25"/>
      <c r="E5" s="131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  <c r="Q5" s="140"/>
      <c r="R5" s="141"/>
      <c r="S5" s="142"/>
    </row>
    <row r="7" spans="2:19" ht="15.75" customHeight="1">
      <c r="B7" s="8" t="s">
        <v>1</v>
      </c>
      <c r="C7" s="8"/>
      <c r="D7" s="8"/>
      <c r="E7" s="9"/>
      <c r="F7" s="2"/>
      <c r="I7" t="s">
        <v>2</v>
      </c>
      <c r="J7" s="6" t="s">
        <v>175</v>
      </c>
      <c r="N7" s="2" t="s">
        <v>3</v>
      </c>
      <c r="O7" s="64" t="s">
        <v>150</v>
      </c>
      <c r="Q7" s="2"/>
      <c r="R7" s="2"/>
      <c r="S7" s="2"/>
    </row>
    <row r="8" spans="2:19" ht="15.75" customHeight="1">
      <c r="B8" s="8" t="s">
        <v>156</v>
      </c>
      <c r="C8" s="8"/>
      <c r="D8" s="8"/>
      <c r="E8" s="9"/>
      <c r="F8" s="2"/>
      <c r="J8" s="6"/>
      <c r="N8" s="2"/>
      <c r="O8" s="64"/>
      <c r="Q8" s="2"/>
      <c r="R8" s="2"/>
      <c r="S8" s="2"/>
    </row>
    <row r="9" spans="2:19" ht="15.75" customHeight="1" thickBot="1"/>
    <row r="10" spans="2:19" ht="15" customHeight="1">
      <c r="B10" s="143" t="s">
        <v>4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2:19" ht="15.75" customHeight="1" thickBot="1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8"/>
    </row>
    <row r="12" spans="2:19" ht="15.75" customHeight="1" thickBot="1">
      <c r="B12" s="26" t="s">
        <v>5</v>
      </c>
      <c r="C12" s="149" t="s">
        <v>6</v>
      </c>
      <c r="D12" s="150"/>
      <c r="E12" s="150"/>
      <c r="F12" s="150"/>
      <c r="G12" s="150"/>
      <c r="H12" s="150"/>
      <c r="I12" s="150"/>
      <c r="J12" s="151"/>
      <c r="K12" s="149" t="s">
        <v>7</v>
      </c>
      <c r="L12" s="150"/>
      <c r="M12" s="150"/>
      <c r="N12" s="150"/>
      <c r="O12" s="150"/>
      <c r="P12" s="150"/>
      <c r="Q12" s="150"/>
      <c r="R12" s="150"/>
      <c r="S12" s="151"/>
    </row>
    <row r="13" spans="2:19" ht="15.75" customHeight="1">
      <c r="B13" s="15">
        <v>1</v>
      </c>
      <c r="C13" s="117" t="s">
        <v>108</v>
      </c>
      <c r="D13" s="118"/>
      <c r="E13" s="118"/>
      <c r="F13" s="118"/>
      <c r="G13" s="118"/>
      <c r="H13" s="118"/>
      <c r="I13" s="118"/>
      <c r="J13" s="119"/>
      <c r="K13" s="120" t="s">
        <v>109</v>
      </c>
      <c r="L13" s="121"/>
      <c r="M13" s="121"/>
      <c r="N13" s="121"/>
      <c r="O13" s="121"/>
      <c r="P13" s="121"/>
      <c r="Q13" s="121"/>
      <c r="R13" s="121"/>
      <c r="S13" s="122"/>
    </row>
    <row r="14" spans="2:19" ht="15.75" customHeight="1">
      <c r="B14" s="15">
        <v>2</v>
      </c>
      <c r="C14" s="123" t="s">
        <v>8</v>
      </c>
      <c r="D14" s="123"/>
      <c r="E14" s="123"/>
      <c r="F14" s="123"/>
      <c r="G14" s="123"/>
      <c r="H14" s="123"/>
      <c r="I14" s="123"/>
      <c r="J14" s="123"/>
      <c r="K14" s="124" t="s">
        <v>9</v>
      </c>
      <c r="L14" s="124"/>
      <c r="M14" s="124"/>
      <c r="N14" s="124"/>
      <c r="O14" s="124"/>
      <c r="P14" s="124"/>
      <c r="Q14" s="124"/>
      <c r="R14" s="124"/>
      <c r="S14" s="124"/>
    </row>
    <row r="15" spans="2:19" ht="15.75" customHeight="1">
      <c r="B15" s="14">
        <v>2</v>
      </c>
      <c r="C15" s="115" t="s">
        <v>10</v>
      </c>
      <c r="D15" s="115"/>
      <c r="E15" s="115"/>
      <c r="F15" s="115"/>
      <c r="G15" s="115"/>
      <c r="H15" s="115"/>
      <c r="I15" s="115"/>
      <c r="J15" s="115"/>
      <c r="K15" s="116" t="s">
        <v>11</v>
      </c>
      <c r="L15" s="116"/>
      <c r="M15" s="116"/>
      <c r="N15" s="116"/>
      <c r="O15" s="116"/>
      <c r="P15" s="116"/>
      <c r="Q15" s="116"/>
      <c r="R15" s="116"/>
      <c r="S15" s="116"/>
    </row>
    <row r="16" spans="2:19" ht="15.75" customHeight="1">
      <c r="B16" s="14">
        <v>3</v>
      </c>
      <c r="C16" s="115" t="s">
        <v>12</v>
      </c>
      <c r="D16" s="115"/>
      <c r="E16" s="115"/>
      <c r="F16" s="115"/>
      <c r="G16" s="115"/>
      <c r="H16" s="115"/>
      <c r="I16" s="115"/>
      <c r="J16" s="115"/>
      <c r="K16" s="116" t="s">
        <v>13</v>
      </c>
      <c r="L16" s="116"/>
      <c r="M16" s="116"/>
      <c r="N16" s="116"/>
      <c r="O16" s="116"/>
      <c r="P16" s="116"/>
      <c r="Q16" s="116"/>
      <c r="R16" s="116"/>
      <c r="S16" s="116"/>
    </row>
    <row r="17" spans="2:19" ht="15.75" customHeight="1">
      <c r="B17" s="14">
        <v>4</v>
      </c>
      <c r="C17" s="115" t="s">
        <v>14</v>
      </c>
      <c r="D17" s="115"/>
      <c r="E17" s="115"/>
      <c r="F17" s="115"/>
      <c r="G17" s="115"/>
      <c r="H17" s="115"/>
      <c r="I17" s="115"/>
      <c r="J17" s="115"/>
      <c r="K17" s="116" t="s">
        <v>15</v>
      </c>
      <c r="L17" s="116"/>
      <c r="M17" s="116"/>
      <c r="N17" s="116"/>
      <c r="O17" s="116"/>
      <c r="P17" s="116"/>
      <c r="Q17" s="116"/>
      <c r="R17" s="116"/>
      <c r="S17" s="116"/>
    </row>
    <row r="18" spans="2:19" ht="15.75" customHeight="1">
      <c r="B18" s="14">
        <v>5</v>
      </c>
      <c r="C18" s="115" t="s">
        <v>16</v>
      </c>
      <c r="D18" s="115"/>
      <c r="E18" s="115"/>
      <c r="F18" s="115"/>
      <c r="G18" s="115"/>
      <c r="H18" s="115"/>
      <c r="I18" s="115"/>
      <c r="J18" s="115"/>
      <c r="K18" s="116" t="s">
        <v>17</v>
      </c>
      <c r="L18" s="116"/>
      <c r="M18" s="116"/>
      <c r="N18" s="116"/>
      <c r="O18" s="116"/>
      <c r="P18" s="116"/>
      <c r="Q18" s="116"/>
      <c r="R18" s="116"/>
      <c r="S18" s="116"/>
    </row>
    <row r="19" spans="2:19" ht="15.75" customHeight="1">
      <c r="B19" s="14">
        <v>6</v>
      </c>
      <c r="C19" s="152" t="s">
        <v>18</v>
      </c>
      <c r="D19" s="152"/>
      <c r="E19" s="152"/>
      <c r="F19" s="152"/>
      <c r="G19" s="152"/>
      <c r="H19" s="152"/>
      <c r="I19" s="152"/>
      <c r="J19" s="152"/>
      <c r="K19" s="116" t="s">
        <v>19</v>
      </c>
      <c r="L19" s="116"/>
      <c r="M19" s="116"/>
      <c r="N19" s="116"/>
      <c r="O19" s="116"/>
      <c r="P19" s="116"/>
      <c r="Q19" s="116"/>
      <c r="R19" s="116"/>
      <c r="S19" s="116"/>
    </row>
    <row r="20" spans="2:19" ht="15.75" customHeight="1">
      <c r="B20" s="14">
        <v>7</v>
      </c>
      <c r="C20" s="152" t="s">
        <v>20</v>
      </c>
      <c r="D20" s="152"/>
      <c r="E20" s="152"/>
      <c r="F20" s="152"/>
      <c r="G20" s="152"/>
      <c r="H20" s="152"/>
      <c r="I20" s="152"/>
      <c r="J20" s="152"/>
      <c r="K20" s="116" t="s">
        <v>21</v>
      </c>
      <c r="L20" s="116"/>
      <c r="M20" s="116"/>
      <c r="N20" s="116"/>
      <c r="O20" s="116"/>
      <c r="P20" s="116"/>
      <c r="Q20" s="116"/>
      <c r="R20" s="116"/>
      <c r="S20" s="116"/>
    </row>
    <row r="21" spans="2:19" ht="15.75" customHeight="1">
      <c r="B21" s="14">
        <v>8</v>
      </c>
      <c r="C21" s="152" t="s">
        <v>22</v>
      </c>
      <c r="D21" s="152"/>
      <c r="E21" s="152"/>
      <c r="F21" s="152"/>
      <c r="G21" s="152"/>
      <c r="H21" s="152"/>
      <c r="I21" s="152"/>
      <c r="J21" s="152"/>
      <c r="K21" s="116" t="s">
        <v>23</v>
      </c>
      <c r="L21" s="116"/>
      <c r="M21" s="116"/>
      <c r="N21" s="116"/>
      <c r="O21" s="116"/>
      <c r="P21" s="116"/>
      <c r="Q21" s="116"/>
      <c r="R21" s="116"/>
      <c r="S21" s="116"/>
    </row>
    <row r="22" spans="2:19" ht="15.75" customHeight="1">
      <c r="B22" s="14">
        <v>9</v>
      </c>
      <c r="C22" s="152" t="s">
        <v>24</v>
      </c>
      <c r="D22" s="152"/>
      <c r="E22" s="152"/>
      <c r="F22" s="152"/>
      <c r="G22" s="152"/>
      <c r="H22" s="152"/>
      <c r="I22" s="152"/>
      <c r="J22" s="152"/>
      <c r="K22" s="116" t="s">
        <v>25</v>
      </c>
      <c r="L22" s="116"/>
      <c r="M22" s="116"/>
      <c r="N22" s="116"/>
      <c r="O22" s="116"/>
      <c r="P22" s="116"/>
      <c r="Q22" s="116"/>
      <c r="R22" s="116"/>
      <c r="S22" s="116"/>
    </row>
    <row r="23" spans="2:19" ht="15.75">
      <c r="B23" s="14">
        <v>10</v>
      </c>
      <c r="C23" s="115" t="s">
        <v>127</v>
      </c>
      <c r="D23" s="115"/>
      <c r="E23" s="115"/>
      <c r="F23" s="115"/>
      <c r="G23" s="115"/>
      <c r="H23" s="115"/>
      <c r="I23" s="115"/>
      <c r="J23" s="115"/>
      <c r="K23" s="116" t="s">
        <v>128</v>
      </c>
      <c r="L23" s="116"/>
      <c r="M23" s="116"/>
      <c r="N23" s="116"/>
      <c r="O23" s="116"/>
      <c r="P23" s="116"/>
      <c r="Q23" s="116"/>
      <c r="R23" s="116"/>
      <c r="S23" s="116"/>
    </row>
    <row r="24" spans="2:19" ht="15.75">
      <c r="B24" s="14">
        <v>11</v>
      </c>
      <c r="C24" s="115" t="s">
        <v>143</v>
      </c>
      <c r="D24" s="115"/>
      <c r="E24" s="115"/>
      <c r="F24" s="115"/>
      <c r="G24" s="115"/>
      <c r="H24" s="115"/>
      <c r="I24" s="115"/>
      <c r="J24" s="115"/>
      <c r="K24" s="116" t="s">
        <v>144</v>
      </c>
      <c r="L24" s="116"/>
      <c r="M24" s="116"/>
      <c r="N24" s="116"/>
      <c r="O24" s="116"/>
      <c r="P24" s="116"/>
      <c r="Q24" s="116"/>
      <c r="R24" s="116"/>
      <c r="S24" s="116"/>
    </row>
  </sheetData>
  <mergeCells count="29">
    <mergeCell ref="C22:J22"/>
    <mergeCell ref="K22:S22"/>
    <mergeCell ref="C19:J19"/>
    <mergeCell ref="K19:S19"/>
    <mergeCell ref="C20:J20"/>
    <mergeCell ref="K20:S20"/>
    <mergeCell ref="C21:J21"/>
    <mergeCell ref="K21:S21"/>
    <mergeCell ref="E2:P5"/>
    <mergeCell ref="Q2:S5"/>
    <mergeCell ref="B10:S11"/>
    <mergeCell ref="C12:J12"/>
    <mergeCell ref="K12:S12"/>
    <mergeCell ref="C24:J24"/>
    <mergeCell ref="K24:S24"/>
    <mergeCell ref="C23:J23"/>
    <mergeCell ref="K23:S23"/>
    <mergeCell ref="C13:J13"/>
    <mergeCell ref="K13:S13"/>
    <mergeCell ref="C14:J14"/>
    <mergeCell ref="K14:S14"/>
    <mergeCell ref="C15:J15"/>
    <mergeCell ref="K15:S15"/>
    <mergeCell ref="C16:J16"/>
    <mergeCell ref="K16:S16"/>
    <mergeCell ref="C17:J17"/>
    <mergeCell ref="K17:S17"/>
    <mergeCell ref="C18:J18"/>
    <mergeCell ref="K18:S18"/>
  </mergeCells>
  <hyperlinks>
    <hyperlink ref="O7" r:id="rId1"/>
    <hyperlink ref="C14" location="'All Stn pdtn summary '!A1" display="All Station Production Summary"/>
    <hyperlink ref="C15" location="'Variantwise Performance Summary'!A1" display="Variant-Wise Performance Summary"/>
    <hyperlink ref="D15" location="'Variantwise Performance Summary'!A1" display="'Variantwise Performance Summary'!A1"/>
    <hyperlink ref="E15" location="'Variantwise Performance Summary'!A1" display="'Variantwise Performance Summary'!A1"/>
    <hyperlink ref="F15" location="'Variantwise Performance Summary'!A1" display="'Variantwise Performance Summary'!A1"/>
    <hyperlink ref="G15" location="'Variantwise Performance Summary'!A1" display="'Variantwise Performance Summary'!A1"/>
    <hyperlink ref="H15" location="'Variantwise Performance Summary'!A1" display="'Variantwise Performance Summary'!A1"/>
    <hyperlink ref="I15" location="'Variantwise Performance Summary'!A1" display="'Variantwise Performance Summary'!A1"/>
    <hyperlink ref="J15" location="'Variantwise Performance Summary'!A1" display="'Variantwise Performance Summary'!A1"/>
    <hyperlink ref="D14" location="'All Stn pdtn summary '!A1" display="'All Stn pdtn summary '!A1"/>
    <hyperlink ref="E14" location="'All Stn pdtn summary '!A1" display="'All Stn pdtn summary '!A1"/>
    <hyperlink ref="F14" location="'All Stn pdtn summary '!A1" display="'All Stn pdtn summary '!A1"/>
    <hyperlink ref="G14" location="'All Stn pdtn summary '!A1" display="'All Stn pdtn summary '!A1"/>
    <hyperlink ref="H14" location="'All Stn pdtn summary '!A1" display="'All Stn pdtn summary '!A1"/>
    <hyperlink ref="I14" location="'All Stn pdtn summary '!A1" display="'All Stn pdtn summary '!A1"/>
    <hyperlink ref="J14" location="'All Stn pdtn summary '!A1" display="'All Stn pdtn summary '!A1"/>
    <hyperlink ref="C16" location="'Stationwise OEE Summary '!A1" display="Station Wise OEE Summary "/>
    <hyperlink ref="D16" location="'Stationwise OEE Summary '!A1" display="'Stationwise OEE Summary '!A1"/>
    <hyperlink ref="E16" location="'Stationwise OEE Summary '!A1" display="'Stationwise OEE Summary '!A1"/>
    <hyperlink ref="F16" location="'Stationwise OEE Summary '!A1" display="'Stationwise OEE Summary '!A1"/>
    <hyperlink ref="G16" location="'Stationwise OEE Summary '!A1" display="'Stationwise OEE Summary '!A1"/>
    <hyperlink ref="H16" location="'Stationwise OEE Summary '!A1" display="'Stationwise OEE Summary '!A1"/>
    <hyperlink ref="I16" location="'Stationwise OEE Summary '!A1" display="'Stationwise OEE Summary '!A1"/>
    <hyperlink ref="J16" location="'Stationwise OEE Summary '!A1" display="'Stationwise OEE Summary '!A1"/>
    <hyperlink ref="C17" location="Diagnostic!A1" display="Diagnostic Report "/>
    <hyperlink ref="D17" location="Diagnostic!A1" display="Diagnostic!A1"/>
    <hyperlink ref="E17" location="Diagnostic!A1" display="Diagnostic!A1"/>
    <hyperlink ref="F17" location="Diagnostic!A1" display="Diagnostic!A1"/>
    <hyperlink ref="G17" location="Diagnostic!A1" display="Diagnostic!A1"/>
    <hyperlink ref="H17" location="Diagnostic!A1" display="Diagnostic!A1"/>
    <hyperlink ref="I17" location="Diagnostic!A1" display="Diagnostic!A1"/>
    <hyperlink ref="J17" location="Diagnostic!A1" display="Diagnostic!A1"/>
    <hyperlink ref="C19" location="'Station1_Production Summary'!A1" display="Station01 -Production Summary"/>
    <hyperlink ref="D19" location="'Station1_Production Summary'!A1" display="'Station1_Production Summary'!A1"/>
    <hyperlink ref="E19" location="'Station1_Production Summary'!A1" display="'Station1_Production Summary'!A1"/>
    <hyperlink ref="F19" location="'Station1_Production Summary'!A1" display="'Station1_Production Summary'!A1"/>
    <hyperlink ref="G19" location="'Station1_Production Summary'!A1" display="'Station1_Production Summary'!A1"/>
    <hyperlink ref="H19" location="'Station1_Production Summary'!A1" display="'Station1_Production Summary'!A1"/>
    <hyperlink ref="I19" location="'Station1_Production Summary'!A1" display="'Station1_Production Summary'!A1"/>
    <hyperlink ref="J19" location="'Station1_Production Summary'!A1" display="'Station1_Production Summary'!A1"/>
    <hyperlink ref="C20" location="'Station1_OK Parts Produced'!A1" display="Station01 -Hourly OK Parts"/>
    <hyperlink ref="D20" location="'Station1_OK Parts Produced'!A1" display="'Station1_OK Parts Produced'!A1"/>
    <hyperlink ref="E20" location="'Station1_OK Parts Produced'!A1" display="'Station1_OK Parts Produced'!A1"/>
    <hyperlink ref="F20" location="'Station1_OK Parts Produced'!A1" display="'Station1_OK Parts Produced'!A1"/>
    <hyperlink ref="G20" location="'Station1_OK Parts Produced'!A1" display="'Station1_OK Parts Produced'!A1"/>
    <hyperlink ref="H20" location="'Station1_OK Parts Produced'!A1" display="'Station1_OK Parts Produced'!A1"/>
    <hyperlink ref="I20" location="'Station1_OK Parts Produced'!A1" display="'Station1_OK Parts Produced'!A1"/>
    <hyperlink ref="J20" location="'Station1_OK Parts Produced'!A1" display="'Station1_OK Parts Produced'!A1"/>
    <hyperlink ref="C21" location="'Station1_NOK Parts Produced'!A1" display="Station01 -Hourly NOK Parts"/>
    <hyperlink ref="D21" location="'Station1_NOK Parts Produced'!A1" display="'Station1_NOK Parts Produced'!A1"/>
    <hyperlink ref="E21" location="'Station1_NOK Parts Produced'!A1" display="'Station1_NOK Parts Produced'!A1"/>
    <hyperlink ref="F21" location="'Station1_NOK Parts Produced'!A1" display="'Station1_NOK Parts Produced'!A1"/>
    <hyperlink ref="G21" location="'Station1_NOK Parts Produced'!A1" display="'Station1_NOK Parts Produced'!A1"/>
    <hyperlink ref="H21" location="'Station1_NOK Parts Produced'!A1" display="'Station1_NOK Parts Produced'!A1"/>
    <hyperlink ref="I21" location="'Station1_NOK Parts Produced'!A1" display="'Station1_NOK Parts Produced'!A1"/>
    <hyperlink ref="J21" location="'Station1_NOK Parts Produced'!A1" display="'Station1_NOK Parts Produced'!A1"/>
    <hyperlink ref="C22" location="'Station1_Top 10 Rejections'!A1" display="Station01 -Top 10 Rejections"/>
    <hyperlink ref="D22" location="'Station1_Top 10 Rejections'!A1" display="'Station1_Top 10 Rejections'!A1"/>
    <hyperlink ref="E22" location="'Station1_Top 10 Rejections'!A1" display="'Station1_Top 10 Rejections'!A1"/>
    <hyperlink ref="F22" location="'Station1_Top 10 Rejections'!A1" display="'Station1_Top 10 Rejections'!A1"/>
    <hyperlink ref="G22" location="'Station1_Top 10 Rejections'!A1" display="'Station1_Top 10 Rejections'!A1"/>
    <hyperlink ref="H22" location="'Station1_Top 10 Rejections'!A1" display="'Station1_Top 10 Rejections'!A1"/>
    <hyperlink ref="I22" location="'Station1_Top 10 Rejections'!A1" display="'Station1_Top 10 Rejections'!A1"/>
    <hyperlink ref="J22" location="'Station1_Top 10 Rejections'!A1" display="'Station1_Top 10 Rejections'!A1"/>
    <hyperlink ref="C18" location="'Station-Wise_Top 10 Errors'!A1" display="Stationwise Top 10 Errors"/>
    <hyperlink ref="D18" location="'Station-Wise_Top 10 Errors'!A1" display="'Station-Wise_Top 10 Errors'!A1"/>
    <hyperlink ref="E18" location="'Station-Wise_Top 10 Errors'!A1" display="'Station-Wise_Top 10 Errors'!A1"/>
    <hyperlink ref="F18" location="'Station-Wise_Top 10 Errors'!A1" display="'Station-Wise_Top 10 Errors'!A1"/>
    <hyperlink ref="G18" location="'Station-Wise_Top 10 Errors'!A1" display="'Station-Wise_Top 10 Errors'!A1"/>
    <hyperlink ref="H18" location="'Station-Wise_Top 10 Errors'!A1" display="'Station-Wise_Top 10 Errors'!A1"/>
    <hyperlink ref="I18" location="'Station-Wise_Top 10 Errors'!A1" display="'Station-Wise_Top 10 Errors'!A1"/>
    <hyperlink ref="J18" location="'Station-Wise_Top 10 Errors'!A1" display="'Station-Wise_Top 10 Errors'!A1"/>
    <hyperlink ref="C14:J14" location="'All Stn pdtn summary '!A1" display="All Station Production Summary"/>
    <hyperlink ref="C13:J13" location="Dashboard!A1" display="Dashboard"/>
    <hyperlink ref="C23:J23" location="Hourlytracker!A1" display="Hourlytracker"/>
    <hyperlink ref="C24:J24" location="Tools_life!A1" display="ToolLIfe"/>
    <hyperlink ref="C16:J16" location="'Stationwise OEE Summary'!A1" display="Station Wise OEE Summary 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21"/>
  <sheetViews>
    <sheetView workbookViewId="0">
      <selection activeCell="E15" sqref="E15"/>
    </sheetView>
  </sheetViews>
  <sheetFormatPr defaultColWidth="26.28515625" defaultRowHeight="15"/>
  <cols>
    <col min="1" max="1" width="11.140625" customWidth="1"/>
    <col min="2" max="2" width="15.42578125" customWidth="1"/>
    <col min="3" max="3" width="18.85546875" bestFit="1" customWidth="1"/>
    <col min="4" max="4" width="13.42578125" customWidth="1"/>
    <col min="5" max="6" width="13.5703125" customWidth="1"/>
    <col min="7" max="7" width="14.7109375" customWidth="1"/>
    <col min="8" max="8" width="15.7109375" customWidth="1"/>
    <col min="9" max="9" width="15.5703125" customWidth="1"/>
    <col min="10" max="10" width="14.28515625" customWidth="1"/>
    <col min="11" max="18" width="13.140625" customWidth="1"/>
    <col min="19" max="19" width="14.28515625" customWidth="1"/>
    <col min="20" max="21" width="15.42578125" customWidth="1"/>
    <col min="22" max="22" width="14.7109375" customWidth="1"/>
    <col min="23" max="27" width="13.5703125" customWidth="1"/>
    <col min="28" max="28" width="13.42578125" customWidth="1"/>
  </cols>
  <sheetData>
    <row r="1" spans="1:28">
      <c r="A1" s="3" t="s">
        <v>26</v>
      </c>
      <c r="B1" s="3" t="s">
        <v>27</v>
      </c>
      <c r="C1" s="3" t="s">
        <v>28</v>
      </c>
      <c r="D1" s="3"/>
      <c r="F1" s="168" t="s">
        <v>83</v>
      </c>
      <c r="G1" s="168"/>
      <c r="H1" s="168"/>
      <c r="I1" s="168"/>
    </row>
    <row r="2" spans="1:28">
      <c r="A2" s="3"/>
      <c r="B2" s="3"/>
      <c r="C2" s="3"/>
      <c r="D2" s="3"/>
      <c r="F2" s="105"/>
      <c r="G2" s="105"/>
      <c r="H2" s="105"/>
      <c r="I2" s="105"/>
    </row>
    <row r="3" spans="1:28" s="4" customFormat="1">
      <c r="A3" s="5" t="s">
        <v>59</v>
      </c>
      <c r="B3" s="5" t="s">
        <v>60</v>
      </c>
      <c r="C3" s="5" t="s">
        <v>61</v>
      </c>
      <c r="D3" s="5" t="s">
        <v>63</v>
      </c>
      <c r="E3" s="5" t="s">
        <v>64</v>
      </c>
      <c r="F3" s="5" t="s">
        <v>65</v>
      </c>
      <c r="G3" s="5" t="s">
        <v>147</v>
      </c>
      <c r="H3" s="5" t="s">
        <v>149</v>
      </c>
      <c r="I3" s="5" t="s">
        <v>66</v>
      </c>
      <c r="J3" s="5" t="s">
        <v>67</v>
      </c>
      <c r="K3" s="5" t="s">
        <v>68</v>
      </c>
      <c r="L3" s="5" t="s">
        <v>69</v>
      </c>
      <c r="M3" s="5" t="s">
        <v>70</v>
      </c>
      <c r="N3" s="5" t="s">
        <v>71</v>
      </c>
      <c r="O3" s="5" t="s">
        <v>72</v>
      </c>
      <c r="P3" s="5" t="s">
        <v>73</v>
      </c>
      <c r="Q3" s="5" t="s">
        <v>74</v>
      </c>
      <c r="R3" s="5" t="s">
        <v>75</v>
      </c>
      <c r="S3" s="5" t="s">
        <v>76</v>
      </c>
      <c r="T3" s="5" t="s">
        <v>77</v>
      </c>
      <c r="U3" s="5" t="s">
        <v>78</v>
      </c>
      <c r="V3" s="5" t="s">
        <v>79</v>
      </c>
      <c r="W3" s="5" t="s">
        <v>80</v>
      </c>
      <c r="X3" s="5" t="s">
        <v>81</v>
      </c>
      <c r="Y3" s="5" t="s">
        <v>148</v>
      </c>
      <c r="Z3" s="5" t="s">
        <v>82</v>
      </c>
      <c r="AA3" s="5" t="s">
        <v>62</v>
      </c>
      <c r="AB3" s="5" t="s">
        <v>63</v>
      </c>
    </row>
    <row r="4" spans="1:28" s="7" customFormat="1">
      <c r="A4" s="106"/>
      <c r="B4" s="100"/>
      <c r="C4" s="100"/>
      <c r="D4" s="107"/>
      <c r="E4" s="108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0"/>
    </row>
    <row r="5" spans="1:28" s="7" customFormat="1">
      <c r="A5" s="106"/>
      <c r="B5" s="100"/>
      <c r="C5" s="100"/>
      <c r="D5" s="107"/>
      <c r="E5" s="108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0"/>
    </row>
    <row r="6" spans="1:28" s="7" customFormat="1">
      <c r="A6" s="106"/>
      <c r="B6" s="100"/>
      <c r="C6" s="100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0"/>
    </row>
    <row r="7" spans="1:28">
      <c r="A7" s="10"/>
      <c r="B7" s="10"/>
      <c r="C7" s="109"/>
      <c r="D7" s="110"/>
      <c r="E7" s="1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>
      <c r="A8" s="10"/>
      <c r="B8" s="10"/>
      <c r="C8" s="109"/>
      <c r="D8" s="110"/>
      <c r="E8" s="1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10"/>
      <c r="B9" s="10"/>
      <c r="C9" s="109"/>
      <c r="D9" s="110"/>
      <c r="E9" s="10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21" spans="2:3" ht="15.75">
      <c r="B21" s="71" t="s">
        <v>131</v>
      </c>
      <c r="C21" s="10"/>
    </row>
  </sheetData>
  <mergeCells count="1">
    <mergeCell ref="F1:I1"/>
  </mergeCells>
  <hyperlinks>
    <hyperlink ref="A1" location="Index!A1" display="Index"/>
    <hyperlink ref="B1" location="'Station1_OK Parts Produced'!A1" display="Previous"/>
    <hyperlink ref="C1" location="'Station1_Top 10 Rejections'!A1" display="Next"/>
  </hyperlinks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3"/>
  <sheetViews>
    <sheetView workbookViewId="0">
      <selection activeCell="K11" sqref="K11"/>
    </sheetView>
  </sheetViews>
  <sheetFormatPr defaultColWidth="15.42578125" defaultRowHeight="15"/>
  <cols>
    <col min="1" max="1" width="15.42578125" customWidth="1"/>
    <col min="4" max="5" width="15.42578125" style="7"/>
  </cols>
  <sheetData>
    <row r="1" spans="1:9">
      <c r="A1" s="3" t="s">
        <v>26</v>
      </c>
      <c r="B1" s="3" t="s">
        <v>27</v>
      </c>
      <c r="C1" s="63" t="s">
        <v>28</v>
      </c>
      <c r="D1" s="3"/>
      <c r="E1" s="3"/>
      <c r="F1" s="168" t="s">
        <v>84</v>
      </c>
      <c r="G1" s="168"/>
      <c r="H1" s="168"/>
      <c r="I1" s="168"/>
    </row>
    <row r="3" spans="1:9">
      <c r="A3" s="28" t="s">
        <v>50</v>
      </c>
      <c r="B3" s="28" t="s">
        <v>85</v>
      </c>
      <c r="C3" s="28" t="s">
        <v>155</v>
      </c>
      <c r="D3" s="29" t="s">
        <v>87</v>
      </c>
      <c r="E3" s="28" t="s">
        <v>86</v>
      </c>
    </row>
    <row r="4" spans="1:9">
      <c r="A4" s="10"/>
      <c r="B4" s="10"/>
      <c r="C4" s="10"/>
      <c r="D4" s="1"/>
      <c r="E4" s="10"/>
    </row>
    <row r="5" spans="1:9">
      <c r="A5" s="10"/>
      <c r="B5" s="10"/>
      <c r="C5" s="10"/>
      <c r="D5" s="1"/>
      <c r="E5" s="10"/>
    </row>
    <row r="6" spans="1:9">
      <c r="A6" s="10"/>
      <c r="B6" s="10"/>
      <c r="C6" s="10"/>
      <c r="D6" s="1"/>
      <c r="E6" s="10"/>
    </row>
    <row r="7" spans="1:9">
      <c r="A7" s="10"/>
      <c r="B7" s="10"/>
      <c r="C7" s="10"/>
      <c r="D7" s="1"/>
      <c r="E7" s="10"/>
    </row>
    <row r="8" spans="1:9">
      <c r="A8" s="10"/>
      <c r="B8" s="10"/>
      <c r="C8" s="10"/>
      <c r="D8" s="1"/>
      <c r="E8" s="10"/>
    </row>
    <row r="9" spans="1:9">
      <c r="A9" s="10"/>
      <c r="B9" s="10"/>
      <c r="C9" s="10"/>
      <c r="D9" s="1"/>
      <c r="E9" s="10"/>
    </row>
    <row r="10" spans="1:9">
      <c r="A10" s="10"/>
      <c r="B10" s="10"/>
      <c r="C10" s="10"/>
      <c r="D10" s="1"/>
      <c r="E10" s="10"/>
    </row>
    <row r="11" spans="1:9">
      <c r="A11" s="10"/>
      <c r="B11" s="10"/>
      <c r="C11" s="10"/>
      <c r="D11" s="1"/>
      <c r="E11" s="10"/>
    </row>
    <row r="12" spans="1:9">
      <c r="A12" s="10"/>
      <c r="B12" s="10"/>
      <c r="C12" s="10"/>
      <c r="D12" s="1"/>
      <c r="E12" s="10"/>
    </row>
    <row r="13" spans="1:9">
      <c r="A13" s="10"/>
      <c r="B13" s="10"/>
      <c r="C13" s="10"/>
      <c r="D13" s="1"/>
      <c r="E13" s="10"/>
    </row>
    <row r="15" spans="1:9">
      <c r="A15" s="28" t="s">
        <v>50</v>
      </c>
      <c r="B15" s="28" t="s">
        <v>85</v>
      </c>
      <c r="C15" s="28" t="s">
        <v>155</v>
      </c>
      <c r="D15" s="28" t="s">
        <v>87</v>
      </c>
      <c r="E15" s="28" t="s">
        <v>86</v>
      </c>
    </row>
    <row r="16" spans="1:9">
      <c r="A16" s="10"/>
      <c r="B16" s="10"/>
      <c r="C16" s="10"/>
      <c r="D16" s="1"/>
      <c r="E16" s="10"/>
    </row>
    <row r="17" spans="1:5">
      <c r="A17" s="10"/>
      <c r="B17" s="10"/>
      <c r="C17" s="10"/>
      <c r="D17" s="1"/>
      <c r="E17" s="10"/>
    </row>
    <row r="18" spans="1:5">
      <c r="A18" s="10"/>
      <c r="B18" s="10"/>
      <c r="C18" s="10"/>
      <c r="D18" s="1"/>
      <c r="E18" s="10"/>
    </row>
    <row r="19" spans="1:5">
      <c r="A19" s="10"/>
      <c r="B19" s="10"/>
      <c r="C19" s="10"/>
      <c r="D19" s="1"/>
      <c r="E19" s="10"/>
    </row>
    <row r="20" spans="1:5">
      <c r="A20" s="10"/>
      <c r="B20" s="10"/>
      <c r="C20" s="10"/>
      <c r="D20" s="1"/>
      <c r="E20" s="10"/>
    </row>
    <row r="21" spans="1:5">
      <c r="A21" s="10"/>
      <c r="B21" s="10"/>
      <c r="C21" s="10"/>
      <c r="D21" s="1"/>
      <c r="E21" s="10"/>
    </row>
    <row r="22" spans="1:5">
      <c r="A22" s="10"/>
      <c r="B22" s="10"/>
      <c r="C22" s="10"/>
      <c r="D22" s="1"/>
      <c r="E22" s="10"/>
    </row>
    <row r="23" spans="1:5">
      <c r="A23" s="10"/>
      <c r="B23" s="10"/>
      <c r="C23" s="10"/>
      <c r="D23" s="1"/>
      <c r="E23" s="10"/>
    </row>
    <row r="24" spans="1:5">
      <c r="A24" s="10"/>
      <c r="B24" s="10"/>
      <c r="C24" s="10"/>
      <c r="D24" s="1"/>
      <c r="E24" s="10"/>
    </row>
    <row r="25" spans="1:5">
      <c r="A25" s="10"/>
      <c r="B25" s="10"/>
      <c r="C25" s="10"/>
      <c r="D25" s="1"/>
      <c r="E25" s="10"/>
    </row>
    <row r="27" spans="1:5">
      <c r="A27" s="28" t="s">
        <v>50</v>
      </c>
      <c r="B27" s="28" t="s">
        <v>85</v>
      </c>
      <c r="C27" s="28" t="s">
        <v>155</v>
      </c>
      <c r="D27" s="28" t="s">
        <v>87</v>
      </c>
      <c r="E27" s="28" t="s">
        <v>86</v>
      </c>
    </row>
    <row r="28" spans="1:5">
      <c r="A28" s="10"/>
      <c r="B28" s="10"/>
      <c r="C28" s="10"/>
      <c r="D28" s="97"/>
      <c r="E28" s="10"/>
    </row>
    <row r="29" spans="1:5">
      <c r="A29" s="10"/>
      <c r="B29" s="10"/>
      <c r="C29" s="10"/>
      <c r="D29" s="97"/>
      <c r="E29" s="10"/>
    </row>
    <row r="30" spans="1:5">
      <c r="A30" s="10"/>
      <c r="B30" s="10"/>
      <c r="C30" s="10"/>
      <c r="D30" s="97"/>
      <c r="E30" s="10"/>
    </row>
    <row r="31" spans="1:5">
      <c r="A31" s="10"/>
      <c r="B31" s="10"/>
      <c r="C31" s="10"/>
      <c r="D31" s="97"/>
      <c r="E31" s="10"/>
    </row>
    <row r="32" spans="1:5">
      <c r="A32" s="10"/>
      <c r="B32" s="10"/>
      <c r="C32" s="10"/>
      <c r="D32" s="97"/>
      <c r="E32" s="10"/>
    </row>
    <row r="33" spans="1:5">
      <c r="A33" s="10"/>
      <c r="B33" s="10"/>
      <c r="C33" s="10"/>
      <c r="D33" s="97"/>
      <c r="E33" s="10"/>
    </row>
    <row r="34" spans="1:5">
      <c r="A34" s="10"/>
      <c r="B34" s="10"/>
      <c r="C34" s="10"/>
      <c r="D34" s="97"/>
      <c r="E34" s="10"/>
    </row>
    <row r="35" spans="1:5">
      <c r="A35" s="10"/>
      <c r="B35" s="10"/>
      <c r="C35" s="10"/>
      <c r="D35" s="97"/>
      <c r="E35" s="10"/>
    </row>
    <row r="36" spans="1:5">
      <c r="A36" s="10"/>
      <c r="B36" s="10"/>
      <c r="C36" s="10"/>
      <c r="D36" s="97"/>
      <c r="E36" s="10"/>
    </row>
    <row r="37" spans="1:5">
      <c r="A37" s="10"/>
      <c r="B37" s="10"/>
      <c r="C37" s="10"/>
      <c r="D37" s="97"/>
      <c r="E37" s="10"/>
    </row>
    <row r="39" spans="1:5">
      <c r="A39" s="28" t="s">
        <v>50</v>
      </c>
      <c r="B39" s="28" t="s">
        <v>85</v>
      </c>
      <c r="C39" s="28" t="s">
        <v>155</v>
      </c>
      <c r="D39" s="28" t="s">
        <v>87</v>
      </c>
      <c r="E39" s="28" t="s">
        <v>86</v>
      </c>
    </row>
    <row r="40" spans="1:5">
      <c r="A40" s="10"/>
      <c r="B40" s="10"/>
      <c r="C40" s="10"/>
      <c r="D40" s="97"/>
      <c r="E40" s="10"/>
    </row>
    <row r="41" spans="1:5">
      <c r="A41" s="10"/>
      <c r="B41" s="10"/>
      <c r="C41" s="10"/>
      <c r="D41" s="97"/>
      <c r="E41" s="10"/>
    </row>
    <row r="42" spans="1:5">
      <c r="A42" s="10"/>
      <c r="B42" s="10"/>
      <c r="C42" s="10"/>
      <c r="D42" s="97"/>
      <c r="E42" s="10"/>
    </row>
    <row r="43" spans="1:5">
      <c r="A43" s="10"/>
      <c r="B43" s="10"/>
      <c r="C43" s="10"/>
      <c r="D43" s="97"/>
      <c r="E43" s="10"/>
    </row>
    <row r="44" spans="1:5">
      <c r="A44" s="10"/>
      <c r="B44" s="10"/>
      <c r="C44" s="10"/>
      <c r="D44" s="97"/>
      <c r="E44" s="10"/>
    </row>
    <row r="45" spans="1:5">
      <c r="A45" s="10"/>
      <c r="B45" s="10"/>
      <c r="C45" s="10"/>
      <c r="D45" s="97"/>
      <c r="E45" s="10"/>
    </row>
    <row r="46" spans="1:5">
      <c r="A46" s="10"/>
      <c r="B46" s="10"/>
      <c r="C46" s="10"/>
      <c r="D46" s="97"/>
      <c r="E46" s="10"/>
    </row>
    <row r="47" spans="1:5">
      <c r="A47" s="10"/>
      <c r="B47" s="10"/>
      <c r="C47" s="10"/>
      <c r="D47" s="97"/>
      <c r="E47" s="10"/>
    </row>
    <row r="48" spans="1:5">
      <c r="A48" s="10"/>
      <c r="B48" s="10"/>
      <c r="C48" s="10"/>
      <c r="D48" s="97"/>
      <c r="E48" s="10"/>
    </row>
    <row r="49" spans="1:5">
      <c r="A49" s="10"/>
      <c r="B49" s="10"/>
      <c r="C49" s="10"/>
      <c r="D49" s="97"/>
      <c r="E49" s="10"/>
    </row>
    <row r="51" spans="1:5">
      <c r="A51" s="28" t="s">
        <v>50</v>
      </c>
      <c r="B51" s="28" t="s">
        <v>85</v>
      </c>
      <c r="C51" s="28" t="s">
        <v>155</v>
      </c>
      <c r="D51" s="28" t="s">
        <v>87</v>
      </c>
      <c r="E51" s="28" t="s">
        <v>86</v>
      </c>
    </row>
    <row r="52" spans="1:5">
      <c r="A52" s="10"/>
      <c r="B52" s="10"/>
      <c r="C52" s="10"/>
      <c r="D52" s="97"/>
      <c r="E52" s="10"/>
    </row>
    <row r="53" spans="1:5">
      <c r="A53" s="10"/>
      <c r="B53" s="10"/>
      <c r="C53" s="10"/>
      <c r="D53" s="97"/>
      <c r="E53" s="10"/>
    </row>
    <row r="54" spans="1:5">
      <c r="A54" s="10"/>
      <c r="B54" s="10"/>
      <c r="C54" s="10"/>
      <c r="D54" s="97"/>
      <c r="E54" s="10"/>
    </row>
    <row r="55" spans="1:5">
      <c r="A55" s="10"/>
      <c r="B55" s="10"/>
      <c r="C55" s="10"/>
      <c r="D55" s="97"/>
      <c r="E55" s="10"/>
    </row>
    <row r="56" spans="1:5">
      <c r="A56" s="10"/>
      <c r="B56" s="10"/>
      <c r="C56" s="10"/>
      <c r="D56" s="97"/>
      <c r="E56" s="10"/>
    </row>
    <row r="57" spans="1:5">
      <c r="A57" s="10"/>
      <c r="B57" s="10"/>
      <c r="C57" s="10"/>
      <c r="D57" s="97"/>
      <c r="E57" s="10"/>
    </row>
    <row r="58" spans="1:5">
      <c r="A58" s="10"/>
      <c r="B58" s="10"/>
      <c r="C58" s="10"/>
      <c r="D58" s="97"/>
      <c r="E58" s="10"/>
    </row>
    <row r="59" spans="1:5">
      <c r="A59" s="10"/>
      <c r="B59" s="10"/>
      <c r="C59" s="10"/>
      <c r="D59" s="97"/>
      <c r="E59" s="10"/>
    </row>
    <row r="60" spans="1:5">
      <c r="A60" s="10"/>
      <c r="B60" s="10"/>
      <c r="C60" s="10"/>
      <c r="D60" s="97"/>
      <c r="E60" s="10"/>
    </row>
    <row r="61" spans="1:5">
      <c r="A61" s="10"/>
      <c r="B61" s="10"/>
      <c r="C61" s="10"/>
      <c r="D61" s="97"/>
      <c r="E61" s="10"/>
    </row>
    <row r="63" spans="1:5">
      <c r="A63" s="28" t="s">
        <v>50</v>
      </c>
      <c r="B63" s="28" t="s">
        <v>85</v>
      </c>
      <c r="C63" s="28" t="s">
        <v>155</v>
      </c>
      <c r="D63" s="28" t="s">
        <v>87</v>
      </c>
      <c r="E63" s="28" t="s">
        <v>86</v>
      </c>
    </row>
    <row r="64" spans="1:5">
      <c r="A64" s="10"/>
      <c r="B64" s="10"/>
      <c r="C64" s="10"/>
      <c r="D64" s="97"/>
      <c r="E64" s="10"/>
    </row>
    <row r="65" spans="1:5">
      <c r="A65" s="10"/>
      <c r="B65" s="10"/>
      <c r="C65" s="10"/>
      <c r="D65" s="97"/>
      <c r="E65" s="10"/>
    </row>
    <row r="66" spans="1:5">
      <c r="A66" s="10"/>
      <c r="B66" s="10"/>
      <c r="C66" s="10"/>
      <c r="D66" s="97"/>
      <c r="E66" s="10"/>
    </row>
    <row r="67" spans="1:5">
      <c r="A67" s="10"/>
      <c r="B67" s="10"/>
      <c r="C67" s="10"/>
      <c r="D67" s="97"/>
      <c r="E67" s="10"/>
    </row>
    <row r="68" spans="1:5">
      <c r="A68" s="10"/>
      <c r="B68" s="10"/>
      <c r="C68" s="10"/>
      <c r="D68" s="97"/>
      <c r="E68" s="10"/>
    </row>
    <row r="69" spans="1:5">
      <c r="A69" s="10"/>
      <c r="B69" s="10"/>
      <c r="C69" s="10"/>
      <c r="D69" s="97"/>
      <c r="E69" s="10"/>
    </row>
    <row r="70" spans="1:5">
      <c r="A70" s="10"/>
      <c r="B70" s="10"/>
      <c r="C70" s="10"/>
      <c r="D70" s="97"/>
      <c r="E70" s="10"/>
    </row>
    <row r="71" spans="1:5">
      <c r="A71" s="10"/>
      <c r="B71" s="10"/>
      <c r="C71" s="10"/>
      <c r="D71" s="97"/>
      <c r="E71" s="10"/>
    </row>
    <row r="72" spans="1:5">
      <c r="A72" s="10"/>
      <c r="B72" s="10"/>
      <c r="C72" s="10"/>
      <c r="D72" s="97"/>
      <c r="E72" s="10"/>
    </row>
    <row r="73" spans="1:5">
      <c r="A73" s="10"/>
      <c r="B73" s="10"/>
      <c r="C73" s="10"/>
      <c r="D73" s="97"/>
      <c r="E73" s="10"/>
    </row>
  </sheetData>
  <mergeCells count="1">
    <mergeCell ref="F1:I1"/>
  </mergeCells>
  <conditionalFormatting sqref="D14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{B115B281-9E81-4BA7-B3B7-0C049AF27BF5}</x14:id>
        </ext>
      </extLst>
    </cfRule>
  </conditionalFormatting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C8" sqref="C8"/>
    </sheetView>
  </sheetViews>
  <sheetFormatPr defaultRowHeight="15"/>
  <cols>
    <col min="1" max="1" width="15.85546875" bestFit="1" customWidth="1"/>
  </cols>
  <sheetData>
    <row r="1" spans="1:2">
      <c r="A1" s="52" t="s">
        <v>110</v>
      </c>
      <c r="B1" s="52" t="s">
        <v>154</v>
      </c>
    </row>
    <row r="2" spans="1:2">
      <c r="A2" s="52" t="s">
        <v>111</v>
      </c>
      <c r="B2" s="52">
        <f ca="1">COLUMN(INDIRECT(B1&amp;"1"))</f>
        <v>7</v>
      </c>
    </row>
    <row r="3" spans="1:2">
      <c r="A3" s="52" t="s">
        <v>112</v>
      </c>
      <c r="B3" s="52">
        <f ca="1">SUM(B2+5)</f>
        <v>12</v>
      </c>
    </row>
    <row r="4" spans="1:2">
      <c r="A4" s="52" t="s">
        <v>113</v>
      </c>
      <c r="B4" s="52" t="str">
        <f ca="1">SUBSTITUTE(ADDRESS(1,B3,4),"1","")</f>
        <v>L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"/>
  <sheetViews>
    <sheetView workbookViewId="0">
      <selection activeCell="D10" sqref="D10"/>
    </sheetView>
  </sheetViews>
  <sheetFormatPr defaultColWidth="11" defaultRowHeight="15"/>
  <cols>
    <col min="1" max="1" width="11" style="7"/>
  </cols>
  <sheetData>
    <row r="1" spans="1:22">
      <c r="A1" s="63" t="s">
        <v>26</v>
      </c>
      <c r="B1" s="63" t="s">
        <v>27</v>
      </c>
      <c r="C1" s="63" t="s">
        <v>28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>
      <c r="A2" s="76" t="s">
        <v>53</v>
      </c>
      <c r="B2" s="62" t="s">
        <v>157</v>
      </c>
      <c r="C2" s="62" t="s">
        <v>158</v>
      </c>
      <c r="D2" s="62" t="s">
        <v>163</v>
      </c>
      <c r="E2" s="62" t="s">
        <v>162</v>
      </c>
      <c r="F2" s="62" t="s">
        <v>164</v>
      </c>
      <c r="G2" s="62" t="s">
        <v>54</v>
      </c>
      <c r="H2" s="62" t="s">
        <v>166</v>
      </c>
      <c r="I2" s="62" t="s">
        <v>167</v>
      </c>
      <c r="J2" s="62" t="s">
        <v>168</v>
      </c>
      <c r="K2" s="62" t="s">
        <v>169</v>
      </c>
      <c r="L2" s="62" t="s">
        <v>125</v>
      </c>
      <c r="M2" s="62" t="s">
        <v>170</v>
      </c>
      <c r="N2" s="62" t="s">
        <v>171</v>
      </c>
      <c r="O2" s="62" t="s">
        <v>165</v>
      </c>
      <c r="P2" s="62" t="s">
        <v>172</v>
      </c>
      <c r="Q2" s="62" t="s">
        <v>173</v>
      </c>
      <c r="R2" s="62" t="s">
        <v>174</v>
      </c>
      <c r="S2" s="62" t="s">
        <v>159</v>
      </c>
      <c r="T2" s="62" t="s">
        <v>160</v>
      </c>
      <c r="U2" s="62" t="s">
        <v>161</v>
      </c>
      <c r="V2" s="62" t="s">
        <v>126</v>
      </c>
    </row>
    <row r="3" spans="1:22">
      <c r="D3" s="114"/>
      <c r="E3" s="114"/>
    </row>
  </sheetData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6"/>
  <sheetViews>
    <sheetView workbookViewId="0">
      <selection activeCell="G13" sqref="G13"/>
    </sheetView>
  </sheetViews>
  <sheetFormatPr defaultRowHeight="15"/>
  <cols>
    <col min="1" max="1" width="10.5703125" style="7" customWidth="1"/>
    <col min="2" max="2" width="9.140625" style="7"/>
    <col min="3" max="3" width="17.42578125" style="7" customWidth="1"/>
    <col min="4" max="4" width="21.140625" style="7" customWidth="1"/>
    <col min="5" max="5" width="17.28515625" style="7" customWidth="1"/>
    <col min="6" max="6" width="18.85546875" style="7" customWidth="1"/>
    <col min="7" max="7" width="18.140625" style="7" customWidth="1"/>
    <col min="8" max="8" width="19.42578125" style="7" customWidth="1"/>
    <col min="9" max="9" width="17.7109375" style="7" customWidth="1"/>
    <col min="10" max="10" width="20.42578125" style="7" customWidth="1"/>
    <col min="11" max="11" width="25.5703125" style="7" customWidth="1"/>
  </cols>
  <sheetData>
    <row r="1" spans="1:18">
      <c r="A1" s="63" t="s">
        <v>26</v>
      </c>
      <c r="B1" s="63" t="s">
        <v>27</v>
      </c>
      <c r="C1" s="63"/>
      <c r="D1" s="169" t="s">
        <v>134</v>
      </c>
      <c r="E1" s="169"/>
      <c r="F1" s="169"/>
      <c r="G1" s="169"/>
      <c r="H1" s="169"/>
      <c r="I1" s="169"/>
      <c r="J1" s="169"/>
      <c r="K1" s="169"/>
      <c r="L1" s="169"/>
      <c r="M1" s="87"/>
      <c r="N1" s="87"/>
      <c r="O1" s="87"/>
      <c r="P1" s="87"/>
      <c r="Q1" s="87"/>
      <c r="R1" s="87"/>
    </row>
    <row r="2" spans="1:18">
      <c r="A2" s="83"/>
      <c r="B2" s="85"/>
      <c r="C2" s="86"/>
      <c r="D2" s="86"/>
      <c r="E2" s="77"/>
      <c r="F2" s="77"/>
      <c r="L2" s="7"/>
      <c r="M2" s="7"/>
      <c r="N2" s="7"/>
      <c r="O2" s="7"/>
      <c r="P2" s="7"/>
      <c r="Q2" s="7"/>
    </row>
    <row r="3" spans="1:18">
      <c r="A3" s="84"/>
      <c r="B3" s="84"/>
      <c r="C3" s="84"/>
      <c r="D3" s="84"/>
      <c r="E3" s="84"/>
      <c r="F3" s="84"/>
      <c r="L3" s="7"/>
      <c r="M3" s="7"/>
      <c r="N3" s="7"/>
      <c r="O3" s="7"/>
      <c r="P3" s="7"/>
      <c r="Q3" s="7"/>
    </row>
    <row r="4" spans="1:18"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s="96" customFormat="1" ht="32.25" customHeight="1">
      <c r="A5" s="88" t="s">
        <v>50</v>
      </c>
      <c r="B5" s="88" t="s">
        <v>135</v>
      </c>
      <c r="C5" s="89" t="s">
        <v>136</v>
      </c>
      <c r="D5" s="88" t="s">
        <v>137</v>
      </c>
      <c r="E5" s="88" t="s">
        <v>138</v>
      </c>
      <c r="F5" s="88" t="s">
        <v>146</v>
      </c>
      <c r="G5" s="90" t="s">
        <v>139</v>
      </c>
      <c r="H5" s="91" t="s">
        <v>140</v>
      </c>
      <c r="I5" s="92" t="s">
        <v>141</v>
      </c>
      <c r="J5" s="93" t="s">
        <v>145</v>
      </c>
      <c r="K5" s="94" t="s">
        <v>142</v>
      </c>
      <c r="L5" s="94" t="s">
        <v>153</v>
      </c>
      <c r="M5" s="95"/>
      <c r="N5" s="95"/>
      <c r="O5" s="95"/>
      <c r="P5" s="95"/>
      <c r="Q5" s="95"/>
      <c r="R5" s="95"/>
    </row>
    <row r="6" spans="1:18" s="81" customFormat="1">
      <c r="A6" s="78"/>
      <c r="B6" s="78"/>
      <c r="C6" s="79"/>
      <c r="D6" s="78"/>
      <c r="E6" s="78"/>
      <c r="F6" s="78"/>
      <c r="G6" s="78"/>
      <c r="H6" s="78"/>
      <c r="I6" s="78"/>
      <c r="J6" s="78"/>
      <c r="K6" s="112"/>
      <c r="L6" s="113"/>
      <c r="M6" s="82"/>
      <c r="N6" s="80"/>
      <c r="O6" s="80"/>
      <c r="P6" s="80"/>
      <c r="Q6" s="80"/>
      <c r="R6" s="80"/>
    </row>
  </sheetData>
  <mergeCells count="1">
    <mergeCell ref="D1:L1"/>
  </mergeCells>
  <conditionalFormatting sqref="M4">
    <cfRule type="containsText" dxfId="4" priority="43" operator="containsText" text="PASS">
      <formula>NOT(ISERROR(SEARCH("PASS",N4)))</formula>
    </cfRule>
  </conditionalFormatting>
  <conditionalFormatting sqref="M4">
    <cfRule type="containsText" dxfId="3" priority="33" operator="containsText" text="PASS">
      <formula>NOT(ISERROR(SEARCH("PASS",N4)))</formula>
    </cfRule>
  </conditionalFormatting>
  <conditionalFormatting sqref="M4">
    <cfRule type="containsText" dxfId="2" priority="17" operator="containsText" text="PASS">
      <formula>NOT(ISERROR(SEARCH("PASS",N4)))</formula>
    </cfRule>
  </conditionalFormatting>
  <conditionalFormatting sqref="M4">
    <cfRule type="containsText" dxfId="1" priority="7" operator="containsText" text="PASS">
      <formula>NOT(ISERROR(SEARCH("PASS",N4)))</formula>
    </cfRule>
  </conditionalFormatting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26</v>
      </c>
      <c r="B1" s="63" t="s">
        <v>27</v>
      </c>
      <c r="C1" s="3"/>
    </row>
    <row r="3" spans="1:15">
      <c r="A3" s="59" t="s">
        <v>116</v>
      </c>
      <c r="B3" s="171" t="s">
        <v>117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</row>
    <row r="4" spans="1:15">
      <c r="A4" s="56">
        <v>1</v>
      </c>
      <c r="B4" s="170" t="s">
        <v>118</v>
      </c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</row>
    <row r="5" spans="1:15">
      <c r="A5" s="56">
        <v>2</v>
      </c>
      <c r="B5" s="170" t="s">
        <v>119</v>
      </c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</row>
    <row r="6" spans="1:15">
      <c r="A6" s="56">
        <v>3</v>
      </c>
      <c r="B6" s="170" t="s">
        <v>120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</row>
    <row r="7" spans="1:15">
      <c r="A7" s="56">
        <v>4</v>
      </c>
      <c r="B7" s="170" t="s">
        <v>121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</row>
    <row r="8" spans="1:15">
      <c r="A8" s="56">
        <v>5</v>
      </c>
      <c r="B8" s="170" t="s">
        <v>122</v>
      </c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</row>
    <row r="9" spans="1:15">
      <c r="A9" s="56">
        <v>6</v>
      </c>
      <c r="B9" s="170" t="s">
        <v>123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</row>
    <row r="10" spans="1:15">
      <c r="A10" s="56">
        <v>7</v>
      </c>
      <c r="B10" s="170" t="s">
        <v>124</v>
      </c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1"/>
  <sheetViews>
    <sheetView workbookViewId="0"/>
  </sheetViews>
  <sheetFormatPr defaultRowHeight="15"/>
  <sheetData>
    <row r="1" spans="1:3">
      <c r="A1" s="31" t="s">
        <v>26</v>
      </c>
      <c r="B1" s="3" t="s">
        <v>27</v>
      </c>
      <c r="C1" s="3" t="s">
        <v>28</v>
      </c>
    </row>
  </sheetData>
  <hyperlinks>
    <hyperlink ref="A1" location="Index!A1" display="Index"/>
    <hyperlink ref="B1" location="Index!A1" display="Previous"/>
    <hyperlink ref="C1" location="'All Stn pdtn summary '!A1" display="Nex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8"/>
  <sheetViews>
    <sheetView workbookViewId="0">
      <selection activeCell="I15" sqref="I15"/>
    </sheetView>
  </sheetViews>
  <sheetFormatPr defaultColWidth="9.140625" defaultRowHeight="15"/>
  <cols>
    <col min="1" max="1" width="13.42578125" style="32" bestFit="1" customWidth="1"/>
    <col min="2" max="5" width="9.140625" style="32"/>
    <col min="6" max="6" width="14" style="32" customWidth="1"/>
    <col min="7" max="7" width="6.5703125" style="32" bestFit="1" customWidth="1"/>
    <col min="8" max="16384" width="9.140625" style="32"/>
  </cols>
  <sheetData>
    <row r="1" spans="1:21">
      <c r="A1" s="31" t="s">
        <v>26</v>
      </c>
      <c r="B1" s="3" t="s">
        <v>27</v>
      </c>
      <c r="C1" s="3" t="s">
        <v>28</v>
      </c>
      <c r="G1" s="154" t="s">
        <v>29</v>
      </c>
      <c r="H1" s="154"/>
      <c r="I1" s="154"/>
      <c r="J1" s="154"/>
      <c r="K1" s="154"/>
      <c r="L1" s="154"/>
      <c r="M1" s="154"/>
      <c r="N1" s="154"/>
      <c r="O1" s="154"/>
      <c r="P1" s="154"/>
    </row>
    <row r="4" spans="1:21">
      <c r="A4" s="153" t="s">
        <v>92</v>
      </c>
      <c r="B4" s="153"/>
      <c r="C4" s="153"/>
      <c r="D4" s="153"/>
      <c r="E4" s="1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1:21">
      <c r="A5" s="37" t="s">
        <v>30</v>
      </c>
      <c r="B5" s="155" t="s">
        <v>31</v>
      </c>
      <c r="C5" s="155"/>
      <c r="D5" s="155"/>
      <c r="E5" s="155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</row>
    <row r="6" spans="1:21">
      <c r="A6" s="37"/>
      <c r="B6" s="155"/>
      <c r="C6" s="155"/>
      <c r="D6" s="155"/>
      <c r="E6" s="155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</row>
    <row r="7" spans="1:21">
      <c r="A7" s="37"/>
      <c r="B7" s="155"/>
      <c r="C7" s="155"/>
      <c r="D7" s="155"/>
      <c r="E7" s="155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21">
      <c r="A8" s="37"/>
      <c r="B8" s="155"/>
      <c r="C8" s="155"/>
      <c r="D8" s="155"/>
      <c r="E8" s="155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21">
      <c r="A9" s="37"/>
      <c r="B9" s="155"/>
      <c r="C9" s="155"/>
      <c r="D9" s="155"/>
      <c r="E9" s="155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21">
      <c r="A10" s="37"/>
      <c r="B10" s="155"/>
      <c r="C10" s="155"/>
      <c r="D10" s="155"/>
      <c r="E10" s="155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</row>
    <row r="11" spans="1:21">
      <c r="A11" s="37"/>
      <c r="B11" s="155"/>
      <c r="C11" s="155"/>
      <c r="D11" s="155"/>
      <c r="E11" s="155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</row>
    <row r="12" spans="1:21">
      <c r="A12" s="37"/>
      <c r="B12" s="155"/>
      <c r="C12" s="155"/>
      <c r="D12" s="155"/>
      <c r="E12" s="155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</row>
    <row r="13" spans="1:21">
      <c r="A13" s="33"/>
      <c r="B13" s="156"/>
      <c r="C13" s="156"/>
      <c r="D13" s="156"/>
      <c r="E13" s="156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</row>
    <row r="14" spans="1:21">
      <c r="A14" s="33"/>
      <c r="B14" s="156"/>
      <c r="C14" s="156"/>
      <c r="D14" s="156"/>
      <c r="E14" s="156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</row>
    <row r="15" spans="1:21">
      <c r="A15" s="33"/>
      <c r="B15" s="156"/>
      <c r="C15" s="156"/>
      <c r="D15" s="156"/>
      <c r="E15" s="156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</row>
    <row r="16" spans="1:21">
      <c r="A16" s="36"/>
      <c r="B16" s="156"/>
      <c r="C16" s="156"/>
      <c r="D16" s="156"/>
      <c r="E16" s="156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</row>
    <row r="17" spans="1:21">
      <c r="A17" s="36"/>
      <c r="B17" s="156"/>
      <c r="C17" s="156"/>
      <c r="D17" s="156"/>
      <c r="E17" s="156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</row>
    <row r="18" spans="1:21">
      <c r="A18" s="36"/>
      <c r="B18" s="156"/>
      <c r="C18" s="156"/>
      <c r="D18" s="156"/>
      <c r="E18" s="156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</row>
    <row r="19" spans="1:21">
      <c r="A19" s="36"/>
      <c r="B19" s="156"/>
      <c r="C19" s="156"/>
      <c r="D19" s="156"/>
      <c r="E19" s="156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</row>
    <row r="20" spans="1:21">
      <c r="A20" s="33"/>
      <c r="B20" s="156"/>
      <c r="C20" s="156"/>
      <c r="D20" s="156"/>
      <c r="E20" s="156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</row>
    <row r="21" spans="1:21">
      <c r="A21" s="33"/>
      <c r="B21" s="156"/>
      <c r="C21" s="156"/>
      <c r="D21" s="156"/>
      <c r="E21" s="156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</row>
    <row r="22" spans="1:21">
      <c r="A22" s="61"/>
      <c r="B22" s="156"/>
      <c r="C22" s="156"/>
      <c r="D22" s="156"/>
      <c r="E22" s="156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</row>
    <row r="23" spans="1:21">
      <c r="A23" s="36"/>
      <c r="B23" s="156"/>
      <c r="C23" s="156"/>
      <c r="D23" s="156"/>
      <c r="E23" s="156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</row>
    <row r="24" spans="1:21">
      <c r="A24" s="36"/>
      <c r="B24" s="156"/>
      <c r="C24" s="156"/>
      <c r="D24" s="156"/>
      <c r="E24" s="156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</row>
    <row r="25" spans="1:21">
      <c r="A25" s="36"/>
      <c r="B25" s="156"/>
      <c r="C25" s="156"/>
      <c r="D25" s="156"/>
      <c r="E25" s="156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</row>
    <row r="26" spans="1:21">
      <c r="A26" s="36"/>
      <c r="B26" s="156"/>
      <c r="C26" s="156"/>
      <c r="D26" s="156"/>
      <c r="E26" s="156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spans="1:21" ht="30">
      <c r="A27" s="35" t="s">
        <v>32</v>
      </c>
      <c r="B27" s="156">
        <f>SUM(B6:B26)</f>
        <v>0</v>
      </c>
      <c r="C27" s="156"/>
      <c r="D27" s="156"/>
      <c r="E27" s="156"/>
      <c r="F27" s="34" t="s">
        <v>33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</row>
    <row r="28" spans="1:21"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</row>
  </sheetData>
  <mergeCells count="25"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13:E13"/>
    <mergeCell ref="B14:E14"/>
    <mergeCell ref="B15:E15"/>
    <mergeCell ref="B16:E16"/>
    <mergeCell ref="B17:E17"/>
    <mergeCell ref="B8:E8"/>
    <mergeCell ref="B9:E9"/>
    <mergeCell ref="B10:E10"/>
    <mergeCell ref="B11:E11"/>
    <mergeCell ref="B12:E12"/>
    <mergeCell ref="A4:E4"/>
    <mergeCell ref="G1:P1"/>
    <mergeCell ref="B5:E5"/>
    <mergeCell ref="B6:E6"/>
    <mergeCell ref="B7:E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8"/>
  <sheetViews>
    <sheetView workbookViewId="0">
      <selection activeCell="E9" sqref="E9"/>
    </sheetView>
  </sheetViews>
  <sheetFormatPr defaultColWidth="9.85546875" defaultRowHeight="15"/>
  <cols>
    <col min="1" max="1" width="18.85546875" bestFit="1" customWidth="1"/>
    <col min="2" max="2" width="17" customWidth="1"/>
    <col min="3" max="3" width="19.85546875" customWidth="1"/>
    <col min="4" max="4" width="18.7109375" bestFit="1" customWidth="1"/>
    <col min="5" max="5" width="17.85546875" bestFit="1" customWidth="1"/>
    <col min="6" max="6" width="13.140625" customWidth="1"/>
    <col min="7" max="7" width="19.85546875" customWidth="1"/>
    <col min="8" max="8" width="18.7109375" customWidth="1"/>
    <col min="9" max="9" width="17.7109375" customWidth="1"/>
    <col min="10" max="10" width="9" hidden="1" customWidth="1"/>
    <col min="11" max="11" width="7.28515625" customWidth="1"/>
    <col min="12" max="20" width="9.85546875" customWidth="1"/>
    <col min="21" max="21" width="12.7109375" bestFit="1" customWidth="1"/>
    <col min="22" max="22" width="16.28515625" bestFit="1" customWidth="1"/>
    <col min="23" max="23" width="15.85546875" bestFit="1" customWidth="1"/>
    <col min="24" max="24" width="14.85546875" bestFit="1" customWidth="1"/>
    <col min="25" max="30" width="9.85546875" customWidth="1"/>
    <col min="31" max="31" width="12.7109375" bestFit="1" customWidth="1"/>
    <col min="32" max="32" width="16.28515625" bestFit="1" customWidth="1"/>
    <col min="33" max="33" width="15.140625" bestFit="1" customWidth="1"/>
    <col min="34" max="34" width="14.85546875" bestFit="1" customWidth="1"/>
  </cols>
  <sheetData>
    <row r="1" spans="1:24" ht="15.75" thickBot="1">
      <c r="A1" s="3" t="s">
        <v>26</v>
      </c>
      <c r="B1" s="3" t="s">
        <v>27</v>
      </c>
      <c r="C1" s="3" t="s">
        <v>28</v>
      </c>
      <c r="D1" s="157" t="s">
        <v>34</v>
      </c>
      <c r="E1" s="157"/>
      <c r="F1" s="157"/>
      <c r="G1" s="157"/>
      <c r="H1" s="157"/>
    </row>
    <row r="2" spans="1:24" ht="22.5" customHeight="1" thickBot="1">
      <c r="A2" s="73" t="s">
        <v>133</v>
      </c>
      <c r="B2" s="75"/>
      <c r="F2" s="3"/>
      <c r="G2" s="3"/>
    </row>
    <row r="3" spans="1:24" s="4" customFormat="1">
      <c r="A3" s="50" t="s">
        <v>35</v>
      </c>
      <c r="B3" s="74" t="s">
        <v>36</v>
      </c>
      <c r="C3" s="50" t="s">
        <v>37</v>
      </c>
      <c r="D3" s="50" t="s">
        <v>38</v>
      </c>
      <c r="E3" s="50" t="s">
        <v>39</v>
      </c>
      <c r="F3" s="50" t="s">
        <v>40</v>
      </c>
      <c r="G3" s="50" t="s">
        <v>41</v>
      </c>
      <c r="H3" s="50" t="s">
        <v>42</v>
      </c>
      <c r="I3" s="50" t="s">
        <v>43</v>
      </c>
    </row>
    <row r="4" spans="1:24" s="7" customFormat="1">
      <c r="A4" s="99"/>
      <c r="B4" s="49"/>
      <c r="C4" s="49"/>
      <c r="D4" s="49"/>
      <c r="E4" s="49"/>
      <c r="F4" s="38"/>
      <c r="G4" s="38"/>
      <c r="H4" s="38"/>
      <c r="I4" s="38"/>
      <c r="J4" s="48">
        <f>SUM(F4:I4)</f>
        <v>0</v>
      </c>
      <c r="U4" s="7" t="s">
        <v>107</v>
      </c>
      <c r="V4" s="7" t="s">
        <v>106</v>
      </c>
      <c r="W4" s="7" t="s">
        <v>105</v>
      </c>
      <c r="X4" s="7" t="s">
        <v>104</v>
      </c>
    </row>
    <row r="5" spans="1:24" s="7" customFormat="1">
      <c r="A5" s="99"/>
      <c r="B5" s="49"/>
      <c r="C5" s="49"/>
      <c r="D5" s="49"/>
      <c r="E5" s="49"/>
      <c r="F5" s="38"/>
      <c r="G5" s="38"/>
      <c r="H5" s="38"/>
      <c r="I5" s="38"/>
      <c r="J5" s="48">
        <f t="shared" ref="J5:J14" si="0">SUM(F5:I5)</f>
        <v>0</v>
      </c>
    </row>
    <row r="6" spans="1:24" s="7" customFormat="1">
      <c r="A6" s="99"/>
      <c r="B6" s="49"/>
      <c r="C6" s="49"/>
      <c r="D6" s="49"/>
      <c r="E6" s="49"/>
      <c r="F6" s="38"/>
      <c r="G6" s="38"/>
      <c r="H6" s="38"/>
      <c r="I6" s="38"/>
      <c r="J6" s="48">
        <f t="shared" si="0"/>
        <v>0</v>
      </c>
      <c r="U6">
        <v>3.16</v>
      </c>
      <c r="V6">
        <v>64.010000000000005</v>
      </c>
      <c r="W6">
        <v>0</v>
      </c>
      <c r="X6">
        <v>32.83</v>
      </c>
    </row>
    <row r="7" spans="1:24" s="7" customFormat="1">
      <c r="A7" s="99"/>
      <c r="B7" s="49"/>
      <c r="C7" s="49"/>
      <c r="D7" s="49"/>
      <c r="E7" s="49"/>
      <c r="F7" s="38"/>
      <c r="G7" s="38"/>
      <c r="H7" s="38"/>
      <c r="I7" s="38"/>
      <c r="J7" s="48">
        <f t="shared" si="0"/>
        <v>0</v>
      </c>
      <c r="U7"/>
      <c r="V7"/>
      <c r="W7"/>
      <c r="X7"/>
    </row>
    <row r="8" spans="1:24" s="7" customFormat="1">
      <c r="A8" s="99"/>
      <c r="B8" s="49"/>
      <c r="C8" s="49"/>
      <c r="D8" s="49"/>
      <c r="E8" s="49"/>
      <c r="F8" s="51"/>
      <c r="G8" s="51"/>
      <c r="H8" s="51"/>
      <c r="I8" s="51"/>
      <c r="J8" s="48">
        <f t="shared" si="0"/>
        <v>0</v>
      </c>
      <c r="U8"/>
      <c r="V8"/>
      <c r="W8"/>
      <c r="X8"/>
    </row>
    <row r="9" spans="1:24" s="7" customFormat="1">
      <c r="A9" s="99"/>
      <c r="B9" s="49"/>
      <c r="C9" s="49"/>
      <c r="D9" s="49"/>
      <c r="E9" s="49"/>
      <c r="F9" s="51"/>
      <c r="G9" s="51"/>
      <c r="H9" s="51"/>
      <c r="I9" s="51"/>
      <c r="J9" s="48">
        <f t="shared" si="0"/>
        <v>0</v>
      </c>
      <c r="U9"/>
      <c r="V9"/>
      <c r="W9"/>
      <c r="X9"/>
    </row>
    <row r="10" spans="1:24" s="7" customFormat="1">
      <c r="A10" s="51"/>
      <c r="B10" s="49"/>
      <c r="C10" s="49"/>
      <c r="D10" s="49"/>
      <c r="E10" s="49"/>
      <c r="F10" s="51"/>
      <c r="G10" s="51"/>
      <c r="H10" s="51"/>
      <c r="I10" s="51"/>
      <c r="J10" s="48">
        <f t="shared" si="0"/>
        <v>0</v>
      </c>
      <c r="U10"/>
      <c r="V10"/>
      <c r="W10"/>
      <c r="X10"/>
    </row>
    <row r="11" spans="1:24" s="7" customFormat="1">
      <c r="A11" s="51"/>
      <c r="B11" s="49"/>
      <c r="C11" s="49"/>
      <c r="D11" s="49"/>
      <c r="E11" s="49"/>
      <c r="F11" s="51"/>
      <c r="G11" s="51"/>
      <c r="H11" s="51"/>
      <c r="I11" s="51"/>
      <c r="J11" s="48">
        <f t="shared" si="0"/>
        <v>0</v>
      </c>
      <c r="U11"/>
      <c r="V11"/>
      <c r="W11"/>
      <c r="X11"/>
    </row>
    <row r="12" spans="1:24" s="7" customFormat="1">
      <c r="A12" s="51"/>
      <c r="B12" s="49"/>
      <c r="C12" s="49"/>
      <c r="D12" s="49"/>
      <c r="E12" s="49"/>
      <c r="F12" s="51"/>
      <c r="G12" s="51"/>
      <c r="H12" s="51"/>
      <c r="I12" s="51"/>
      <c r="J12" s="48">
        <f t="shared" si="0"/>
        <v>0</v>
      </c>
      <c r="U12"/>
      <c r="V12"/>
      <c r="W12"/>
      <c r="X12"/>
    </row>
    <row r="13" spans="1:24" s="7" customFormat="1">
      <c r="A13" s="38"/>
      <c r="B13" s="49"/>
      <c r="C13" s="49"/>
      <c r="D13" s="49"/>
      <c r="E13" s="49"/>
      <c r="F13" s="38"/>
      <c r="G13" s="38"/>
      <c r="H13" s="38"/>
      <c r="I13" s="38"/>
      <c r="J13" s="48">
        <f t="shared" si="0"/>
        <v>0</v>
      </c>
      <c r="U13"/>
      <c r="V13"/>
      <c r="W13"/>
      <c r="X13"/>
    </row>
    <row r="14" spans="1:24" s="7" customFormat="1">
      <c r="A14" s="57" t="s">
        <v>114</v>
      </c>
      <c r="B14" s="58" t="e">
        <f>F14/J14*100</f>
        <v>#DIV/0!</v>
      </c>
      <c r="C14" s="58" t="e">
        <f>G14/J14*100</f>
        <v>#DIV/0!</v>
      </c>
      <c r="D14" s="58" t="e">
        <f>H14/J14*100</f>
        <v>#DIV/0!</v>
      </c>
      <c r="E14" s="58" t="e">
        <f>I14/J14*100</f>
        <v>#DIV/0!</v>
      </c>
      <c r="F14" s="57">
        <f>SUM(F4:F13)</f>
        <v>0</v>
      </c>
      <c r="G14" s="57">
        <f t="shared" ref="G14:I14" si="1">SUM(G4:G13)</f>
        <v>0</v>
      </c>
      <c r="H14" s="57">
        <f t="shared" si="1"/>
        <v>0</v>
      </c>
      <c r="I14" s="57">
        <f t="shared" si="1"/>
        <v>0</v>
      </c>
      <c r="J14" s="48">
        <f t="shared" si="0"/>
        <v>0</v>
      </c>
      <c r="U14"/>
      <c r="V14"/>
      <c r="W14"/>
      <c r="X14"/>
    </row>
    <row r="15" spans="1:24" s="7" customFormat="1">
      <c r="A15" s="158" t="s">
        <v>115</v>
      </c>
      <c r="B15" s="158"/>
      <c r="C15" s="158"/>
      <c r="D15" s="158"/>
      <c r="E15" s="158"/>
      <c r="F15" s="158"/>
      <c r="G15" s="158">
        <f>1440-J14</f>
        <v>1440</v>
      </c>
      <c r="H15" s="158"/>
      <c r="J15"/>
      <c r="U15"/>
      <c r="V15"/>
      <c r="W15"/>
      <c r="X15"/>
    </row>
    <row r="16" spans="1:24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48"/>
      <c r="C18" s="47"/>
      <c r="D18" s="7"/>
      <c r="E18" s="7"/>
      <c r="F18" s="7"/>
      <c r="G18" s="7"/>
      <c r="H18" s="7"/>
      <c r="I18" s="7"/>
    </row>
    <row r="19" spans="1:9">
      <c r="A19" s="7"/>
      <c r="B19" s="47"/>
      <c r="C19" s="47"/>
      <c r="D19" s="7"/>
      <c r="E19" s="7"/>
      <c r="F19" s="7"/>
      <c r="G19" s="7"/>
      <c r="H19" s="7"/>
      <c r="I19" s="7"/>
    </row>
    <row r="20" spans="1:9">
      <c r="A20" s="7"/>
      <c r="B20" s="47"/>
      <c r="C20" s="4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F23" s="7"/>
      <c r="G23" s="7"/>
    </row>
    <row r="24" spans="1:9">
      <c r="A24" s="7"/>
      <c r="B24" s="7"/>
      <c r="C24" s="7"/>
      <c r="F24" s="7"/>
      <c r="G24" s="7"/>
    </row>
    <row r="25" spans="1:9">
      <c r="A25" s="7"/>
      <c r="B25" s="7"/>
      <c r="C25" s="7"/>
      <c r="F25" s="7"/>
      <c r="G25" s="7"/>
    </row>
    <row r="26" spans="1:9">
      <c r="A26" s="7"/>
      <c r="B26" s="7"/>
      <c r="C26" s="7"/>
      <c r="F26" s="7"/>
      <c r="G26" s="7"/>
    </row>
    <row r="27" spans="1:9">
      <c r="A27" s="7"/>
      <c r="B27" s="7"/>
      <c r="C27" s="7"/>
      <c r="F27" s="7"/>
      <c r="G27" s="7"/>
    </row>
    <row r="28" spans="1:9">
      <c r="A28" s="7"/>
      <c r="B28" s="7"/>
      <c r="C28" s="7"/>
      <c r="F28" s="7"/>
      <c r="G28" s="7"/>
    </row>
  </sheetData>
  <mergeCells count="3">
    <mergeCell ref="D1:H1"/>
    <mergeCell ref="A15:F15"/>
    <mergeCell ref="G15:H15"/>
  </mergeCells>
  <hyperlinks>
    <hyperlink ref="A1" location="Index!A1" display="Index"/>
    <hyperlink ref="B1" location="'All Stn pdtn summary '!A1" display="Previous"/>
    <hyperlink ref="C1" location="'Stationwise OEE Summary'!A1" display="Next"/>
  </hyperlink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27"/>
  <sheetViews>
    <sheetView workbookViewId="0">
      <pane ySplit="1" topLeftCell="A2" activePane="bottomLeft" state="frozen"/>
      <selection pane="bottomLeft"/>
    </sheetView>
  </sheetViews>
  <sheetFormatPr defaultColWidth="13.140625" defaultRowHeight="15"/>
  <cols>
    <col min="1" max="2" width="8.7109375" bestFit="1" customWidth="1"/>
    <col min="3" max="3" width="10.28515625" customWidth="1"/>
    <col min="4" max="4" width="8.85546875" customWidth="1"/>
    <col min="5" max="5" width="9.140625" customWidth="1"/>
    <col min="6" max="6" width="8.140625" customWidth="1"/>
    <col min="7" max="7" width="9.7109375" bestFit="1" customWidth="1"/>
    <col min="8" max="8" width="12.140625" bestFit="1" customWidth="1"/>
    <col min="9" max="9" width="12.5703125" bestFit="1" customWidth="1"/>
    <col min="10" max="10" width="11.5703125" bestFit="1" customWidth="1"/>
    <col min="11" max="11" width="12.7109375" customWidth="1"/>
    <col min="12" max="13" width="16.5703125" bestFit="1" customWidth="1"/>
    <col min="14" max="14" width="15.140625" bestFit="1" customWidth="1"/>
    <col min="15" max="15" width="14.85546875" customWidth="1"/>
  </cols>
  <sheetData>
    <row r="1" spans="1:15" s="46" customFormat="1">
      <c r="A1" s="31" t="s">
        <v>26</v>
      </c>
      <c r="B1" s="3" t="s">
        <v>27</v>
      </c>
      <c r="C1" s="3" t="s">
        <v>28</v>
      </c>
      <c r="F1" s="159" t="s">
        <v>44</v>
      </c>
      <c r="G1" s="160"/>
      <c r="H1" s="160"/>
      <c r="I1" s="160"/>
      <c r="J1" s="160"/>
      <c r="K1" s="160"/>
      <c r="L1" s="160"/>
      <c r="M1" s="161"/>
    </row>
    <row r="2" spans="1:15" ht="30">
      <c r="A2" s="45" t="s">
        <v>45</v>
      </c>
      <c r="B2" s="45" t="s">
        <v>46</v>
      </c>
      <c r="C2" s="45" t="s">
        <v>103</v>
      </c>
      <c r="D2" s="45" t="s">
        <v>102</v>
      </c>
      <c r="E2" s="45" t="s">
        <v>101</v>
      </c>
      <c r="F2" s="45" t="s">
        <v>100</v>
      </c>
      <c r="G2" s="45" t="s">
        <v>36</v>
      </c>
      <c r="H2" s="45" t="s">
        <v>99</v>
      </c>
      <c r="I2" s="45" t="s">
        <v>98</v>
      </c>
      <c r="J2" s="45" t="s">
        <v>97</v>
      </c>
      <c r="K2" s="45" t="s">
        <v>47</v>
      </c>
      <c r="L2" s="45" t="s">
        <v>96</v>
      </c>
      <c r="M2" s="45" t="s">
        <v>95</v>
      </c>
      <c r="N2" s="45" t="s">
        <v>94</v>
      </c>
      <c r="O2" s="44" t="s">
        <v>93</v>
      </c>
    </row>
    <row r="3" spans="1:15" s="39" customFormat="1">
      <c r="A3" s="40"/>
      <c r="B3" s="40"/>
      <c r="C3" s="42"/>
      <c r="D3" s="42"/>
      <c r="E3" s="42"/>
      <c r="F3" s="42"/>
      <c r="G3" s="42"/>
      <c r="H3" s="42"/>
      <c r="I3" s="42"/>
      <c r="J3" s="42"/>
      <c r="K3" s="41"/>
      <c r="L3" s="41"/>
      <c r="M3" s="41"/>
      <c r="N3" s="41"/>
      <c r="O3" s="40"/>
    </row>
    <row r="4" spans="1:15" s="39" customFormat="1">
      <c r="A4" s="40"/>
      <c r="B4" s="40"/>
      <c r="C4" s="42"/>
      <c r="D4" s="42"/>
      <c r="E4" s="42"/>
      <c r="F4" s="42"/>
      <c r="G4" s="42"/>
      <c r="H4" s="42"/>
      <c r="I4" s="42"/>
      <c r="J4" s="42"/>
      <c r="K4" s="41"/>
      <c r="L4" s="41"/>
      <c r="M4" s="41"/>
      <c r="N4" s="41"/>
      <c r="O4" s="40"/>
    </row>
    <row r="5" spans="1:15" s="39" customFormat="1">
      <c r="A5" s="40"/>
      <c r="B5" s="40"/>
      <c r="C5" s="42"/>
      <c r="D5" s="42"/>
      <c r="E5" s="42"/>
      <c r="F5" s="42"/>
      <c r="G5" s="42"/>
      <c r="H5" s="42"/>
      <c r="I5" s="42"/>
      <c r="J5" s="42"/>
      <c r="K5" s="41"/>
      <c r="L5" s="41"/>
      <c r="M5" s="41"/>
      <c r="N5" s="41"/>
      <c r="O5" s="40"/>
    </row>
    <row r="6" spans="1:15" s="39" customFormat="1">
      <c r="A6" s="40"/>
      <c r="B6" s="40"/>
      <c r="C6" s="42"/>
      <c r="D6" s="42"/>
      <c r="E6" s="42"/>
      <c r="F6" s="42"/>
      <c r="G6" s="42"/>
      <c r="H6" s="42"/>
      <c r="I6" s="42"/>
      <c r="J6" s="42"/>
      <c r="K6" s="41"/>
      <c r="L6" s="41"/>
      <c r="M6" s="41"/>
      <c r="N6" s="41"/>
      <c r="O6" s="40"/>
    </row>
    <row r="7" spans="1:15" s="39" customFormat="1">
      <c r="A7" s="40"/>
      <c r="B7" s="40"/>
      <c r="C7" s="42"/>
      <c r="D7" s="42"/>
      <c r="E7" s="42"/>
      <c r="F7" s="42"/>
      <c r="G7" s="42"/>
      <c r="H7" s="42"/>
      <c r="I7" s="42"/>
      <c r="J7" s="42"/>
      <c r="K7" s="41"/>
      <c r="L7" s="41"/>
      <c r="M7" s="41"/>
      <c r="N7" s="41"/>
      <c r="O7" s="40"/>
    </row>
    <row r="8" spans="1:15">
      <c r="A8" s="10"/>
      <c r="B8" s="10"/>
      <c r="C8" s="43"/>
      <c r="D8" s="43"/>
      <c r="E8" s="43"/>
      <c r="F8" s="43"/>
      <c r="G8" s="43"/>
      <c r="H8" s="43"/>
      <c r="I8" s="43"/>
      <c r="J8" s="43"/>
      <c r="K8" s="30"/>
      <c r="L8" s="30"/>
      <c r="M8" s="30"/>
      <c r="N8" s="30"/>
      <c r="O8" s="10"/>
    </row>
    <row r="9" spans="1:15">
      <c r="A9" s="10"/>
      <c r="B9" s="10"/>
      <c r="C9" s="43"/>
      <c r="D9" s="43"/>
      <c r="E9" s="43"/>
      <c r="F9" s="43"/>
      <c r="G9" s="43"/>
      <c r="H9" s="43"/>
      <c r="I9" s="43"/>
      <c r="J9" s="43"/>
      <c r="K9" s="30"/>
      <c r="L9" s="30"/>
      <c r="M9" s="30"/>
      <c r="N9" s="30"/>
      <c r="O9" s="10"/>
    </row>
    <row r="10" spans="1:15">
      <c r="A10" s="10"/>
      <c r="B10" s="10"/>
      <c r="C10" s="43"/>
      <c r="D10" s="43"/>
      <c r="E10" s="43"/>
      <c r="F10" s="43"/>
      <c r="G10" s="43"/>
      <c r="H10" s="43"/>
      <c r="I10" s="43"/>
      <c r="J10" s="43"/>
      <c r="K10" s="30"/>
      <c r="L10" s="30"/>
      <c r="M10" s="30"/>
      <c r="N10" s="30"/>
      <c r="O10" s="10"/>
    </row>
    <row r="11" spans="1:15">
      <c r="A11" s="10"/>
      <c r="B11" s="10"/>
      <c r="C11" s="43"/>
      <c r="D11" s="43"/>
      <c r="E11" s="43"/>
      <c r="F11" s="43"/>
      <c r="G11" s="43"/>
      <c r="H11" s="43"/>
      <c r="I11" s="43"/>
      <c r="J11" s="43"/>
      <c r="K11" s="30"/>
      <c r="L11" s="30"/>
      <c r="M11" s="30"/>
      <c r="N11" s="30"/>
      <c r="O11" s="10"/>
    </row>
    <row r="12" spans="1:15">
      <c r="A12" s="10"/>
      <c r="B12" s="10"/>
      <c r="C12" s="43"/>
      <c r="D12" s="43"/>
      <c r="E12" s="43"/>
      <c r="F12" s="43"/>
      <c r="G12" s="43"/>
      <c r="H12" s="43"/>
      <c r="I12" s="43"/>
      <c r="J12" s="43"/>
      <c r="K12" s="30"/>
      <c r="L12" s="30"/>
      <c r="M12" s="30"/>
      <c r="N12" s="30"/>
      <c r="O12" s="10"/>
    </row>
    <row r="13" spans="1:15" s="39" customFormat="1">
      <c r="A13" s="40"/>
      <c r="B13" s="40"/>
      <c r="C13" s="42"/>
      <c r="D13" s="42"/>
      <c r="E13" s="42"/>
      <c r="F13" s="42"/>
      <c r="G13" s="42"/>
      <c r="H13" s="42"/>
      <c r="I13" s="42"/>
      <c r="J13" s="42"/>
      <c r="K13" s="41"/>
      <c r="L13" s="41"/>
      <c r="M13" s="41"/>
      <c r="N13" s="41"/>
      <c r="O13" s="40"/>
    </row>
    <row r="14" spans="1:15" s="39" customFormat="1">
      <c r="A14" s="40"/>
      <c r="B14" s="40"/>
      <c r="C14" s="42"/>
      <c r="D14" s="42"/>
      <c r="E14" s="42"/>
      <c r="F14" s="42"/>
      <c r="G14" s="42"/>
      <c r="H14" s="42"/>
      <c r="I14" s="42"/>
      <c r="J14" s="42"/>
      <c r="K14" s="41"/>
      <c r="L14" s="41"/>
      <c r="M14" s="41"/>
      <c r="N14" s="41"/>
      <c r="O14" s="40"/>
    </row>
    <row r="15" spans="1:15" s="39" customFormat="1">
      <c r="A15" s="40"/>
      <c r="B15" s="40"/>
      <c r="C15" s="42"/>
      <c r="D15" s="42"/>
      <c r="E15" s="42"/>
      <c r="F15" s="42"/>
      <c r="G15" s="42"/>
      <c r="H15" s="42"/>
      <c r="I15" s="42"/>
      <c r="J15" s="42"/>
      <c r="K15" s="41"/>
      <c r="L15" s="41"/>
      <c r="M15" s="41"/>
      <c r="N15" s="41"/>
      <c r="O15" s="40"/>
    </row>
    <row r="16" spans="1:15" s="39" customFormat="1">
      <c r="A16" s="40"/>
      <c r="B16" s="40"/>
      <c r="C16" s="42"/>
      <c r="D16" s="42"/>
      <c r="E16" s="42"/>
      <c r="F16" s="42"/>
      <c r="G16" s="42"/>
      <c r="H16" s="42"/>
      <c r="I16" s="42"/>
      <c r="J16" s="42"/>
      <c r="K16" s="41"/>
      <c r="L16" s="41"/>
      <c r="M16" s="41"/>
      <c r="N16" s="41"/>
      <c r="O16" s="40"/>
    </row>
    <row r="17" spans="1:15" s="39" customFormat="1">
      <c r="A17" s="40"/>
      <c r="B17" s="40"/>
      <c r="C17" s="42"/>
      <c r="D17" s="42"/>
      <c r="E17" s="42"/>
      <c r="F17" s="42"/>
      <c r="G17" s="42"/>
      <c r="H17" s="42"/>
      <c r="I17" s="42"/>
      <c r="J17" s="42"/>
      <c r="K17" s="41"/>
      <c r="L17" s="41"/>
      <c r="M17" s="41"/>
      <c r="N17" s="41"/>
      <c r="O17" s="40"/>
    </row>
    <row r="18" spans="1:15">
      <c r="A18" s="10"/>
      <c r="B18" s="10"/>
      <c r="C18" s="43"/>
      <c r="D18" s="43"/>
      <c r="E18" s="43"/>
      <c r="F18" s="43"/>
      <c r="G18" s="43"/>
      <c r="H18" s="43"/>
      <c r="I18" s="43"/>
      <c r="J18" s="43"/>
      <c r="K18" s="30"/>
      <c r="L18" s="30"/>
      <c r="M18" s="30"/>
      <c r="N18" s="30"/>
      <c r="O18" s="10"/>
    </row>
    <row r="19" spans="1:15">
      <c r="A19" s="10"/>
      <c r="B19" s="10"/>
      <c r="C19" s="43"/>
      <c r="D19" s="43"/>
      <c r="E19" s="43"/>
      <c r="F19" s="43"/>
      <c r="G19" s="43"/>
      <c r="H19" s="43"/>
      <c r="I19" s="43"/>
      <c r="J19" s="43"/>
      <c r="K19" s="30"/>
      <c r="L19" s="30"/>
      <c r="M19" s="30"/>
      <c r="N19" s="30"/>
      <c r="O19" s="10"/>
    </row>
    <row r="20" spans="1:15">
      <c r="A20" s="10"/>
      <c r="B20" s="10"/>
      <c r="C20" s="43"/>
      <c r="D20" s="43"/>
      <c r="E20" s="43"/>
      <c r="F20" s="43"/>
      <c r="G20" s="43"/>
      <c r="H20" s="43"/>
      <c r="I20" s="43"/>
      <c r="J20" s="43"/>
      <c r="K20" s="30"/>
      <c r="L20" s="30"/>
      <c r="M20" s="30"/>
      <c r="N20" s="30"/>
      <c r="O20" s="10"/>
    </row>
    <row r="21" spans="1:15">
      <c r="A21" s="10"/>
      <c r="B21" s="10"/>
      <c r="C21" s="43"/>
      <c r="D21" s="43"/>
      <c r="E21" s="43"/>
      <c r="F21" s="43"/>
      <c r="G21" s="43"/>
      <c r="H21" s="43"/>
      <c r="I21" s="43"/>
      <c r="J21" s="43"/>
      <c r="K21" s="30"/>
      <c r="L21" s="30"/>
      <c r="M21" s="30"/>
      <c r="N21" s="30"/>
      <c r="O21" s="10"/>
    </row>
    <row r="22" spans="1:15">
      <c r="A22" s="10"/>
      <c r="B22" s="10"/>
      <c r="C22" s="43"/>
      <c r="D22" s="43"/>
      <c r="E22" s="43"/>
      <c r="F22" s="43"/>
      <c r="G22" s="43"/>
      <c r="H22" s="43"/>
      <c r="I22" s="43"/>
      <c r="J22" s="43"/>
      <c r="K22" s="30"/>
      <c r="L22" s="30"/>
      <c r="M22" s="30"/>
      <c r="N22" s="30"/>
      <c r="O22" s="10"/>
    </row>
    <row r="23" spans="1:15" s="39" customFormat="1">
      <c r="A23" s="40"/>
      <c r="B23" s="40"/>
      <c r="C23" s="42"/>
      <c r="D23" s="42"/>
      <c r="E23" s="42"/>
      <c r="F23" s="42"/>
      <c r="G23" s="42"/>
      <c r="H23" s="42"/>
      <c r="I23" s="42"/>
      <c r="J23" s="42"/>
      <c r="K23" s="41"/>
      <c r="L23" s="41"/>
      <c r="M23" s="41"/>
      <c r="N23" s="41"/>
      <c r="O23" s="40"/>
    </row>
    <row r="24" spans="1:15" s="39" customFormat="1">
      <c r="A24" s="40"/>
      <c r="B24" s="40"/>
      <c r="C24" s="42"/>
      <c r="D24" s="42"/>
      <c r="E24" s="42"/>
      <c r="F24" s="42"/>
      <c r="G24" s="42"/>
      <c r="H24" s="42"/>
      <c r="I24" s="42"/>
      <c r="J24" s="42"/>
      <c r="K24" s="41"/>
      <c r="L24" s="41"/>
      <c r="M24" s="41"/>
      <c r="N24" s="41"/>
      <c r="O24" s="40"/>
    </row>
    <row r="25" spans="1:15" s="39" customFormat="1">
      <c r="A25" s="40"/>
      <c r="B25" s="40"/>
      <c r="C25" s="42"/>
      <c r="D25" s="42"/>
      <c r="E25" s="42"/>
      <c r="F25" s="42"/>
      <c r="G25" s="42"/>
      <c r="H25" s="42"/>
      <c r="I25" s="42"/>
      <c r="J25" s="42"/>
      <c r="K25" s="41"/>
      <c r="L25" s="41"/>
      <c r="M25" s="41"/>
      <c r="N25" s="41"/>
      <c r="O25" s="40"/>
    </row>
    <row r="26" spans="1:15" s="39" customFormat="1">
      <c r="A26" s="40"/>
      <c r="B26" s="40"/>
      <c r="C26" s="42"/>
      <c r="D26" s="42"/>
      <c r="E26" s="42"/>
      <c r="F26" s="42"/>
      <c r="G26" s="42"/>
      <c r="H26" s="42"/>
      <c r="I26" s="42"/>
      <c r="J26" s="42"/>
      <c r="K26" s="41"/>
      <c r="L26" s="41"/>
      <c r="M26" s="41"/>
      <c r="N26" s="41"/>
      <c r="O26" s="40"/>
    </row>
    <row r="27" spans="1:15" s="39" customFormat="1">
      <c r="A27" s="40"/>
      <c r="B27" s="40"/>
      <c r="C27" s="42"/>
      <c r="D27" s="42"/>
      <c r="E27" s="42"/>
      <c r="F27" s="42"/>
      <c r="G27" s="42"/>
      <c r="H27" s="42"/>
      <c r="I27" s="42"/>
      <c r="J27" s="42"/>
      <c r="K27" s="41"/>
      <c r="L27" s="41"/>
      <c r="M27" s="41"/>
      <c r="N27" s="41"/>
      <c r="O27" s="40"/>
    </row>
  </sheetData>
  <mergeCells count="1">
    <mergeCell ref="F1:M1"/>
  </mergeCells>
  <hyperlinks>
    <hyperlink ref="A1" location="Index!A1" display="Index"/>
    <hyperlink ref="B1" location="'Variantwise Performance Summary'!A1" display="Previous"/>
    <hyperlink ref="C1" location="Diagnostic!A1" display="Next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workbookViewId="0">
      <selection activeCell="I16" sqref="I16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66" customWidth="1"/>
  </cols>
  <sheetData>
    <row r="1" spans="1:6">
      <c r="A1" s="3" t="s">
        <v>26</v>
      </c>
      <c r="B1" s="3" t="s">
        <v>27</v>
      </c>
      <c r="C1" s="3" t="s">
        <v>28</v>
      </c>
      <c r="E1" s="13" t="s">
        <v>14</v>
      </c>
    </row>
    <row r="3" spans="1:6">
      <c r="A3" s="11" t="s">
        <v>88</v>
      </c>
      <c r="B3" s="11" t="s">
        <v>89</v>
      </c>
      <c r="C3" s="11" t="s">
        <v>90</v>
      </c>
      <c r="D3" s="11" t="s">
        <v>91</v>
      </c>
      <c r="E3" s="27" t="s">
        <v>125</v>
      </c>
      <c r="F3" s="65" t="s">
        <v>129</v>
      </c>
    </row>
    <row r="4" spans="1:6">
      <c r="A4" s="12"/>
      <c r="B4" s="12"/>
      <c r="C4" s="12"/>
      <c r="D4" s="12"/>
      <c r="E4" s="16"/>
      <c r="F4" s="67"/>
    </row>
    <row r="5" spans="1:6">
      <c r="A5" s="12"/>
      <c r="B5" s="12"/>
      <c r="C5" s="12"/>
      <c r="D5" s="12"/>
      <c r="E5" s="16"/>
      <c r="F5" s="67"/>
    </row>
    <row r="6" spans="1:6">
      <c r="A6" s="12"/>
      <c r="B6" s="12"/>
      <c r="C6" s="12"/>
      <c r="D6" s="12"/>
      <c r="E6" s="16"/>
      <c r="F6" s="67"/>
    </row>
    <row r="7" spans="1:6">
      <c r="A7" s="12"/>
      <c r="B7" s="12"/>
      <c r="C7" s="12"/>
      <c r="D7" s="12"/>
      <c r="E7" s="16"/>
      <c r="F7" s="67"/>
    </row>
    <row r="8" spans="1:6">
      <c r="A8" s="12"/>
      <c r="B8" s="12"/>
      <c r="C8" s="12"/>
      <c r="D8" s="12"/>
      <c r="E8" s="16"/>
      <c r="F8" s="67"/>
    </row>
    <row r="9" spans="1:6">
      <c r="A9" s="12"/>
      <c r="B9" s="12"/>
      <c r="C9" s="12"/>
      <c r="D9" s="12"/>
      <c r="E9" s="16"/>
      <c r="F9" s="67"/>
    </row>
    <row r="10" spans="1:6">
      <c r="A10" s="12"/>
      <c r="B10" s="12"/>
      <c r="C10" s="12"/>
      <c r="D10" s="12"/>
      <c r="E10" s="16"/>
      <c r="F10" s="67"/>
    </row>
    <row r="11" spans="1:6">
      <c r="A11" s="12"/>
      <c r="B11" s="12"/>
      <c r="C11" s="12"/>
      <c r="D11" s="12"/>
      <c r="E11" s="16"/>
      <c r="F11" s="67"/>
    </row>
    <row r="12" spans="1:6">
      <c r="A12" s="12"/>
      <c r="B12" s="12"/>
      <c r="C12" s="12"/>
      <c r="D12" s="12"/>
      <c r="E12" s="16"/>
      <c r="F12" s="67"/>
    </row>
    <row r="13" spans="1:6">
      <c r="A13" s="12"/>
      <c r="B13" s="12"/>
      <c r="C13" s="12"/>
      <c r="D13" s="12"/>
      <c r="E13" s="16"/>
      <c r="F13" s="67"/>
    </row>
    <row r="14" spans="1:6">
      <c r="A14" s="10"/>
      <c r="B14" s="10"/>
      <c r="C14" s="10"/>
      <c r="D14" s="10"/>
      <c r="E14" s="16"/>
      <c r="F14" s="67"/>
    </row>
    <row r="15" spans="1:6">
      <c r="A15" s="10"/>
      <c r="B15" s="10"/>
      <c r="C15" s="10"/>
      <c r="D15" s="10"/>
      <c r="E15" s="16"/>
      <c r="F15" s="67"/>
    </row>
    <row r="16" spans="1:6">
      <c r="A16" s="10"/>
      <c r="B16" s="10"/>
      <c r="C16" s="10"/>
      <c r="D16" s="10"/>
      <c r="E16" s="16"/>
      <c r="F16" s="67"/>
    </row>
    <row r="17" spans="1:6">
      <c r="A17" s="10"/>
      <c r="B17" s="10"/>
      <c r="C17" s="10"/>
      <c r="D17" s="10"/>
      <c r="E17" s="16"/>
      <c r="F17" s="67"/>
    </row>
    <row r="18" spans="1:6">
      <c r="A18" s="10"/>
      <c r="B18" s="10"/>
      <c r="C18" s="10"/>
      <c r="D18" s="10"/>
      <c r="E18" s="16"/>
      <c r="F18" s="67"/>
    </row>
    <row r="19" spans="1:6">
      <c r="A19" s="10"/>
      <c r="B19" s="10"/>
      <c r="C19" s="10"/>
      <c r="D19" s="10"/>
      <c r="E19" s="16"/>
      <c r="F19" s="67"/>
    </row>
    <row r="20" spans="1:6">
      <c r="A20" s="10"/>
      <c r="B20" s="10"/>
      <c r="C20" s="10"/>
      <c r="D20" s="10"/>
      <c r="E20" s="16"/>
      <c r="F20" s="67"/>
    </row>
    <row r="21" spans="1:6">
      <c r="A21" s="10"/>
      <c r="B21" s="10"/>
      <c r="C21" s="10"/>
      <c r="D21" s="10"/>
      <c r="E21" s="16"/>
      <c r="F21" s="67"/>
    </row>
    <row r="22" spans="1:6">
      <c r="A22" s="10"/>
      <c r="B22" s="10"/>
      <c r="C22" s="10"/>
      <c r="D22" s="10"/>
      <c r="E22" s="16"/>
      <c r="F22" s="67"/>
    </row>
    <row r="23" spans="1:6">
      <c r="A23" s="10"/>
      <c r="B23" s="10"/>
      <c r="C23" s="10"/>
      <c r="D23" s="10"/>
      <c r="E23" s="16"/>
      <c r="F23" s="67"/>
    </row>
    <row r="24" spans="1:6">
      <c r="A24" s="10"/>
      <c r="B24" s="10"/>
      <c r="C24" s="10"/>
      <c r="D24" s="10"/>
      <c r="E24" s="16"/>
      <c r="F24" s="67"/>
    </row>
    <row r="25" spans="1:6">
      <c r="A25" s="10"/>
      <c r="B25" s="10"/>
      <c r="C25" s="10"/>
      <c r="D25" s="10"/>
      <c r="E25" s="16"/>
      <c r="F25" s="67"/>
    </row>
    <row r="26" spans="1:6">
      <c r="A26" s="10"/>
      <c r="B26" s="10"/>
      <c r="C26" s="10"/>
      <c r="D26" s="10"/>
      <c r="E26" s="16"/>
      <c r="F26" s="67"/>
    </row>
    <row r="27" spans="1:6">
      <c r="A27" s="10"/>
      <c r="B27" s="10"/>
      <c r="C27" s="10"/>
      <c r="D27" s="10"/>
      <c r="E27" s="16"/>
      <c r="F27" s="67"/>
    </row>
    <row r="28" spans="1:6">
      <c r="A28" s="10"/>
      <c r="B28" s="10"/>
      <c r="C28" s="10"/>
      <c r="D28" s="10"/>
      <c r="E28" s="16"/>
      <c r="F28" s="67"/>
    </row>
    <row r="29" spans="1:6">
      <c r="A29" s="10"/>
      <c r="B29" s="10"/>
      <c r="C29" s="10"/>
      <c r="D29" s="10"/>
      <c r="E29" s="16"/>
      <c r="F29" s="67"/>
    </row>
    <row r="30" spans="1:6">
      <c r="A30" s="10"/>
      <c r="B30" s="10"/>
      <c r="C30" s="10"/>
      <c r="D30" s="10"/>
      <c r="E30" s="16"/>
      <c r="F30" s="67"/>
    </row>
    <row r="31" spans="1:6">
      <c r="A31" s="10"/>
      <c r="B31" s="10"/>
      <c r="C31" s="10"/>
      <c r="D31" s="10"/>
      <c r="E31" s="16"/>
      <c r="F31" s="67"/>
    </row>
    <row r="32" spans="1:6">
      <c r="A32" s="10"/>
      <c r="B32" s="10"/>
      <c r="C32" s="10"/>
      <c r="D32" s="10"/>
      <c r="E32" s="16"/>
      <c r="F32" s="67"/>
    </row>
    <row r="33" spans="1:6">
      <c r="A33" s="10"/>
      <c r="B33" s="10"/>
      <c r="C33" s="10"/>
      <c r="D33" s="10"/>
      <c r="E33" s="16"/>
      <c r="F33" s="67"/>
    </row>
    <row r="34" spans="1:6">
      <c r="A34" s="10"/>
      <c r="B34" s="10"/>
      <c r="C34" s="10"/>
      <c r="D34" s="10"/>
      <c r="E34" s="16"/>
      <c r="F34" s="67"/>
    </row>
    <row r="35" spans="1:6">
      <c r="A35" s="10"/>
      <c r="B35" s="10"/>
      <c r="C35" s="10"/>
      <c r="D35" s="10"/>
      <c r="E35" s="16"/>
      <c r="F35" s="67"/>
    </row>
    <row r="36" spans="1:6">
      <c r="A36" s="10"/>
      <c r="B36" s="10"/>
      <c r="C36" s="10"/>
      <c r="D36" s="10"/>
      <c r="E36" s="16"/>
      <c r="F36" s="67"/>
    </row>
    <row r="37" spans="1:6">
      <c r="A37" s="10"/>
      <c r="B37" s="10"/>
      <c r="C37" s="10"/>
      <c r="D37" s="10"/>
      <c r="E37" s="16"/>
      <c r="F37" s="67"/>
    </row>
    <row r="38" spans="1:6">
      <c r="A38" s="10"/>
      <c r="B38" s="10"/>
      <c r="C38" s="10"/>
      <c r="D38" s="10"/>
      <c r="E38" s="16"/>
      <c r="F38" s="67"/>
    </row>
    <row r="39" spans="1:6">
      <c r="A39" s="10"/>
      <c r="B39" s="10"/>
      <c r="C39" s="10"/>
      <c r="D39" s="10"/>
      <c r="E39" s="16"/>
      <c r="F39" s="67"/>
    </row>
    <row r="40" spans="1:6">
      <c r="A40" s="10"/>
      <c r="B40" s="10"/>
      <c r="C40" s="10"/>
      <c r="D40" s="10"/>
      <c r="E40" s="16"/>
      <c r="F40" s="67"/>
    </row>
    <row r="41" spans="1:6">
      <c r="A41" s="10"/>
      <c r="B41" s="10"/>
      <c r="C41" s="10"/>
      <c r="D41" s="10"/>
      <c r="E41" s="16"/>
      <c r="F41" s="67"/>
    </row>
    <row r="42" spans="1:6">
      <c r="A42" s="10"/>
      <c r="B42" s="10"/>
      <c r="C42" s="10"/>
      <c r="D42" s="10"/>
      <c r="E42" s="16"/>
      <c r="F42" s="67"/>
    </row>
    <row r="43" spans="1:6">
      <c r="A43" s="10"/>
      <c r="B43" s="10"/>
      <c r="C43" s="10"/>
      <c r="D43" s="10"/>
      <c r="E43" s="16"/>
      <c r="F43" s="67"/>
    </row>
    <row r="44" spans="1:6">
      <c r="A44" s="10"/>
      <c r="B44" s="10"/>
      <c r="C44" s="10"/>
      <c r="D44" s="10"/>
      <c r="E44" s="16"/>
      <c r="F44" s="67"/>
    </row>
    <row r="45" spans="1:6">
      <c r="A45" s="10"/>
      <c r="B45" s="10"/>
      <c r="C45" s="10"/>
      <c r="D45" s="10"/>
      <c r="E45" s="16"/>
      <c r="F45" s="67"/>
    </row>
    <row r="46" spans="1:6">
      <c r="A46" s="10"/>
      <c r="B46" s="10"/>
      <c r="C46" s="10"/>
      <c r="D46" s="10"/>
      <c r="E46" s="16"/>
      <c r="F46" s="67"/>
    </row>
    <row r="47" spans="1:6">
      <c r="A47" s="10"/>
      <c r="B47" s="10"/>
      <c r="C47" s="10"/>
      <c r="D47" s="10"/>
      <c r="E47" s="16"/>
      <c r="F47" s="67"/>
    </row>
    <row r="48" spans="1:6">
      <c r="A48" s="10"/>
      <c r="B48" s="10"/>
      <c r="C48" s="10"/>
      <c r="D48" s="10"/>
      <c r="E48" s="16"/>
      <c r="F48" s="67"/>
    </row>
    <row r="49" spans="1:6">
      <c r="A49" s="10"/>
      <c r="B49" s="10"/>
      <c r="C49" s="10"/>
      <c r="D49" s="10"/>
      <c r="E49" s="16"/>
      <c r="F49" s="67"/>
    </row>
    <row r="50" spans="1:6">
      <c r="A50" s="10"/>
      <c r="B50" s="10"/>
      <c r="C50" s="10"/>
      <c r="D50" s="10"/>
      <c r="E50" s="16"/>
      <c r="F50" s="67"/>
    </row>
  </sheetData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J17" sqref="J17"/>
    </sheetView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7" bestFit="1" customWidth="1"/>
    <col min="5" max="5" width="15.140625" style="7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1">
      <c r="A1" s="3" t="s">
        <v>26</v>
      </c>
      <c r="B1" s="3" t="s">
        <v>27</v>
      </c>
      <c r="C1" s="63" t="s">
        <v>28</v>
      </c>
      <c r="D1" s="103"/>
      <c r="E1" s="103"/>
      <c r="F1" s="104"/>
      <c r="G1" s="104"/>
      <c r="H1" s="104"/>
      <c r="I1" s="104"/>
    </row>
    <row r="2" spans="1:11">
      <c r="A2" s="162" t="s">
        <v>48</v>
      </c>
      <c r="B2" s="163"/>
      <c r="C2" s="163"/>
      <c r="D2" s="164"/>
      <c r="E2" s="102"/>
      <c r="F2" s="102"/>
      <c r="G2" s="102"/>
      <c r="H2" s="102"/>
      <c r="I2" s="102"/>
      <c r="J2" s="102"/>
    </row>
    <row r="3" spans="1:11">
      <c r="A3" s="165" t="s">
        <v>49</v>
      </c>
      <c r="B3" s="166"/>
      <c r="C3" s="166"/>
      <c r="D3" s="167"/>
      <c r="E3" s="101"/>
      <c r="F3" s="101"/>
      <c r="G3" s="101"/>
      <c r="H3" s="101"/>
      <c r="I3" s="101"/>
    </row>
    <row r="4" spans="1:11">
      <c r="A4" s="28" t="s">
        <v>50</v>
      </c>
      <c r="B4" s="28" t="s">
        <v>51</v>
      </c>
      <c r="C4" s="28" t="s">
        <v>52</v>
      </c>
      <c r="D4" s="28" t="s">
        <v>152</v>
      </c>
      <c r="E4" s="101"/>
      <c r="F4" s="101"/>
      <c r="G4" s="101"/>
      <c r="H4" s="101"/>
      <c r="I4" s="101"/>
    </row>
    <row r="5" spans="1:11">
      <c r="A5" s="10"/>
      <c r="B5" s="10"/>
      <c r="C5" s="10"/>
      <c r="D5" s="111"/>
      <c r="E5" s="101"/>
      <c r="F5" s="101"/>
      <c r="G5" s="101"/>
      <c r="H5" s="101"/>
      <c r="I5" s="101"/>
    </row>
    <row r="6" spans="1:11">
      <c r="A6" s="10"/>
      <c r="B6" s="10"/>
      <c r="C6" s="10"/>
      <c r="D6" s="10"/>
      <c r="E6" s="68"/>
      <c r="F6" s="68"/>
      <c r="G6" s="68"/>
      <c r="H6" s="68"/>
      <c r="I6" s="68"/>
    </row>
    <row r="7" spans="1:11">
      <c r="A7" s="10"/>
      <c r="B7" s="10"/>
      <c r="C7" s="10"/>
      <c r="D7" s="10"/>
      <c r="E7" s="68"/>
      <c r="F7" s="68"/>
      <c r="G7" s="68"/>
      <c r="H7" s="68"/>
      <c r="I7" s="68"/>
    </row>
    <row r="8" spans="1:11">
      <c r="A8" s="10"/>
      <c r="B8" s="10"/>
      <c r="C8" s="10"/>
      <c r="D8" s="10"/>
      <c r="E8" s="68"/>
      <c r="F8" s="68"/>
      <c r="G8" s="68"/>
      <c r="H8" s="68"/>
      <c r="I8" s="68"/>
    </row>
    <row r="9" spans="1:11">
      <c r="A9" s="10"/>
      <c r="B9" s="10"/>
      <c r="C9" s="10"/>
      <c r="D9" s="10"/>
      <c r="E9" s="68"/>
      <c r="F9" s="68"/>
      <c r="G9" s="68"/>
      <c r="H9" s="68"/>
      <c r="I9" s="68"/>
    </row>
    <row r="10" spans="1:11">
      <c r="A10" s="10"/>
      <c r="B10" s="10"/>
      <c r="C10" s="10"/>
      <c r="D10" s="10"/>
      <c r="E10" s="68"/>
      <c r="F10" s="68"/>
      <c r="G10" s="68"/>
      <c r="H10" s="68"/>
      <c r="I10" s="68"/>
    </row>
    <row r="11" spans="1:11">
      <c r="A11" s="10"/>
      <c r="B11" s="10"/>
      <c r="C11" s="10"/>
      <c r="D11" s="10"/>
      <c r="E11" s="68"/>
      <c r="F11" s="68"/>
      <c r="G11" s="68"/>
      <c r="H11" s="68"/>
      <c r="I11" s="68"/>
    </row>
    <row r="12" spans="1:11">
      <c r="A12" s="10"/>
      <c r="B12" s="10"/>
      <c r="C12" s="10"/>
      <c r="D12" s="10"/>
      <c r="E12" s="68"/>
      <c r="F12" s="68"/>
      <c r="G12" s="68"/>
      <c r="H12" s="68"/>
      <c r="I12" s="68"/>
    </row>
    <row r="13" spans="1:11">
      <c r="A13" s="10"/>
      <c r="B13" s="10"/>
      <c r="C13" s="10"/>
      <c r="D13" s="10"/>
      <c r="E13" s="68"/>
      <c r="F13" s="68"/>
      <c r="G13" s="68"/>
      <c r="H13" s="68"/>
      <c r="I13" s="68"/>
    </row>
    <row r="14" spans="1:11">
      <c r="A14" s="10"/>
      <c r="B14" s="10"/>
      <c r="C14" s="10"/>
      <c r="D14" s="10"/>
      <c r="E14" s="68"/>
      <c r="F14" s="68"/>
      <c r="G14" s="68"/>
      <c r="H14" s="68"/>
      <c r="I14" s="68"/>
    </row>
    <row r="16" spans="1:11">
      <c r="A16" s="7"/>
      <c r="D16"/>
      <c r="E16"/>
      <c r="H16" s="98"/>
      <c r="I16" s="98"/>
      <c r="J16" s="98"/>
      <c r="K16" s="98"/>
    </row>
    <row r="17" spans="1:9">
      <c r="A17" s="7"/>
      <c r="D17"/>
      <c r="E17"/>
    </row>
    <row r="18" spans="1:9" s="7" customFormat="1">
      <c r="B18"/>
      <c r="C18"/>
      <c r="D18"/>
      <c r="E18"/>
      <c r="F18"/>
      <c r="G18"/>
      <c r="H18"/>
      <c r="I18"/>
    </row>
    <row r="19" spans="1:9" s="7" customFormat="1">
      <c r="B19"/>
      <c r="C19"/>
      <c r="D19"/>
      <c r="E19"/>
      <c r="F19"/>
      <c r="G19"/>
      <c r="H19"/>
      <c r="I19"/>
    </row>
    <row r="20" spans="1:9" s="7" customFormat="1">
      <c r="B20"/>
      <c r="C20"/>
      <c r="D20"/>
      <c r="E20"/>
      <c r="F20"/>
      <c r="G20"/>
      <c r="H20"/>
      <c r="I20"/>
    </row>
    <row r="21" spans="1:9" s="7" customFormat="1">
      <c r="B21"/>
      <c r="C21"/>
      <c r="D21"/>
      <c r="E21"/>
      <c r="F21"/>
      <c r="G21"/>
      <c r="H21"/>
      <c r="I21"/>
    </row>
    <row r="22" spans="1:9" s="7" customFormat="1">
      <c r="B22"/>
      <c r="C22"/>
      <c r="D22"/>
      <c r="E22"/>
      <c r="F22"/>
      <c r="G22"/>
      <c r="H22"/>
      <c r="I22"/>
    </row>
    <row r="23" spans="1:9" s="7" customFormat="1">
      <c r="B23"/>
      <c r="C23"/>
      <c r="D23"/>
      <c r="E23"/>
      <c r="F23"/>
      <c r="G23"/>
      <c r="H23"/>
      <c r="I23"/>
    </row>
    <row r="24" spans="1:9" s="7" customFormat="1">
      <c r="B24"/>
      <c r="C24"/>
      <c r="D24"/>
      <c r="E24"/>
      <c r="F24"/>
      <c r="G24"/>
      <c r="H24"/>
      <c r="I24"/>
    </row>
    <row r="25" spans="1:9" s="7" customFormat="1">
      <c r="B25"/>
      <c r="C25"/>
      <c r="D25"/>
      <c r="E25"/>
      <c r="F25"/>
      <c r="G25"/>
      <c r="H25"/>
      <c r="I25"/>
    </row>
    <row r="26" spans="1:9" s="7" customFormat="1">
      <c r="B26"/>
      <c r="C26"/>
      <c r="D26"/>
      <c r="E26"/>
      <c r="F26"/>
      <c r="G26"/>
      <c r="H26"/>
      <c r="I26"/>
    </row>
    <row r="27" spans="1:9">
      <c r="A27" s="7"/>
      <c r="D27"/>
      <c r="E27"/>
    </row>
  </sheetData>
  <mergeCells count="2">
    <mergeCell ref="A2:D2"/>
    <mergeCell ref="A3:D3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8"/>
  <sheetViews>
    <sheetView workbookViewId="0">
      <selection activeCell="C14" sqref="C14"/>
    </sheetView>
  </sheetViews>
  <sheetFormatPr defaultColWidth="22" defaultRowHeight="15"/>
  <cols>
    <col min="1" max="1" width="18.85546875" bestFit="1" customWidth="1"/>
    <col min="2" max="2" width="20.140625" customWidth="1"/>
    <col min="3" max="3" width="18.140625" customWidth="1"/>
    <col min="4" max="4" width="9.85546875" customWidth="1"/>
  </cols>
  <sheetData>
    <row r="1" spans="1:13">
      <c r="A1" s="3" t="s">
        <v>26</v>
      </c>
      <c r="B1" s="63" t="s">
        <v>27</v>
      </c>
      <c r="C1" s="3" t="s">
        <v>28</v>
      </c>
      <c r="F1" s="168" t="s">
        <v>55</v>
      </c>
      <c r="G1" s="168"/>
      <c r="H1" s="168"/>
      <c r="I1" s="168"/>
      <c r="J1" s="168"/>
      <c r="K1" s="168"/>
      <c r="L1" s="168"/>
      <c r="M1" s="168"/>
    </row>
    <row r="2" spans="1:13">
      <c r="A2" s="5" t="s">
        <v>35</v>
      </c>
      <c r="B2" s="5" t="s">
        <v>56</v>
      </c>
      <c r="C2" s="5" t="s">
        <v>57</v>
      </c>
    </row>
    <row r="3" spans="1:13">
      <c r="A3" s="99"/>
      <c r="B3" s="1"/>
      <c r="C3" s="1"/>
      <c r="E3" s="6"/>
    </row>
    <row r="4" spans="1:13">
      <c r="A4" s="99"/>
      <c r="B4" s="1"/>
      <c r="C4" s="1"/>
    </row>
    <row r="5" spans="1:13">
      <c r="A5" s="99"/>
      <c r="B5" s="1"/>
      <c r="C5" s="1"/>
    </row>
    <row r="6" spans="1:13">
      <c r="A6" s="99"/>
      <c r="B6" s="99"/>
      <c r="C6" s="99"/>
    </row>
    <row r="7" spans="1:13">
      <c r="A7" s="99"/>
      <c r="B7" s="99"/>
      <c r="C7" s="99"/>
    </row>
    <row r="8" spans="1:13">
      <c r="A8" s="99"/>
      <c r="B8" s="99"/>
      <c r="C8" s="99"/>
    </row>
    <row r="9" spans="1:13">
      <c r="A9" s="7"/>
      <c r="B9" s="7"/>
      <c r="C9" s="7"/>
    </row>
    <row r="10" spans="1:13">
      <c r="A10" s="7"/>
      <c r="B10" s="7"/>
      <c r="C10" s="7"/>
    </row>
    <row r="11" spans="1:13" ht="15.75">
      <c r="A11" s="7"/>
      <c r="E11" s="72" t="s">
        <v>132</v>
      </c>
      <c r="F11" s="14"/>
    </row>
    <row r="12" spans="1:13">
      <c r="A12" s="7"/>
      <c r="B12" s="7"/>
      <c r="C12" s="7"/>
    </row>
    <row r="13" spans="1:13">
      <c r="A13" s="7"/>
      <c r="B13" s="7"/>
      <c r="C13" s="7"/>
    </row>
    <row r="14" spans="1:13">
      <c r="A14" s="7"/>
      <c r="B14" s="7"/>
      <c r="C14" s="7"/>
    </row>
    <row r="15" spans="1:13">
      <c r="A15" s="7"/>
      <c r="B15" s="7"/>
      <c r="C15" s="7"/>
    </row>
    <row r="16" spans="1:13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</sheetData>
  <mergeCells count="1">
    <mergeCell ref="F1:M1"/>
  </mergeCells>
  <hyperlinks>
    <hyperlink ref="A1" location="Index!A1" display="Index"/>
    <hyperlink ref="B1" location="'Station-Wise_Top 10 Errors'!A1" display="Previous"/>
    <hyperlink ref="C1" location="'Station1_OK Parts Produced'!A1" display="Next"/>
  </hyperlinks>
  <pageMargins left="0.75" right="0.75" top="1" bottom="1" header="0.5" footer="0.5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B21"/>
  <sheetViews>
    <sheetView topLeftCell="A16" workbookViewId="0">
      <selection activeCell="F15" sqref="F15"/>
    </sheetView>
  </sheetViews>
  <sheetFormatPr defaultColWidth="26.28515625" defaultRowHeight="15"/>
  <cols>
    <col min="1" max="1" width="11.140625" customWidth="1"/>
    <col min="2" max="2" width="15.42578125" customWidth="1"/>
    <col min="3" max="3" width="18.85546875" bestFit="1" customWidth="1"/>
    <col min="4" max="4" width="13.42578125" customWidth="1"/>
    <col min="5" max="6" width="13.5703125" customWidth="1"/>
    <col min="7" max="7" width="14.7109375" customWidth="1"/>
    <col min="8" max="8" width="15.7109375" customWidth="1"/>
    <col min="9" max="9" width="15.5703125" customWidth="1"/>
    <col min="10" max="10" width="14.28515625" customWidth="1"/>
    <col min="11" max="18" width="13.140625" customWidth="1"/>
    <col min="19" max="19" width="14.28515625" customWidth="1"/>
    <col min="20" max="21" width="15.42578125" customWidth="1"/>
    <col min="22" max="22" width="14.7109375" customWidth="1"/>
    <col min="23" max="27" width="13.5703125" customWidth="1"/>
    <col min="28" max="28" width="12.28515625" customWidth="1"/>
  </cols>
  <sheetData>
    <row r="1" spans="1:28">
      <c r="A1" s="3" t="s">
        <v>26</v>
      </c>
      <c r="B1" s="3" t="s">
        <v>27</v>
      </c>
      <c r="C1" s="3" t="s">
        <v>28</v>
      </c>
      <c r="D1" s="3"/>
      <c r="F1" s="168" t="s">
        <v>58</v>
      </c>
      <c r="G1" s="168"/>
      <c r="H1" s="168"/>
      <c r="I1" s="168"/>
    </row>
    <row r="2" spans="1:28">
      <c r="A2" s="3"/>
      <c r="B2" s="3"/>
      <c r="C2" s="3"/>
      <c r="D2" s="3"/>
      <c r="F2" s="6"/>
    </row>
    <row r="3" spans="1:28" s="4" customFormat="1">
      <c r="A3" s="5" t="s">
        <v>59</v>
      </c>
      <c r="B3" s="5" t="s">
        <v>60</v>
      </c>
      <c r="C3" s="5" t="s">
        <v>61</v>
      </c>
      <c r="D3" s="5" t="s">
        <v>63</v>
      </c>
      <c r="E3" s="5" t="s">
        <v>64</v>
      </c>
      <c r="F3" s="5" t="s">
        <v>65</v>
      </c>
      <c r="G3" s="5" t="s">
        <v>147</v>
      </c>
      <c r="H3" s="5" t="s">
        <v>149</v>
      </c>
      <c r="I3" s="5" t="s">
        <v>66</v>
      </c>
      <c r="J3" s="5" t="s">
        <v>67</v>
      </c>
      <c r="K3" s="5" t="s">
        <v>68</v>
      </c>
      <c r="L3" s="5" t="s">
        <v>69</v>
      </c>
      <c r="M3" s="5" t="s">
        <v>70</v>
      </c>
      <c r="N3" s="5" t="s">
        <v>71</v>
      </c>
      <c r="O3" s="5" t="s">
        <v>72</v>
      </c>
      <c r="P3" s="5" t="s">
        <v>73</v>
      </c>
      <c r="Q3" s="5" t="s">
        <v>74</v>
      </c>
      <c r="R3" s="5" t="s">
        <v>75</v>
      </c>
      <c r="S3" s="5" t="s">
        <v>76</v>
      </c>
      <c r="T3" s="5" t="s">
        <v>77</v>
      </c>
      <c r="U3" s="5" t="s">
        <v>78</v>
      </c>
      <c r="V3" s="5" t="s">
        <v>79</v>
      </c>
      <c r="W3" s="5" t="s">
        <v>80</v>
      </c>
      <c r="X3" s="5" t="s">
        <v>81</v>
      </c>
      <c r="Y3" s="5" t="s">
        <v>148</v>
      </c>
      <c r="Z3" s="5" t="s">
        <v>82</v>
      </c>
      <c r="AA3" s="5" t="s">
        <v>62</v>
      </c>
      <c r="AB3" s="5" t="s">
        <v>63</v>
      </c>
    </row>
    <row r="4" spans="1:28" s="7" customFormat="1">
      <c r="A4" s="106"/>
      <c r="B4" s="100"/>
      <c r="C4" s="100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0"/>
    </row>
    <row r="5" spans="1:28" s="7" customFormat="1">
      <c r="A5" s="106"/>
      <c r="B5" s="100"/>
      <c r="C5" s="100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0"/>
    </row>
    <row r="6" spans="1:28" s="7" customFormat="1">
      <c r="A6" s="106"/>
      <c r="B6" s="100"/>
      <c r="C6" s="100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0"/>
    </row>
    <row r="7" spans="1:28">
      <c r="A7" s="10"/>
      <c r="B7" s="10"/>
      <c r="C7" s="109"/>
      <c r="D7" s="110"/>
      <c r="E7" s="1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>
      <c r="A8" s="10"/>
      <c r="B8" s="10"/>
      <c r="C8" s="109"/>
      <c r="D8" s="1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>
      <c r="A9" s="10"/>
      <c r="B9" s="10"/>
      <c r="C9" s="109"/>
      <c r="D9" s="1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21" spans="2:3" ht="15.75">
      <c r="B21" s="69" t="s">
        <v>130</v>
      </c>
      <c r="C21" s="70"/>
    </row>
  </sheetData>
  <mergeCells count="1">
    <mergeCell ref="F1:I1"/>
  </mergeCells>
  <hyperlinks>
    <hyperlink ref="A1" location="Index!A1" display="Index"/>
    <hyperlink ref="B1" location="'Station1_Production Summary'!A1" display="Previous"/>
    <hyperlink ref="C1" location="'Station1_NOK Parts Produced'!A1" display="Next"/>
  </hyperlink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Dashboard</vt:lpstr>
      <vt:lpstr>All Stn pdtn summary </vt:lpstr>
      <vt:lpstr>Variantwise Utilisation</vt:lpstr>
      <vt:lpstr>Stationwise OEE Summary</vt:lpstr>
      <vt:lpstr>Diagnostic</vt:lpstr>
      <vt:lpstr>Station-Wise_Top 10 Errors</vt:lpstr>
      <vt:lpstr>Station1_Production Summary</vt:lpstr>
      <vt:lpstr>Station1_OK Parts Produced</vt:lpstr>
      <vt:lpstr>Station1_NOK Parts Produced</vt:lpstr>
      <vt:lpstr>Station1_Top 10 Rejections</vt:lpstr>
      <vt:lpstr>Sheet1</vt:lpstr>
      <vt:lpstr>Hourlytracker</vt:lpstr>
      <vt:lpstr>Tools_life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Tamilmozhi M J</cp:lastModifiedBy>
  <dcterms:created xsi:type="dcterms:W3CDTF">2020-08-26T10:13:38Z</dcterms:created>
  <dcterms:modified xsi:type="dcterms:W3CDTF">2022-10-06T11:24:13Z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