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 Iftikhar\Downloads\"/>
    </mc:Choice>
  </mc:AlternateContent>
  <xr:revisionPtr revIDLastSave="0" documentId="8_{9CC002E0-7717-4273-A326-855140D43845}" xr6:coauthVersionLast="38" xr6:coauthVersionMax="38" xr10:uidLastSave="{00000000-0000-0000-0000-000000000000}"/>
  <bookViews>
    <workbookView xWindow="0" yWindow="0" windowWidth="23040" windowHeight="9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AE23" i="1"/>
  <c r="AD23" i="1"/>
  <c r="AC23" i="1"/>
  <c r="Y22" i="1"/>
  <c r="W22" i="1"/>
  <c r="U22" i="1"/>
  <c r="S22" i="1"/>
  <c r="Q22" i="1"/>
  <c r="O22" i="1"/>
  <c r="M22" i="1"/>
  <c r="K22" i="1"/>
  <c r="I22" i="1"/>
  <c r="G22" i="1"/>
  <c r="E22" i="1"/>
  <c r="G15" i="1"/>
  <c r="F9" i="1"/>
  <c r="Y30" i="1" s="1"/>
  <c r="F11" i="1" l="1"/>
  <c r="H30" i="1"/>
  <c r="L30" i="1"/>
  <c r="P30" i="1"/>
  <c r="T30" i="1"/>
  <c r="X30" i="1"/>
  <c r="F10" i="1"/>
  <c r="G30" i="1"/>
  <c r="K30" i="1"/>
  <c r="O30" i="1"/>
  <c r="S30" i="1"/>
  <c r="W30" i="1"/>
  <c r="F30" i="1"/>
  <c r="J30" i="1"/>
  <c r="N30" i="1"/>
  <c r="R30" i="1"/>
  <c r="V30" i="1"/>
  <c r="Z30" i="1"/>
  <c r="AC24" i="1"/>
  <c r="AC25" i="1"/>
  <c r="AC26" i="1"/>
  <c r="AC27" i="1"/>
  <c r="E30" i="1"/>
  <c r="I30" i="1"/>
  <c r="M30" i="1"/>
  <c r="Q30" i="1"/>
  <c r="U30" i="1"/>
  <c r="W32" i="1" l="1"/>
  <c r="S32" i="1"/>
  <c r="O32" i="1"/>
  <c r="K32" i="1"/>
  <c r="G32" i="1"/>
  <c r="X32" i="1"/>
  <c r="T32" i="1"/>
  <c r="P32" i="1"/>
  <c r="L32" i="1"/>
  <c r="H32" i="1"/>
  <c r="AE28" i="1"/>
  <c r="Y32" i="1"/>
  <c r="U32" i="1"/>
  <c r="Q32" i="1"/>
  <c r="M32" i="1"/>
  <c r="I32" i="1"/>
  <c r="E32" i="1"/>
  <c r="AE27" i="1"/>
  <c r="AE26" i="1"/>
  <c r="AE25" i="1"/>
  <c r="AE24" i="1"/>
  <c r="Z32" i="1"/>
  <c r="V32" i="1"/>
  <c r="R32" i="1"/>
  <c r="R37" i="1" s="1"/>
  <c r="N32" i="1"/>
  <c r="J32" i="1"/>
  <c r="F32" i="1"/>
  <c r="AC31" i="1"/>
  <c r="Z31" i="1"/>
  <c r="V31" i="1"/>
  <c r="R31" i="1"/>
  <c r="N31" i="1"/>
  <c r="N37" i="1" s="1"/>
  <c r="J31" i="1"/>
  <c r="F31" i="1"/>
  <c r="F37" i="1" s="1"/>
  <c r="AD28" i="1"/>
  <c r="W31" i="1"/>
  <c r="S31" i="1"/>
  <c r="O31" i="1"/>
  <c r="K31" i="1"/>
  <c r="K37" i="1" s="1"/>
  <c r="G31" i="1"/>
  <c r="G37" i="1" s="1"/>
  <c r="AD27" i="1"/>
  <c r="AD26" i="1"/>
  <c r="AD25" i="1"/>
  <c r="AD24" i="1"/>
  <c r="X31" i="1"/>
  <c r="T31" i="1"/>
  <c r="P31" i="1"/>
  <c r="L31" i="1"/>
  <c r="H31" i="1"/>
  <c r="Y31" i="1"/>
  <c r="U31" i="1"/>
  <c r="Q31" i="1"/>
  <c r="M31" i="1"/>
  <c r="I31" i="1"/>
  <c r="E31" i="1"/>
  <c r="E37" i="1" s="1"/>
  <c r="L37" i="1" l="1"/>
  <c r="O37" i="1"/>
  <c r="S37" i="1"/>
  <c r="Y37" i="1"/>
  <c r="P37" i="1"/>
  <c r="Z18" i="1"/>
  <c r="U37" i="1"/>
  <c r="AF25" i="1"/>
  <c r="P38" i="1"/>
  <c r="L38" i="1"/>
  <c r="AF28" i="1"/>
  <c r="Q37" i="1"/>
  <c r="R38" i="1" s="1"/>
  <c r="L18" i="1"/>
  <c r="T37" i="1"/>
  <c r="AF26" i="1"/>
  <c r="V37" i="1"/>
  <c r="V18" i="1"/>
  <c r="H37" i="1"/>
  <c r="H38" i="1" s="1"/>
  <c r="X37" i="1"/>
  <c r="AF27" i="1"/>
  <c r="J37" i="1"/>
  <c r="Z37" i="1"/>
  <c r="Z38" i="1" s="1"/>
  <c r="W37" i="1"/>
  <c r="F38" i="1"/>
  <c r="H18" i="1"/>
  <c r="M37" i="1"/>
  <c r="N38" i="1" s="1"/>
  <c r="I37" i="1"/>
  <c r="L17" i="1"/>
  <c r="AD31" i="1"/>
  <c r="AF24" i="1"/>
  <c r="AE31" i="1"/>
  <c r="T38" i="1" l="1"/>
  <c r="X38" i="1"/>
  <c r="V38" i="1"/>
  <c r="J38" i="1"/>
  <c r="AF31" i="1"/>
  <c r="AE37" i="1"/>
  <c r="AE38" i="1" l="1"/>
  <c r="C42" i="1" s="1"/>
</calcChain>
</file>

<file path=xl/sharedStrings.xml><?xml version="1.0" encoding="utf-8"?>
<sst xmlns="http://schemas.openxmlformats.org/spreadsheetml/2006/main" count="205" uniqueCount="50">
  <si>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</si>
  <si>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</si>
  <si>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</si>
  <si>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</si>
  <si>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</si>
  <si>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</si>
  <si>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</si>
  <si>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</si>
  <si>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</si>
  <si>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</si>
  <si>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</si>
  <si>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</si>
  <si>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</si>
  <si>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</si>
  <si>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</si>
  <si>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</si>
  <si>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</si>
  <si>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</si>
  <si>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</si>
  <si>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</si>
  <si>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</si>
  <si>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</si>
  <si>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</si>
  <si>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</si>
  <si>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</si>
  <si>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</si>
  <si>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</si>
  <si>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</si>
  <si>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</si>
  <si>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</si>
  <si>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</si>
  <si>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</si>
  <si>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</si>
  <si>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</si>
  <si>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</si>
  <si>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</si>
  <si>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</si>
  <si>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Member  1</t>
  </si>
  <si>
    <t>Tiffhobbs</t>
  </si>
  <si>
    <t>Member  2</t>
  </si>
  <si>
    <t>Luke Croft</t>
  </si>
  <si>
    <t>Member  3</t>
  </si>
  <si>
    <t>bigblueooz2s</t>
  </si>
  <si>
    <t>Member  4</t>
  </si>
  <si>
    <t>Kasim Hussain</t>
  </si>
  <si>
    <t>Member  5</t>
  </si>
  <si>
    <t>RedRacecar214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</si>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</sst>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>
    <font>
      <sz val="12"/>
      <color rgb="FF000000"/>
      <name val="Calibri"/>
    </font>
    <font>
      <b/>
      <sz val="12"/>
      <color rgb="FF000000"/>
      <name val="Calibri"/>
    </font>
    <font>
      <u/>
      <sz val="12"/>
      <color rgb="FF0366D6"/>
      <name val="-apple-system"/>
    </font>
    <font>
      <u/>
      <sz val="12"/>
      <color rgb="FF0366D6"/>
      <name val="Arial"/>
    </font>
    <font>
      <sz val="3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0" fontId="0" fillId="0" borderId="0" xfId="0" applyFont="1" applyAlignment="1"/>
    <xf numFmtId="1" fontId="1" fillId="0" borderId="0" xfId="0" applyNumberFormat="1" applyFont="1"/>
    <xf numFmtId="164" fontId="0" fillId="0" borderId="0" xfId="0" applyNumberFormat="1" applyFont="1" applyAlignment="1"/>
    <xf numFmtId="0" fontId="2" fillId="6" borderId="0" xfId="0" applyFont="1" applyFill="1" applyAlignment="1">
      <alignment horizontal="left" vertical="top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3" fillId="6" borderId="0" xfId="0" applyFont="1" applyFill="1" applyAlignment="1">
      <alignment horizontal="left" vertical="top"/>
    </xf>
    <xf numFmtId="0" fontId="0" fillId="0" borderId="7" xfId="0" applyFont="1" applyBorder="1"/>
    <xf numFmtId="1" fontId="0" fillId="0" borderId="0" xfId="0" applyNumberFormat="1" applyFont="1" applyAlignment="1"/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0" fillId="0" borderId="4" xfId="0" applyFont="1" applyFill="1" applyBorder="1" applyAlignment="1"/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igblueooz2s" TargetMode="External"/><Relationship Id="rId2" Type="http://schemas.openxmlformats.org/officeDocument/2006/relationships/hyperlink" Target="https://github.com/croft-Luke" TargetMode="External"/><Relationship Id="rId1" Type="http://schemas.openxmlformats.org/officeDocument/2006/relationships/hyperlink" Target="https://github.com/Tiffhobbs" TargetMode="External"/><Relationship Id="rId4" Type="http://schemas.openxmlformats.org/officeDocument/2006/relationships/hyperlink" Target="https://github.com/kasiimh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5"/>
  <sheetViews>
    <sheetView tabSelected="1" topLeftCell="D13" zoomScaleNormal="100" workbookViewId="0">
      <selection activeCell="K24" sqref="K24"/>
    </sheetView>
  </sheetViews>
  <sheetFormatPr defaultColWidth="11.19921875" defaultRowHeight="15" customHeight="1"/>
  <cols>
    <col min="1" max="1" width="10.69921875" customWidth="1"/>
    <col min="2" max="4" width="21.5" customWidth="1"/>
    <col min="5" max="20" width="10.69921875" customWidth="1"/>
    <col min="21" max="21" width="11.59765625" customWidth="1"/>
    <col min="22" max="33" width="10.69921875" customWidth="1"/>
  </cols>
  <sheetData>
    <row r="1" spans="1:33" ht="15.6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6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6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6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6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6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6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6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6">
      <c r="A9" s="1"/>
      <c r="B9" s="2" t="s">
        <v>12</v>
      </c>
      <c r="C9" s="5"/>
      <c r="D9" s="1"/>
      <c r="E9" s="1"/>
      <c r="F9" s="3">
        <f>$C$4 * $C$5 * $C$6</f>
        <v>5.0875000000000004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6">
      <c r="A10" s="1"/>
      <c r="B10" s="2" t="s">
        <v>16</v>
      </c>
      <c r="C10" s="5">
        <v>1</v>
      </c>
      <c r="D10" s="1" t="s">
        <v>17</v>
      </c>
      <c r="E10" s="1"/>
      <c r="F10" s="3">
        <f t="shared" ref="F10:F11" si="0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6">
      <c r="A11" s="1"/>
      <c r="B11" s="2" t="s">
        <v>20</v>
      </c>
      <c r="C11" s="6">
        <v>2</v>
      </c>
      <c r="D11" s="1" t="s">
        <v>21</v>
      </c>
      <c r="E11" s="1"/>
      <c r="F11" s="3">
        <f t="shared" si="0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6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6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6">
      <c r="A15" s="1"/>
      <c r="B15" s="2" t="s">
        <v>27</v>
      </c>
      <c r="C15" s="1"/>
      <c r="D15" s="1">
        <v>2017</v>
      </c>
      <c r="E15" s="1">
        <v>10</v>
      </c>
      <c r="F15" s="1">
        <v>23</v>
      </c>
      <c r="G15" s="7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6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SUM(E30:L32)</f>
        <v>212.1875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6">
      <c r="A18" s="1"/>
      <c r="B18" s="1"/>
      <c r="C18" s="1"/>
      <c r="D18" s="1"/>
      <c r="E18" s="10" t="s">
        <v>15</v>
      </c>
      <c r="F18" s="10"/>
      <c r="G18" s="10"/>
      <c r="H18" s="11">
        <f>SUM(E30:H32)</f>
        <v>35.4375</v>
      </c>
      <c r="I18" s="10" t="s">
        <v>19</v>
      </c>
      <c r="J18" s="10"/>
      <c r="K18" s="10"/>
      <c r="L18" s="11">
        <f>SUM(I30:L32)</f>
        <v>176.75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SUM(M30:V32)</f>
        <v>254.375</v>
      </c>
      <c r="W18" s="14" t="s">
        <v>30</v>
      </c>
      <c r="X18" s="14"/>
      <c r="Y18" s="14"/>
      <c r="Z18" s="15">
        <f>SUM(W30:Z32)</f>
        <v>101.75</v>
      </c>
      <c r="AA18" s="1"/>
      <c r="AB18" s="1"/>
      <c r="AC18" s="3"/>
      <c r="AD18" s="3"/>
      <c r="AE18" s="3"/>
      <c r="AF18" s="3"/>
      <c r="AG18" s="1"/>
    </row>
    <row r="19" spans="1:33" ht="15.6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6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6" t="s">
        <v>18</v>
      </c>
      <c r="M20" s="1" t="s">
        <v>18</v>
      </c>
      <c r="N20" s="1" t="s">
        <v>18</v>
      </c>
      <c r="O20" s="16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spans="1:33" ht="15.75" customHeight="1">
      <c r="A21" s="1"/>
      <c r="B21" s="1"/>
      <c r="C21" s="2" t="s">
        <v>33</v>
      </c>
      <c r="D21" s="2" t="s">
        <v>1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75" customHeight="1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75" customHeight="1">
      <c r="A23" s="1"/>
      <c r="B23" s="1"/>
      <c r="C23" s="1"/>
      <c r="D23" s="2" t="s">
        <v>35</v>
      </c>
      <c r="E23" s="18">
        <v>43402</v>
      </c>
      <c r="F23" s="18">
        <v>43409</v>
      </c>
      <c r="G23" s="18">
        <v>43416</v>
      </c>
      <c r="H23" s="18">
        <v>43423</v>
      </c>
      <c r="I23" s="18">
        <v>43430</v>
      </c>
      <c r="J23" s="18">
        <v>43437</v>
      </c>
      <c r="K23" s="18">
        <v>43444</v>
      </c>
      <c r="L23" s="18">
        <v>43451</v>
      </c>
      <c r="M23" s="18">
        <v>43458</v>
      </c>
      <c r="N23" s="18">
        <v>43465</v>
      </c>
      <c r="O23" s="18">
        <v>43472</v>
      </c>
      <c r="P23" s="18">
        <v>43479</v>
      </c>
      <c r="Q23" s="18">
        <v>43486</v>
      </c>
      <c r="R23" s="18">
        <v>43493</v>
      </c>
      <c r="S23" s="18">
        <v>43500</v>
      </c>
      <c r="T23" s="18">
        <v>43507</v>
      </c>
      <c r="U23" s="18">
        <v>43514</v>
      </c>
      <c r="V23" s="18">
        <v>43521</v>
      </c>
      <c r="W23" s="18">
        <v>43528</v>
      </c>
      <c r="X23" s="18">
        <v>43535</v>
      </c>
      <c r="Y23" s="18">
        <v>43542</v>
      </c>
      <c r="Z23" s="18">
        <v>43549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spans="1:33" ht="15.75" customHeight="1">
      <c r="A24" s="1"/>
      <c r="B24" s="1"/>
      <c r="C24" s="2" t="s">
        <v>37</v>
      </c>
      <c r="D24" s="19" t="s">
        <v>38</v>
      </c>
      <c r="E24" s="20" t="s">
        <v>23</v>
      </c>
      <c r="F24" s="21" t="s">
        <v>23</v>
      </c>
      <c r="G24" s="21" t="s">
        <v>23</v>
      </c>
      <c r="H24" s="21" t="s">
        <v>12</v>
      </c>
      <c r="I24" s="21" t="s">
        <v>16</v>
      </c>
      <c r="J24" s="21" t="s">
        <v>16</v>
      </c>
      <c r="K24" s="21" t="s">
        <v>16</v>
      </c>
      <c r="L24" s="21" t="s">
        <v>12</v>
      </c>
      <c r="M24" s="21" t="s">
        <v>12</v>
      </c>
      <c r="N24" s="21" t="s">
        <v>12</v>
      </c>
      <c r="O24" s="21" t="s">
        <v>12</v>
      </c>
      <c r="P24" s="21" t="s">
        <v>12</v>
      </c>
      <c r="Q24" s="21" t="s">
        <v>12</v>
      </c>
      <c r="R24" s="21" t="s">
        <v>12</v>
      </c>
      <c r="S24" s="21" t="s">
        <v>12</v>
      </c>
      <c r="T24" s="21" t="s">
        <v>12</v>
      </c>
      <c r="U24" s="21" t="s">
        <v>12</v>
      </c>
      <c r="V24" s="21" t="s">
        <v>12</v>
      </c>
      <c r="W24" s="21" t="s">
        <v>12</v>
      </c>
      <c r="X24" s="21" t="s">
        <v>12</v>
      </c>
      <c r="Y24" s="21" t="s">
        <v>12</v>
      </c>
      <c r="Z24" s="21" t="s">
        <v>12</v>
      </c>
      <c r="AA24" s="1"/>
      <c r="AB24" s="1"/>
      <c r="AC24" s="3">
        <f t="shared" ref="AC24:AC27" si="1">COUNTIFS($E24:$AB24,$I$9) * $F$9</f>
        <v>81.400000000000006</v>
      </c>
      <c r="AD24" s="3">
        <f t="shared" ref="AD24:AD28" si="2">COUNTIFS($E24:$AB24,$I$10) * $F$10</f>
        <v>30.262500000000003</v>
      </c>
      <c r="AE24" s="3">
        <f t="shared" ref="AE24:AE28" si="3">COUNTIFS($E24:$AB24,$I$11) * $F$11</f>
        <v>0</v>
      </c>
      <c r="AF24" s="3">
        <f t="shared" ref="AF24:AF28" si="4">SUM(AC24:AE24)</f>
        <v>111.66250000000001</v>
      </c>
      <c r="AG24" s="1"/>
    </row>
    <row r="25" spans="1:33" ht="15.75" customHeight="1">
      <c r="A25" s="1"/>
      <c r="B25" s="1"/>
      <c r="C25" s="2" t="s">
        <v>39</v>
      </c>
      <c r="D25" s="19" t="s">
        <v>40</v>
      </c>
      <c r="E25" s="22" t="s">
        <v>23</v>
      </c>
      <c r="F25" s="16" t="s">
        <v>23</v>
      </c>
      <c r="G25" s="21" t="s">
        <v>23</v>
      </c>
      <c r="H25" s="1" t="s">
        <v>12</v>
      </c>
      <c r="I25" s="1" t="s">
        <v>16</v>
      </c>
      <c r="J25" s="1" t="s">
        <v>16</v>
      </c>
      <c r="K25" s="1" t="s">
        <v>16</v>
      </c>
      <c r="L25" s="16" t="s">
        <v>12</v>
      </c>
      <c r="M25" s="16" t="s">
        <v>12</v>
      </c>
      <c r="N25" s="16" t="s">
        <v>12</v>
      </c>
      <c r="O25" s="16" t="s">
        <v>12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3" t="s">
        <v>12</v>
      </c>
      <c r="AA25" s="1"/>
      <c r="AB25" s="1"/>
      <c r="AC25" s="3">
        <f t="shared" si="1"/>
        <v>81.400000000000006</v>
      </c>
      <c r="AD25" s="3">
        <f t="shared" si="2"/>
        <v>30.262500000000003</v>
      </c>
      <c r="AE25" s="3">
        <f t="shared" si="3"/>
        <v>0</v>
      </c>
      <c r="AF25" s="3">
        <f t="shared" si="4"/>
        <v>111.66250000000001</v>
      </c>
      <c r="AG25" s="1"/>
    </row>
    <row r="26" spans="1:33" ht="15.75" customHeight="1">
      <c r="A26" s="1"/>
      <c r="B26" s="1"/>
      <c r="C26" s="2" t="s">
        <v>41</v>
      </c>
      <c r="D26" s="19" t="s">
        <v>42</v>
      </c>
      <c r="E26" s="22" t="s">
        <v>23</v>
      </c>
      <c r="F26" s="16" t="s">
        <v>23</v>
      </c>
      <c r="G26" s="21" t="s">
        <v>23</v>
      </c>
      <c r="H26" s="1" t="s">
        <v>12</v>
      </c>
      <c r="I26" s="1" t="s">
        <v>16</v>
      </c>
      <c r="J26" s="1" t="s">
        <v>16</v>
      </c>
      <c r="K26" s="1" t="s">
        <v>16</v>
      </c>
      <c r="L26" s="16" t="s">
        <v>12</v>
      </c>
      <c r="M26" s="16" t="s">
        <v>12</v>
      </c>
      <c r="N26" s="16" t="s">
        <v>12</v>
      </c>
      <c r="O26" s="16" t="s">
        <v>12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3" t="s">
        <v>12</v>
      </c>
      <c r="AA26" s="1"/>
      <c r="AB26" s="1"/>
      <c r="AC26" s="3">
        <f t="shared" si="1"/>
        <v>81.400000000000006</v>
      </c>
      <c r="AD26" s="3">
        <f t="shared" si="2"/>
        <v>30.262500000000003</v>
      </c>
      <c r="AE26" s="3">
        <f t="shared" si="3"/>
        <v>0</v>
      </c>
      <c r="AF26" s="3">
        <f t="shared" si="4"/>
        <v>111.66250000000001</v>
      </c>
      <c r="AG26" s="1"/>
    </row>
    <row r="27" spans="1:33" ht="15.75" customHeight="1">
      <c r="A27" s="1"/>
      <c r="B27" s="1"/>
      <c r="C27" s="2" t="s">
        <v>43</v>
      </c>
      <c r="D27" s="19" t="s">
        <v>44</v>
      </c>
      <c r="E27" s="22" t="s">
        <v>23</v>
      </c>
      <c r="F27" s="16" t="s">
        <v>23</v>
      </c>
      <c r="G27" s="21" t="s">
        <v>23</v>
      </c>
      <c r="H27" s="16" t="s">
        <v>20</v>
      </c>
      <c r="I27" s="16" t="s">
        <v>16</v>
      </c>
      <c r="J27" s="16" t="s">
        <v>16</v>
      </c>
      <c r="K27" s="16" t="s">
        <v>16</v>
      </c>
      <c r="L27" s="16" t="s">
        <v>12</v>
      </c>
      <c r="M27" s="16" t="s">
        <v>12</v>
      </c>
      <c r="N27" s="16" t="s">
        <v>12</v>
      </c>
      <c r="O27" s="16" t="s">
        <v>12</v>
      </c>
      <c r="P27" s="16" t="s">
        <v>12</v>
      </c>
      <c r="Q27" s="16" t="s">
        <v>12</v>
      </c>
      <c r="R27" s="16" t="s">
        <v>12</v>
      </c>
      <c r="S27" s="16" t="s">
        <v>12</v>
      </c>
      <c r="T27" s="16" t="s">
        <v>12</v>
      </c>
      <c r="U27" s="16" t="s">
        <v>12</v>
      </c>
      <c r="V27" s="16" t="s">
        <v>12</v>
      </c>
      <c r="W27" s="16" t="s">
        <v>12</v>
      </c>
      <c r="X27" s="16" t="s">
        <v>12</v>
      </c>
      <c r="Y27" s="16" t="s">
        <v>12</v>
      </c>
      <c r="Z27" s="23" t="s">
        <v>12</v>
      </c>
      <c r="AA27" s="1"/>
      <c r="AB27" s="1"/>
      <c r="AC27" s="3">
        <f t="shared" si="1"/>
        <v>76.3125</v>
      </c>
      <c r="AD27" s="3">
        <f t="shared" si="2"/>
        <v>30.262500000000003</v>
      </c>
      <c r="AE27" s="3">
        <f t="shared" si="3"/>
        <v>15.0875</v>
      </c>
      <c r="AF27" s="3">
        <f t="shared" si="4"/>
        <v>121.66250000000001</v>
      </c>
      <c r="AG27" s="1"/>
    </row>
    <row r="28" spans="1:33" ht="15.75" customHeight="1">
      <c r="A28" s="1"/>
      <c r="B28" s="1"/>
      <c r="C28" s="2" t="s">
        <v>45</v>
      </c>
      <c r="D28" s="24" t="s">
        <v>46</v>
      </c>
      <c r="E28" s="25" t="s">
        <v>23</v>
      </c>
      <c r="F28" s="16" t="s">
        <v>23</v>
      </c>
      <c r="G28" s="21" t="s">
        <v>23</v>
      </c>
      <c r="H28" s="30" t="s">
        <v>12</v>
      </c>
      <c r="I28" s="16" t="s">
        <v>16</v>
      </c>
      <c r="J28" s="16" t="s">
        <v>16</v>
      </c>
      <c r="K28" s="16" t="s">
        <v>16</v>
      </c>
      <c r="L28" s="16" t="s">
        <v>12</v>
      </c>
      <c r="M28" s="16" t="s">
        <v>12</v>
      </c>
      <c r="N28" s="16" t="s">
        <v>12</v>
      </c>
      <c r="O28" s="16" t="s">
        <v>12</v>
      </c>
      <c r="P28" s="16" t="s">
        <v>12</v>
      </c>
      <c r="Q28" s="16" t="s">
        <v>12</v>
      </c>
      <c r="R28" s="16" t="s">
        <v>12</v>
      </c>
      <c r="S28" s="16" t="s">
        <v>12</v>
      </c>
      <c r="T28" s="16" t="s">
        <v>12</v>
      </c>
      <c r="U28" s="16" t="s">
        <v>12</v>
      </c>
      <c r="V28" s="16" t="s">
        <v>12</v>
      </c>
      <c r="W28" s="16" t="s">
        <v>12</v>
      </c>
      <c r="X28" s="16" t="s">
        <v>12</v>
      </c>
      <c r="Y28" s="16" t="s">
        <v>12</v>
      </c>
      <c r="Z28" s="23" t="s">
        <v>12</v>
      </c>
      <c r="AA28" s="1"/>
      <c r="AB28" s="1"/>
      <c r="AC28" s="26">
        <v>97</v>
      </c>
      <c r="AD28" s="3">
        <f t="shared" si="2"/>
        <v>30.262500000000003</v>
      </c>
      <c r="AE28" s="3">
        <f t="shared" si="3"/>
        <v>0</v>
      </c>
      <c r="AF28" s="3">
        <f t="shared" si="4"/>
        <v>127.2625</v>
      </c>
      <c r="AG28" s="1"/>
    </row>
    <row r="29" spans="1:33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  <c r="AD29" s="3"/>
      <c r="AE29" s="3"/>
      <c r="AF29" s="3"/>
      <c r="AG29" s="1"/>
    </row>
    <row r="30" spans="1:33" ht="15.75" customHeight="1">
      <c r="A30" s="3"/>
      <c r="B30" s="3"/>
      <c r="C30" s="17" t="s">
        <v>4</v>
      </c>
      <c r="D30" s="17" t="str">
        <f t="shared" ref="D30:D32" si="5">$I9</f>
        <v>Minimum</v>
      </c>
      <c r="E30" s="3">
        <f t="shared" ref="E30:Z30" si="6">COUNTIFS(E$24:E$29,$I9) * $F$9</f>
        <v>0</v>
      </c>
      <c r="F30" s="3">
        <f t="shared" si="6"/>
        <v>0</v>
      </c>
      <c r="G30" s="3">
        <f t="shared" si="6"/>
        <v>0</v>
      </c>
      <c r="H30" s="3">
        <f t="shared" si="6"/>
        <v>20.350000000000001</v>
      </c>
      <c r="I30" s="3">
        <f t="shared" si="6"/>
        <v>0</v>
      </c>
      <c r="J30" s="3">
        <f t="shared" si="6"/>
        <v>0</v>
      </c>
      <c r="K30" s="3">
        <f t="shared" si="6"/>
        <v>0</v>
      </c>
      <c r="L30" s="3">
        <f t="shared" si="6"/>
        <v>25.4375</v>
      </c>
      <c r="M30" s="3">
        <f t="shared" si="6"/>
        <v>25.4375</v>
      </c>
      <c r="N30" s="3">
        <f t="shared" si="6"/>
        <v>25.4375</v>
      </c>
      <c r="O30" s="3">
        <f t="shared" si="6"/>
        <v>25.4375</v>
      </c>
      <c r="P30" s="3">
        <f t="shared" si="6"/>
        <v>25.4375</v>
      </c>
      <c r="Q30" s="3">
        <f t="shared" si="6"/>
        <v>25.4375</v>
      </c>
      <c r="R30" s="3">
        <f t="shared" si="6"/>
        <v>25.4375</v>
      </c>
      <c r="S30" s="3">
        <f t="shared" si="6"/>
        <v>25.4375</v>
      </c>
      <c r="T30" s="3">
        <f t="shared" si="6"/>
        <v>25.4375</v>
      </c>
      <c r="U30" s="3">
        <f t="shared" si="6"/>
        <v>25.4375</v>
      </c>
      <c r="V30" s="3">
        <f t="shared" si="6"/>
        <v>25.4375</v>
      </c>
      <c r="W30" s="3">
        <f t="shared" si="6"/>
        <v>25.4375</v>
      </c>
      <c r="X30" s="3">
        <f t="shared" si="6"/>
        <v>25.4375</v>
      </c>
      <c r="Y30" s="3">
        <f t="shared" si="6"/>
        <v>25.4375</v>
      </c>
      <c r="Z30" s="3">
        <f t="shared" si="6"/>
        <v>25.4375</v>
      </c>
      <c r="AA30" s="3"/>
      <c r="AB30" s="3"/>
      <c r="AC30" s="3"/>
      <c r="AD30" s="3"/>
      <c r="AE30" s="3"/>
      <c r="AF30" s="3"/>
      <c r="AG30" s="3"/>
    </row>
    <row r="31" spans="1:33" ht="15.75" customHeight="1">
      <c r="A31" s="3"/>
      <c r="B31" s="3"/>
      <c r="C31" s="17"/>
      <c r="D31" s="17" t="str">
        <f t="shared" si="5"/>
        <v>Expected</v>
      </c>
      <c r="E31" s="3">
        <f t="shared" ref="E31:Z31" si="7">COUNTIFS(E$24:E$29,$I10) * $F$10</f>
        <v>0</v>
      </c>
      <c r="F31" s="3">
        <f t="shared" si="7"/>
        <v>0</v>
      </c>
      <c r="G31" s="3">
        <f t="shared" si="7"/>
        <v>0</v>
      </c>
      <c r="H31" s="3">
        <f t="shared" si="7"/>
        <v>0</v>
      </c>
      <c r="I31" s="3">
        <f t="shared" si="7"/>
        <v>50.4375</v>
      </c>
      <c r="J31" s="3">
        <f t="shared" si="7"/>
        <v>50.4375</v>
      </c>
      <c r="K31" s="3">
        <f t="shared" si="7"/>
        <v>50.4375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/>
      <c r="AB31" s="17" t="s">
        <v>10</v>
      </c>
      <c r="AC31" s="17">
        <f t="shared" ref="AC31:AF31" si="8">SUM(AC24:AC29)</f>
        <v>417.51250000000005</v>
      </c>
      <c r="AD31" s="17">
        <f t="shared" si="8"/>
        <v>151.3125</v>
      </c>
      <c r="AE31" s="17">
        <f t="shared" si="8"/>
        <v>15.0875</v>
      </c>
      <c r="AF31" s="17">
        <f t="shared" si="8"/>
        <v>583.91250000000002</v>
      </c>
      <c r="AG31" s="17" t="s">
        <v>4</v>
      </c>
    </row>
    <row r="32" spans="1:33" ht="15.75" customHeight="1">
      <c r="A32" s="3"/>
      <c r="B32" s="3"/>
      <c r="C32" s="17"/>
      <c r="D32" s="17" t="str">
        <f t="shared" si="5"/>
        <v>Stretch</v>
      </c>
      <c r="E32" s="3">
        <f t="shared" ref="E32:Z32" si="9">COUNTIFS(E$24:E$29,$I11) * $F$11</f>
        <v>0</v>
      </c>
      <c r="F32" s="3">
        <f t="shared" si="9"/>
        <v>0</v>
      </c>
      <c r="G32" s="3">
        <f t="shared" si="9"/>
        <v>0</v>
      </c>
      <c r="H32" s="3">
        <f t="shared" si="9"/>
        <v>15.0875</v>
      </c>
      <c r="I32" s="3">
        <f t="shared" si="9"/>
        <v>0</v>
      </c>
      <c r="J32" s="3">
        <f t="shared" si="9"/>
        <v>0</v>
      </c>
      <c r="K32" s="3">
        <f t="shared" si="9"/>
        <v>0</v>
      </c>
      <c r="L32" s="3">
        <f t="shared" si="9"/>
        <v>0</v>
      </c>
      <c r="M32" s="3">
        <f t="shared" si="9"/>
        <v>0</v>
      </c>
      <c r="N32" s="3">
        <f t="shared" si="9"/>
        <v>0</v>
      </c>
      <c r="O32" s="3">
        <f t="shared" si="9"/>
        <v>0</v>
      </c>
      <c r="P32" s="3">
        <f t="shared" si="9"/>
        <v>0</v>
      </c>
      <c r="Q32" s="3">
        <f t="shared" si="9"/>
        <v>0</v>
      </c>
      <c r="R32" s="3">
        <f t="shared" si="9"/>
        <v>0</v>
      </c>
      <c r="S32" s="3">
        <f t="shared" si="9"/>
        <v>0</v>
      </c>
      <c r="T32" s="3">
        <f t="shared" si="9"/>
        <v>0</v>
      </c>
      <c r="U32" s="3">
        <f t="shared" si="9"/>
        <v>0</v>
      </c>
      <c r="V32" s="3">
        <f t="shared" si="9"/>
        <v>0</v>
      </c>
      <c r="W32" s="3">
        <f t="shared" si="9"/>
        <v>0</v>
      </c>
      <c r="X32" s="3">
        <f t="shared" si="9"/>
        <v>0</v>
      </c>
      <c r="Y32" s="3">
        <f t="shared" si="9"/>
        <v>0</v>
      </c>
      <c r="Z32" s="3">
        <f t="shared" si="9"/>
        <v>0</v>
      </c>
      <c r="AA32" s="3"/>
      <c r="AB32" s="3"/>
      <c r="AC32" s="3"/>
      <c r="AD32" s="3"/>
      <c r="AE32" s="3"/>
      <c r="AF32" s="3"/>
      <c r="AG32" s="3"/>
    </row>
    <row r="33" spans="1:33" ht="15.75" customHeight="1">
      <c r="A33" s="3"/>
      <c r="B33" s="3"/>
      <c r="C33" s="17"/>
      <c r="D33" s="1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customHeight="1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customHeight="1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customHeight="1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customHeight="1">
      <c r="A37" s="3"/>
      <c r="B37" s="3"/>
      <c r="C37" s="17" t="s">
        <v>47</v>
      </c>
      <c r="D37" s="17" t="s">
        <v>1</v>
      </c>
      <c r="E37" s="3">
        <f t="shared" ref="E37:Z37" si="10">SUM(E30:E32)</f>
        <v>0</v>
      </c>
      <c r="F37" s="3">
        <f t="shared" si="10"/>
        <v>0</v>
      </c>
      <c r="G37" s="3">
        <f t="shared" si="10"/>
        <v>0</v>
      </c>
      <c r="H37" s="3">
        <f t="shared" si="10"/>
        <v>35.4375</v>
      </c>
      <c r="I37" s="3">
        <f t="shared" si="10"/>
        <v>50.4375</v>
      </c>
      <c r="J37" s="3">
        <f t="shared" si="10"/>
        <v>50.4375</v>
      </c>
      <c r="K37" s="3">
        <f t="shared" si="10"/>
        <v>50.4375</v>
      </c>
      <c r="L37" s="3">
        <f t="shared" si="10"/>
        <v>25.4375</v>
      </c>
      <c r="M37" s="3">
        <f t="shared" si="10"/>
        <v>25.4375</v>
      </c>
      <c r="N37" s="3">
        <f t="shared" si="10"/>
        <v>25.4375</v>
      </c>
      <c r="O37" s="3">
        <f t="shared" si="10"/>
        <v>25.4375</v>
      </c>
      <c r="P37" s="3">
        <f t="shared" si="10"/>
        <v>25.4375</v>
      </c>
      <c r="Q37" s="3">
        <f t="shared" si="10"/>
        <v>25.4375</v>
      </c>
      <c r="R37" s="3">
        <f t="shared" si="10"/>
        <v>25.4375</v>
      </c>
      <c r="S37" s="3">
        <f t="shared" si="10"/>
        <v>25.4375</v>
      </c>
      <c r="T37" s="3">
        <f t="shared" si="10"/>
        <v>25.4375</v>
      </c>
      <c r="U37" s="3">
        <f t="shared" si="10"/>
        <v>25.4375</v>
      </c>
      <c r="V37" s="3">
        <f t="shared" si="10"/>
        <v>25.4375</v>
      </c>
      <c r="W37" s="3">
        <f t="shared" si="10"/>
        <v>25.4375</v>
      </c>
      <c r="X37" s="3">
        <f t="shared" si="10"/>
        <v>25.4375</v>
      </c>
      <c r="Y37" s="3">
        <f t="shared" si="10"/>
        <v>25.4375</v>
      </c>
      <c r="Z37" s="3">
        <f t="shared" si="10"/>
        <v>25.4375</v>
      </c>
      <c r="AA37" s="3"/>
      <c r="AB37" s="17" t="s">
        <v>36</v>
      </c>
      <c r="AC37" s="17"/>
      <c r="AD37" s="17"/>
      <c r="AE37" s="17">
        <f>SUM(E37:Z37)</f>
        <v>568.3125</v>
      </c>
      <c r="AF37" s="17"/>
      <c r="AG37" s="17" t="s">
        <v>4</v>
      </c>
    </row>
    <row r="38" spans="1:33" ht="15.75" customHeight="1">
      <c r="A38" s="3"/>
      <c r="B38" s="3"/>
      <c r="C38" s="17" t="s">
        <v>47</v>
      </c>
      <c r="D38" s="17" t="s">
        <v>34</v>
      </c>
      <c r="E38" s="3"/>
      <c r="F38" s="3">
        <f>SUM(E37:F37)</f>
        <v>0</v>
      </c>
      <c r="G38" s="3"/>
      <c r="H38" s="3">
        <f>SUM(G37:H37)</f>
        <v>35.4375</v>
      </c>
      <c r="I38" s="3"/>
      <c r="J38" s="3">
        <f>SUM(I37:J37)</f>
        <v>100.875</v>
      </c>
      <c r="K38" s="3"/>
      <c r="L38" s="3">
        <f>SUM(K37:L37)</f>
        <v>75.875</v>
      </c>
      <c r="M38" s="3"/>
      <c r="N38" s="3">
        <f>SUM(M37:N37)</f>
        <v>50.875</v>
      </c>
      <c r="O38" s="3"/>
      <c r="P38" s="3">
        <f>SUM(O37:P37)</f>
        <v>50.875</v>
      </c>
      <c r="Q38" s="3"/>
      <c r="R38" s="3">
        <f>SUM(Q37:R37)</f>
        <v>50.875</v>
      </c>
      <c r="S38" s="3"/>
      <c r="T38" s="3">
        <f>SUM(S37:T37)</f>
        <v>50.875</v>
      </c>
      <c r="U38" s="3"/>
      <c r="V38" s="3">
        <f>SUM(U37:V37)</f>
        <v>50.875</v>
      </c>
      <c r="W38" s="3"/>
      <c r="X38" s="3">
        <f>SUM(W37:X37)</f>
        <v>50.875</v>
      </c>
      <c r="Y38" s="3"/>
      <c r="Z38" s="3">
        <f>SUM(Y37:Z37)</f>
        <v>50.875</v>
      </c>
      <c r="AA38" s="3"/>
      <c r="AB38" s="17" t="s">
        <v>36</v>
      </c>
      <c r="AC38" s="17"/>
      <c r="AD38" s="17"/>
      <c r="AE38" s="17">
        <f>SUM(D38:Z38)</f>
        <v>568.3125</v>
      </c>
      <c r="AF38" s="3"/>
      <c r="AG38" s="17" t="s">
        <v>4</v>
      </c>
    </row>
    <row r="39" spans="1:33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"/>
      <c r="AD39" s="3"/>
      <c r="AE39" s="3"/>
      <c r="AF39" s="3"/>
      <c r="AG39" s="1"/>
    </row>
    <row r="40" spans="1:33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spans="1:33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spans="1:33" ht="15.75" customHeight="1">
      <c r="A42" s="3"/>
      <c r="B42" s="27" t="s">
        <v>48</v>
      </c>
      <c r="C42" s="28">
        <f>AE38</f>
        <v>568.3125</v>
      </c>
      <c r="D42" s="29" t="s">
        <v>49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3"/>
      <c r="AD43" s="3"/>
      <c r="AE43" s="3"/>
      <c r="AF43" s="3"/>
      <c r="AG43" s="1"/>
    </row>
    <row r="44" spans="1:33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spans="1:33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</sheetData>
  <conditionalFormatting sqref="AF29:AF30">
    <cfRule type="cellIs" dxfId="28" priority="1" operator="between">
      <formula>$I$11</formula>
      <formula>$I$11</formula>
    </cfRule>
  </conditionalFormatting>
  <conditionalFormatting sqref="AF29:AF30">
    <cfRule type="cellIs" dxfId="27" priority="2" operator="between">
      <formula>$I$10</formula>
      <formula>$I$10</formula>
    </cfRule>
  </conditionalFormatting>
  <conditionalFormatting sqref="AF29:AF30">
    <cfRule type="cellIs" dxfId="26" priority="3" operator="between">
      <formula>$I$9</formula>
      <formula>$I$9</formula>
    </cfRule>
  </conditionalFormatting>
  <conditionalFormatting sqref="A20:AG20">
    <cfRule type="cellIs" dxfId="25" priority="4" operator="between">
      <formula>$K$10</formula>
      <formula>$K$10</formula>
    </cfRule>
  </conditionalFormatting>
  <conditionalFormatting sqref="A20:AG20">
    <cfRule type="cellIs" dxfId="24" priority="5" operator="between">
      <formula>$K$9</formula>
      <formula>$K$9</formula>
    </cfRule>
  </conditionalFormatting>
  <conditionalFormatting sqref="E30:Z32">
    <cfRule type="cellIs" dxfId="23" priority="6" operator="between">
      <formula>$I$11</formula>
      <formula>$I$11</formula>
    </cfRule>
  </conditionalFormatting>
  <conditionalFormatting sqref="E30:Z32">
    <cfRule type="cellIs" dxfId="22" priority="7" operator="between">
      <formula>$I$10</formula>
      <formula>$I$10</formula>
    </cfRule>
  </conditionalFormatting>
  <conditionalFormatting sqref="E30:Z32">
    <cfRule type="cellIs" dxfId="21" priority="8" operator="between">
      <formula>$I$9</formula>
      <formula>$I$9</formula>
    </cfRule>
  </conditionalFormatting>
  <conditionalFormatting sqref="A24:D24 C25:C28 AA24:AG24">
    <cfRule type="cellIs" dxfId="20" priority="9" operator="between">
      <formula>$I$11</formula>
      <formula>$I$11</formula>
    </cfRule>
  </conditionalFormatting>
  <conditionalFormatting sqref="A24:D24 C25:C28 AA24:AG24">
    <cfRule type="cellIs" dxfId="19" priority="10" operator="between">
      <formula>$I$10</formula>
      <formula>$I$10</formula>
    </cfRule>
  </conditionalFormatting>
  <conditionalFormatting sqref="A24:D24 C25:C28 AA24:AG24">
    <cfRule type="cellIs" dxfId="18" priority="11" operator="between">
      <formula>$I$9</formula>
      <formula>$I$9</formula>
    </cfRule>
  </conditionalFormatting>
  <conditionalFormatting sqref="A25:B25 D25 AA25:AG25">
    <cfRule type="cellIs" dxfId="17" priority="12" operator="between">
      <formula>$I$11</formula>
      <formula>$I$11</formula>
    </cfRule>
  </conditionalFormatting>
  <conditionalFormatting sqref="A25:B25 D25 AA25:AG25">
    <cfRule type="cellIs" dxfId="16" priority="13" operator="between">
      <formula>$I$10</formula>
      <formula>$I$10</formula>
    </cfRule>
  </conditionalFormatting>
  <conditionalFormatting sqref="A25:B25 D25 AA25:AG25">
    <cfRule type="cellIs" dxfId="15" priority="14" operator="between">
      <formula>$I$9</formula>
      <formula>$I$9</formula>
    </cfRule>
  </conditionalFormatting>
  <conditionalFormatting sqref="A26:B26 D26 AA26:AG26">
    <cfRule type="cellIs" dxfId="14" priority="15" operator="between">
      <formula>$I$11</formula>
      <formula>$I$11</formula>
    </cfRule>
  </conditionalFormatting>
  <conditionalFormatting sqref="A26:B26 D26 AA26:AG26">
    <cfRule type="cellIs" dxfId="13" priority="16" operator="between">
      <formula>$I$10</formula>
      <formula>$I$10</formula>
    </cfRule>
  </conditionalFormatting>
  <conditionalFormatting sqref="A26:B26 D26 AA26:AG26">
    <cfRule type="cellIs" dxfId="12" priority="17" operator="between">
      <formula>$I$9</formula>
      <formula>$I$9</formula>
    </cfRule>
  </conditionalFormatting>
  <conditionalFormatting sqref="A27:B27 D27 AA27:AG27">
    <cfRule type="cellIs" dxfId="11" priority="18" operator="between">
      <formula>$I$11</formula>
      <formula>$I$11</formula>
    </cfRule>
  </conditionalFormatting>
  <conditionalFormatting sqref="A27:B27 D27 AA27:AG27">
    <cfRule type="cellIs" dxfId="10" priority="19" operator="between">
      <formula>$I$10</formula>
      <formula>$I$10</formula>
    </cfRule>
  </conditionalFormatting>
  <conditionalFormatting sqref="A27:B27 D27 AA27:AG27">
    <cfRule type="cellIs" dxfId="9" priority="20" operator="between">
      <formula>$I$9</formula>
      <formula>$I$9</formula>
    </cfRule>
  </conditionalFormatting>
  <conditionalFormatting sqref="A28:B28 D28 AA28:AG28">
    <cfRule type="cellIs" dxfId="8" priority="21" operator="between">
      <formula>$I$11</formula>
      <formula>$I$11</formula>
    </cfRule>
  </conditionalFormatting>
  <conditionalFormatting sqref="A28:B28 D28 AA28:AG28">
    <cfRule type="cellIs" dxfId="7" priority="22" operator="between">
      <formula>$I$10</formula>
      <formula>$I$10</formula>
    </cfRule>
  </conditionalFormatting>
  <conditionalFormatting sqref="A28:B28 D28 AA28:AG28">
    <cfRule type="cellIs" dxfId="6" priority="23" operator="between">
      <formula>$I$9</formula>
      <formula>$I$9</formula>
    </cfRule>
  </conditionalFormatting>
  <conditionalFormatting sqref="P24:Z27">
    <cfRule type="cellIs" dxfId="5" priority="24" operator="between">
      <formula>$I$11</formula>
      <formula>$I$11</formula>
    </cfRule>
  </conditionalFormatting>
  <conditionalFormatting sqref="P24:Z27">
    <cfRule type="cellIs" dxfId="4" priority="25" operator="between">
      <formula>$I$10</formula>
      <formula>$I$10</formula>
    </cfRule>
  </conditionalFormatting>
  <conditionalFormatting sqref="P24:Z27">
    <cfRule type="cellIs" dxfId="3" priority="26" operator="between">
      <formula>$I$9</formula>
      <formula>$I$9</formula>
    </cfRule>
  </conditionalFormatting>
  <conditionalFormatting sqref="E24:O28 P24:Z24 P27:Y28 Z28 L29">
    <cfRule type="cellIs" dxfId="2" priority="27" operator="between">
      <formula>$I$11</formula>
      <formula>$I$11</formula>
    </cfRule>
  </conditionalFormatting>
  <conditionalFormatting sqref="E24:O28 P24:Z24 P27:Y28 Z28 L29">
    <cfRule type="cellIs" dxfId="1" priority="28" operator="between">
      <formula>$I$10</formula>
      <formula>$I$10</formula>
    </cfRule>
  </conditionalFormatting>
  <conditionalFormatting sqref="E24:O28 P24:Z24 P27:Y28 Z28 L29">
    <cfRule type="cellIs" dxfId="0" priority="29" operator="between">
      <formula>$I$9</formula>
      <formula>$I$9</formula>
    </cfRule>
  </conditionalFormatting>
  <dataValidations count="2">
    <dataValidation type="list" allowBlank="1" showErrorMessage="1" sqref="A20:AA20" xr:uid="{00000000-0002-0000-0000-000000000000}">
      <formula1>$K$9:$K$10</formula1>
    </dataValidation>
    <dataValidation type="list" allowBlank="1" showErrorMessage="1" sqref="E24:Z28" xr:uid="{00000000-0002-0000-0000-000001000000}">
      <formula1>$I$9:$I$12</formula1>
    </dataValidation>
  </dataValidations>
  <hyperlinks>
    <hyperlink ref="D24" r:id="rId1" xr:uid="{00000000-0004-0000-0000-000000000000}"/>
    <hyperlink ref="D25" r:id="rId2" xr:uid="{00000000-0004-0000-0000-000001000000}"/>
    <hyperlink ref="D26" r:id="rId3" xr:uid="{00000000-0004-0000-0000-000002000000}"/>
    <hyperlink ref="D27" r:id="rId4" xr:uid="{00000000-0004-0000-0000-000003000000}"/>
  </hyperlink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 iftikhar</cp:lastModifiedBy>
  <dcterms:created xsi:type="dcterms:W3CDTF">2018-11-26T14:37:26Z</dcterms:created>
  <dcterms:modified xsi:type="dcterms:W3CDTF">2018-11-26T14:37:26Z</dcterms:modified>
</cp:coreProperties>
</file>