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D0C77CB1-D59D-4647-AFB4-5A90D6A046C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8" i="1" l="1"/>
  <c r="AA27" i="1"/>
  <c r="R30" i="1"/>
  <c r="I29" i="1"/>
  <c r="H18" i="1"/>
  <c r="AJ27" i="1"/>
  <c r="R29" i="1"/>
  <c r="C18" i="1"/>
  <c r="C17" i="1"/>
  <c r="H17" i="1" s="1"/>
  <c r="AJ26" i="1"/>
  <c r="R28" i="1"/>
  <c r="AJ25" i="1"/>
  <c r="AA25" i="1"/>
  <c r="AJ24" i="1"/>
  <c r="AA24" i="1"/>
  <c r="L16" i="1"/>
  <c r="R11" i="1"/>
  <c r="C16" i="1"/>
  <c r="R27" i="1"/>
  <c r="E9" i="1"/>
  <c r="E8" i="1"/>
  <c r="E7" i="1"/>
  <c r="E6" i="1"/>
  <c r="R10" i="1"/>
  <c r="I28" i="1"/>
  <c r="I27" i="1"/>
  <c r="R26" i="1"/>
  <c r="R25" i="1"/>
  <c r="I26" i="1"/>
  <c r="I25" i="1"/>
  <c r="R24" i="1"/>
  <c r="R23" i="1"/>
  <c r="I24" i="1"/>
  <c r="AJ23" i="1"/>
  <c r="AA23" i="1"/>
  <c r="I23" i="1"/>
  <c r="H16" i="1" l="1"/>
  <c r="C15" i="1"/>
  <c r="H15" i="1" s="1"/>
  <c r="E5" i="1" l="1"/>
</calcChain>
</file>

<file path=xl/sharedStrings.xml><?xml version="1.0" encoding="utf-8"?>
<sst xmlns="http://schemas.openxmlformats.org/spreadsheetml/2006/main" count="91" uniqueCount="52">
  <si>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</si>
  <si>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</si>
  <si>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</si>
  <si>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</si>
  <si>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</si>
  <si>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</si>
  <si>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</si>
  <si>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</si>
  <si>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</si>
  <si>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</si>
  <si>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</si>
  <si>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</si>
  <si>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</si>
  <si>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</si>
  <si>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</si>
  <si>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</si>
  <si>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</si>
  <si>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</si>
  <si>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</si>
  <si>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</si>
  <si>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</si>
  <si>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</si>
  <si>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</si>
  <si>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</si>
  <si>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</si>
  <si>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</si>
  <si>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</si>
  <si>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</si>
  <si>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</si>
  <si>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</si>
  <si>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</si>
  <si>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</si>
  <si>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</si>
  <si>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</si>
  <si>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</si>
  <si>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</si>
  <si>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</si>
  <si>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</si>
  <si>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</si>
  <si>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</si>
  <si>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Fehlerbehebung: Website wird nicht korrekt auf der domain angezeigt</t>
  </si>
  <si>
    <t>Produktbilder überarbeiten</t>
  </si>
  <si>
    <t>Bidler bearbeiten</t>
  </si>
  <si>
    <t>hugo lernen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</si>
  <si>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</si>
  <si>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</si>
  <si>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</si>
  <si>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</si>
  <si>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Poblem größtenteils gelöst (Wensite wurde nicht korrekt auf Server angezeigt)</t>
  </si>
  <si>
    <t>Deployment Problem barbeitet</t>
  </si>
  <si>
    <t>Deployment fehler aus server gelöst</t>
  </si>
  <si>
    <t>Deployment aus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</si>
</sst>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1" fillId="0" borderId="22" xfId="0" applyFont="1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0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abSelected="1" topLeftCell="A3" zoomScale="61" zoomScaleNormal="85" workbookViewId="0">
      <selection activeCell="N15" sqref="N15"/>
    </sheetView>
  </sheetViews>
  <sheetFormatPr baseColWidth="10" defaultColWidth="9.1796875" defaultRowHeight="14.5" x14ac:dyDescent="0.35"/>
  <cols>
    <col min="1" max="1" width="13" bestFit="1" customWidth="1"/>
    <col min="2" max="2" width="11.1796875" bestFit="1" customWidth="1"/>
    <col min="3" max="4" width="14.54296875" bestFit="1" customWidth="1"/>
    <col min="5" max="6" width="15" bestFit="1" customWidth="1"/>
    <col min="7" max="7" width="14.54296875" bestFit="1" customWidth="1"/>
    <col min="9" max="9" width="12" customWidth="1"/>
    <col min="10" max="10" width="11.453125" bestFit="1" customWidth="1"/>
    <col min="11" max="11" width="11.1796875" bestFit="1" customWidth="1"/>
    <col min="15" max="15" width="5" bestFit="1" customWidth="1"/>
    <col min="17" max="17" width="9.54296875" bestFit="1" customWidth="1"/>
    <col min="18" max="18" width="11.54296875" bestFit="1" customWidth="1"/>
    <col min="19" max="19" width="10" bestFit="1" customWidth="1"/>
    <col min="20" max="20" width="11.1796875" bestFit="1" customWidth="1"/>
    <col min="27" max="27" width="11.54296875" bestFit="1" customWidth="1"/>
    <col min="28" max="28" width="16.453125" bestFit="1" customWidth="1"/>
    <col min="29" max="29" width="11.1796875" bestFit="1" customWidth="1"/>
    <col min="30" max="30" width="8.54296875" bestFit="1" customWidth="1"/>
    <col min="35" max="35" width="8.1796875" bestFit="1" customWidth="1"/>
    <col min="36" max="36" width="11.54296875" bestFit="1" customWidth="1"/>
  </cols>
  <sheetData>
    <row r="1" spans="1:18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</row>
    <row r="2" spans="1:18" ht="15" thickBot="1" x14ac:dyDescent="0.4">
      <c r="A2" s="65"/>
      <c r="B2" s="65"/>
      <c r="C2" s="65"/>
      <c r="D2" s="65"/>
      <c r="E2" s="65"/>
      <c r="F2" s="65"/>
      <c r="G2" s="65"/>
      <c r="H2" s="65"/>
      <c r="I2" s="65"/>
    </row>
    <row r="3" spans="1:18" ht="15" thickTop="1" x14ac:dyDescent="0.35">
      <c r="J3" s="43" t="s">
        <v>16</v>
      </c>
      <c r="K3" s="44"/>
      <c r="L3" s="44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2" t="s">
        <v>37</v>
      </c>
      <c r="F4" s="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66" t="s">
        <v>8</v>
      </c>
      <c r="B5" s="66"/>
      <c r="C5" s="3">
        <v>44620</v>
      </c>
      <c r="D5" s="3">
        <v>44633</v>
      </c>
      <c r="E5" s="19">
        <f>SUM(C15:C18)</f>
        <v>1.4652777777777777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66" t="s">
        <v>9</v>
      </c>
      <c r="B6" s="66"/>
      <c r="C6" s="3">
        <v>44634</v>
      </c>
      <c r="D6" s="3">
        <v>44647</v>
      </c>
      <c r="E6" s="19">
        <f>SUM(D15:D18)</f>
        <v>0</v>
      </c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5">
      <c r="A7" s="66" t="s">
        <v>10</v>
      </c>
      <c r="B7" s="66"/>
      <c r="C7" s="1"/>
      <c r="D7" s="1"/>
      <c r="E7" s="1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66" t="s">
        <v>11</v>
      </c>
      <c r="B8" s="66"/>
      <c r="C8" s="1"/>
      <c r="D8" s="1"/>
      <c r="E8" s="1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5">
      <c r="A9" s="66" t="s">
        <v>12</v>
      </c>
      <c r="B9" s="66"/>
      <c r="C9" s="1"/>
      <c r="D9" s="1"/>
      <c r="E9" s="1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32">
        <v>4.5138888888888888E-2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</v>
      </c>
      <c r="R10" s="24">
        <f>I28+I27+R26</f>
        <v>0.24999999999999989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</v>
      </c>
      <c r="R11" s="24">
        <f>I25+I26+R25+R24+R26</f>
        <v>0.41666666666666674</v>
      </c>
    </row>
    <row r="12" spans="1:18" ht="15" thickTop="1" x14ac:dyDescent="0.35">
      <c r="A12" s="52" t="s">
        <v>1</v>
      </c>
      <c r="B12" s="52"/>
      <c r="C12" s="52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0" t="s">
        <v>15</v>
      </c>
      <c r="I14" s="61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53" t="s">
        <v>3</v>
      </c>
      <c r="B15" s="54"/>
      <c r="C15" s="19">
        <f>SUM(I23:I32)</f>
        <v>0.45833333333333326</v>
      </c>
      <c r="D15" s="19"/>
      <c r="E15" s="19"/>
      <c r="F15" s="19"/>
      <c r="G15" s="19"/>
      <c r="H15" s="62">
        <f>SUM(C15:G15)</f>
        <v>0.45833333333333326</v>
      </c>
      <c r="I15" s="63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55" t="s">
        <v>4</v>
      </c>
      <c r="B16" s="56"/>
      <c r="C16" s="19">
        <f>SUM(R23:R32)</f>
        <v>0.50694444444444442</v>
      </c>
      <c r="D16" s="19"/>
      <c r="E16" s="19"/>
      <c r="F16" s="19"/>
      <c r="G16" s="22"/>
      <c r="H16" s="48">
        <f>SUM(C16:G16)</f>
        <v>0.50694444444444442</v>
      </c>
      <c r="I16" s="49"/>
      <c r="J16" s="16">
        <v>44</v>
      </c>
      <c r="K16" s="12">
        <v>1</v>
      </c>
      <c r="L16" s="22">
        <f>I24+I25+I26+I27+I28+R24+R25+R26+R27+R28</f>
        <v>0.67499999999999993</v>
      </c>
      <c r="M16" s="12">
        <v>34</v>
      </c>
      <c r="N16" s="12"/>
      <c r="O16" s="22"/>
      <c r="P16" s="12"/>
      <c r="Q16" s="12"/>
      <c r="R16" s="24"/>
    </row>
    <row r="17" spans="1:36" x14ac:dyDescent="0.35">
      <c r="A17" s="57" t="s">
        <v>5</v>
      </c>
      <c r="B17" s="56"/>
      <c r="C17" s="19">
        <f>SUM(AA23:AA26)</f>
        <v>0.2597222222222223</v>
      </c>
      <c r="D17" s="19"/>
      <c r="E17" s="19"/>
      <c r="F17" s="19"/>
      <c r="G17" s="22"/>
      <c r="H17" s="48">
        <f>SUM(C17:G17)</f>
        <v>0.2597222222222223</v>
      </c>
      <c r="I17" s="49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4">
      <c r="A18" s="58" t="s">
        <v>6</v>
      </c>
      <c r="B18" s="59"/>
      <c r="C18" s="20">
        <f>SUM(AJ23:AJ26)</f>
        <v>0.24027777777777759</v>
      </c>
      <c r="D18" s="20"/>
      <c r="E18" s="20"/>
      <c r="F18" s="20"/>
      <c r="G18" s="21"/>
      <c r="H18" s="50">
        <f>SUM(AJ23:AJ27)</f>
        <v>0.2749999999999998</v>
      </c>
      <c r="I18" s="51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5">
      <c r="H19" s="12"/>
    </row>
    <row r="21" spans="1:36" x14ac:dyDescent="0.35">
      <c r="A21" s="52" t="s">
        <v>8</v>
      </c>
      <c r="B21" s="52"/>
    </row>
    <row r="22" spans="1:36" x14ac:dyDescent="0.35">
      <c r="A22" s="5" t="s">
        <v>2</v>
      </c>
      <c r="B22" s="5" t="s">
        <v>20</v>
      </c>
      <c r="C22" s="5" t="s">
        <v>17</v>
      </c>
      <c r="D22" s="46" t="s">
        <v>21</v>
      </c>
      <c r="E22" s="46"/>
      <c r="F22" s="46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46" t="s">
        <v>21</v>
      </c>
      <c r="N22" s="46"/>
      <c r="O22" s="46"/>
      <c r="P22" s="5" t="s">
        <v>23</v>
      </c>
      <c r="Q22" s="5" t="s">
        <v>24</v>
      </c>
      <c r="R22" s="5" t="s">
        <v>25</v>
      </c>
      <c r="S22" s="38" t="s">
        <v>2</v>
      </c>
      <c r="T22" s="5" t="s">
        <v>20</v>
      </c>
      <c r="U22" s="5" t="s">
        <v>17</v>
      </c>
      <c r="V22" s="46" t="s">
        <v>21</v>
      </c>
      <c r="W22" s="46"/>
      <c r="X22" s="46"/>
      <c r="Y22" s="5" t="s">
        <v>23</v>
      </c>
      <c r="Z22" s="5" t="s">
        <v>24</v>
      </c>
      <c r="AA22" s="5" t="s">
        <v>25</v>
      </c>
      <c r="AB22" s="38" t="s">
        <v>2</v>
      </c>
      <c r="AC22" s="5" t="s">
        <v>20</v>
      </c>
      <c r="AD22" s="5" t="s">
        <v>17</v>
      </c>
      <c r="AE22" s="46" t="s">
        <v>21</v>
      </c>
      <c r="AF22" s="46"/>
      <c r="AG22" s="46"/>
      <c r="AH22" s="5" t="s">
        <v>23</v>
      </c>
      <c r="AI22" s="5" t="s">
        <v>24</v>
      </c>
      <c r="AJ22" s="5" t="s">
        <v>25</v>
      </c>
    </row>
    <row r="23" spans="1:36" x14ac:dyDescent="0.35">
      <c r="A23" s="35" t="s">
        <v>3</v>
      </c>
      <c r="B23" s="30">
        <v>44626</v>
      </c>
      <c r="D23" s="45" t="s">
        <v>22</v>
      </c>
      <c r="E23" s="45"/>
      <c r="F23" s="45"/>
      <c r="G23" s="31">
        <v>0.79166666666666663</v>
      </c>
      <c r="H23" s="11">
        <v>0.85416666666666663</v>
      </c>
      <c r="I23" s="32">
        <f t="shared" ref="I23:I29" si="0">H23-G23</f>
        <v>6.25E-2</v>
      </c>
      <c r="J23" s="34" t="s">
        <v>4</v>
      </c>
      <c r="K23" s="30">
        <v>44626</v>
      </c>
      <c r="M23" s="45" t="s">
        <v>30</v>
      </c>
      <c r="N23" s="45"/>
      <c r="O23" s="45"/>
      <c r="P23" s="31">
        <v>0.79166666666666663</v>
      </c>
      <c r="Q23" s="11">
        <v>0.85416666666666663</v>
      </c>
      <c r="R23" s="36">
        <f t="shared" ref="R23:R27" si="1">Q23-P23</f>
        <v>6.25E-2</v>
      </c>
      <c r="S23" s="40" t="s">
        <v>26</v>
      </c>
      <c r="T23" s="30">
        <v>44626</v>
      </c>
      <c r="V23" s="45" t="s">
        <v>29</v>
      </c>
      <c r="W23" s="45"/>
      <c r="X23" s="45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45" t="s">
        <v>27</v>
      </c>
      <c r="AF23" s="45"/>
      <c r="AG23" s="45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35">
      <c r="B24" s="30">
        <v>44627</v>
      </c>
      <c r="D24" s="45" t="s">
        <v>28</v>
      </c>
      <c r="E24" s="45"/>
      <c r="F24" s="45"/>
      <c r="G24" s="11">
        <v>0.83333333333333337</v>
      </c>
      <c r="H24" s="11">
        <v>0.875</v>
      </c>
      <c r="I24" s="32">
        <f t="shared" si="0"/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 t="shared" si="1"/>
        <v>8.9583333333333348E-2</v>
      </c>
      <c r="S24" s="37"/>
      <c r="T24" s="30">
        <v>44630</v>
      </c>
      <c r="V24" t="s">
        <v>41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42</v>
      </c>
      <c r="AH24" s="11">
        <v>0.63888888888888895</v>
      </c>
      <c r="AI24" s="11">
        <v>0.70347222222222217</v>
      </c>
      <c r="AJ24" s="11">
        <f>AI24-AH24</f>
        <v>6.4583333333333215E-2</v>
      </c>
    </row>
    <row r="25" spans="1:36" x14ac:dyDescent="0.35">
      <c r="B25" s="30">
        <v>44629</v>
      </c>
      <c r="D25" s="45" t="s">
        <v>31</v>
      </c>
      <c r="E25" s="45"/>
      <c r="F25" s="45"/>
      <c r="G25" s="11">
        <v>0.72916666666666663</v>
      </c>
      <c r="H25" s="11">
        <v>0.83333333333333337</v>
      </c>
      <c r="I25" s="32">
        <f t="shared" si="0"/>
        <v>0.10416666666666674</v>
      </c>
      <c r="K25" s="30">
        <v>44630</v>
      </c>
      <c r="M25" t="s">
        <v>34</v>
      </c>
      <c r="P25" s="11">
        <v>0.75</v>
      </c>
      <c r="Q25" s="11">
        <v>0.82708333333333339</v>
      </c>
      <c r="R25" s="11">
        <f t="shared" si="1"/>
        <v>7.7083333333333393E-2</v>
      </c>
      <c r="S25" s="37"/>
      <c r="T25" s="30">
        <v>44631</v>
      </c>
      <c r="V25" t="s">
        <v>43</v>
      </c>
      <c r="Y25" s="11">
        <v>0.65277777777777779</v>
      </c>
      <c r="Z25" s="11">
        <v>0.72083333333333333</v>
      </c>
      <c r="AA25" s="11">
        <f>Z25-Y25</f>
        <v>6.8055555555555536E-2</v>
      </c>
      <c r="AB25" s="37"/>
      <c r="AC25" s="30">
        <v>44631</v>
      </c>
      <c r="AE25" t="s">
        <v>27</v>
      </c>
      <c r="AH25" s="11">
        <v>0.65277777777777779</v>
      </c>
      <c r="AI25" s="11">
        <v>0.72430555555555554</v>
      </c>
      <c r="AJ25" s="11">
        <f>AI25-AH25</f>
        <v>7.1527777777777746E-2</v>
      </c>
    </row>
    <row r="26" spans="1:36" x14ac:dyDescent="0.35">
      <c r="B26" s="30">
        <v>44630</v>
      </c>
      <c r="D26" s="45" t="s">
        <v>32</v>
      </c>
      <c r="E26" s="45"/>
      <c r="F26" s="45"/>
      <c r="G26" s="11">
        <v>0.625</v>
      </c>
      <c r="H26" s="11">
        <v>0.66666666666666663</v>
      </c>
      <c r="I26" s="32">
        <f t="shared" si="0"/>
        <v>4.166666666666663E-2</v>
      </c>
      <c r="K26" s="30">
        <v>44631</v>
      </c>
      <c r="M26" t="s">
        <v>35</v>
      </c>
      <c r="P26" s="11">
        <v>0.625</v>
      </c>
      <c r="Q26" s="11">
        <v>0.72916666666666663</v>
      </c>
      <c r="R26" s="11">
        <f t="shared" si="1"/>
        <v>0.10416666666666663</v>
      </c>
      <c r="S26" s="37"/>
      <c r="T26" s="30">
        <v>44633</v>
      </c>
      <c r="V26" t="s">
        <v>44</v>
      </c>
      <c r="Y26" s="11">
        <v>0.97222222222222221</v>
      </c>
      <c r="Z26" s="11">
        <v>1.4583333333333332E-2</v>
      </c>
      <c r="AA26" s="11">
        <v>5.6250000000000001E-2</v>
      </c>
      <c r="AB26" s="37"/>
      <c r="AC26" s="30">
        <v>44633</v>
      </c>
      <c r="AE26" t="s">
        <v>45</v>
      </c>
      <c r="AH26" s="11">
        <v>0.94444444444444453</v>
      </c>
      <c r="AI26" s="11">
        <v>0.98611111111111116</v>
      </c>
      <c r="AJ26" s="11">
        <f>AI26-AH26</f>
        <v>4.166666666666663E-2</v>
      </c>
    </row>
    <row r="27" spans="1:36" x14ac:dyDescent="0.35">
      <c r="B27" s="30">
        <v>44631</v>
      </c>
      <c r="D27" s="45" t="s">
        <v>36</v>
      </c>
      <c r="E27" s="45"/>
      <c r="F27" s="45"/>
      <c r="G27" s="11">
        <v>0.625</v>
      </c>
      <c r="H27" s="11">
        <v>0.72916666666666663</v>
      </c>
      <c r="I27" s="32">
        <f t="shared" si="0"/>
        <v>0.10416666666666663</v>
      </c>
      <c r="K27" s="30">
        <v>44633</v>
      </c>
      <c r="M27" s="47" t="s">
        <v>39</v>
      </c>
      <c r="N27" s="47"/>
      <c r="O27" s="47"/>
      <c r="P27" s="11">
        <v>0.76041666666666663</v>
      </c>
      <c r="Q27" s="11">
        <v>0.80555555555555547</v>
      </c>
      <c r="R27" s="32">
        <f t="shared" si="1"/>
        <v>4.513888888888884E-2</v>
      </c>
      <c r="T27" s="30">
        <v>44634</v>
      </c>
      <c r="V27" t="s">
        <v>50</v>
      </c>
      <c r="W27" s="11"/>
      <c r="Y27" s="11">
        <v>0.64583333333333337</v>
      </c>
      <c r="Z27" s="11">
        <v>0.70833333333333337</v>
      </c>
      <c r="AA27" s="11">
        <f>Z27-Y27</f>
        <v>6.25E-2</v>
      </c>
      <c r="AC27" s="30">
        <v>44633</v>
      </c>
      <c r="AE27" t="s">
        <v>47</v>
      </c>
      <c r="AH27" s="11">
        <v>2.7777777777777776E-2</v>
      </c>
      <c r="AI27" s="11">
        <v>6.25E-2</v>
      </c>
      <c r="AJ27" s="11">
        <f>AI27-AH27</f>
        <v>3.4722222222222224E-2</v>
      </c>
    </row>
    <row r="28" spans="1:36" x14ac:dyDescent="0.35">
      <c r="B28" s="30">
        <v>44633</v>
      </c>
      <c r="D28" s="45" t="s">
        <v>38</v>
      </c>
      <c r="E28" s="45"/>
      <c r="F28" s="45"/>
      <c r="G28" s="11">
        <v>0.8125</v>
      </c>
      <c r="H28" s="11">
        <v>0.85416666666666663</v>
      </c>
      <c r="I28" s="41">
        <f t="shared" si="0"/>
        <v>4.166666666666663E-2</v>
      </c>
      <c r="K28" s="30">
        <v>44633</v>
      </c>
      <c r="M28" t="s">
        <v>40</v>
      </c>
      <c r="P28" s="11">
        <v>0.83819444444444446</v>
      </c>
      <c r="Q28" s="11">
        <v>0.86388888888888893</v>
      </c>
      <c r="R28" s="11">
        <f>Q28-P28</f>
        <v>2.5694444444444464E-2</v>
      </c>
      <c r="AC28" s="30">
        <v>44634</v>
      </c>
      <c r="AE28" t="s">
        <v>51</v>
      </c>
      <c r="AH28" s="11">
        <v>0.64583333333333337</v>
      </c>
      <c r="AI28" s="11">
        <v>0.70833333333333337</v>
      </c>
      <c r="AJ28" s="11">
        <f>AI28-AH28</f>
        <v>6.25E-2</v>
      </c>
    </row>
    <row r="29" spans="1:36" x14ac:dyDescent="0.35">
      <c r="B29" s="30">
        <v>44634</v>
      </c>
      <c r="D29" t="s">
        <v>49</v>
      </c>
      <c r="G29" s="11">
        <v>0.64583333333333337</v>
      </c>
      <c r="H29" s="11">
        <v>0.70833333333333337</v>
      </c>
      <c r="I29" s="41">
        <f t="shared" si="0"/>
        <v>6.25E-2</v>
      </c>
      <c r="K29" s="30">
        <v>44633</v>
      </c>
      <c r="M29" t="s">
        <v>46</v>
      </c>
      <c r="P29" s="11">
        <v>2.0833333333333332E-2</v>
      </c>
      <c r="Q29" s="11">
        <v>6.1111111111111116E-2</v>
      </c>
      <c r="R29" s="42">
        <f>Q29-P29</f>
        <v>4.0277777777777787E-2</v>
      </c>
    </row>
    <row r="30" spans="1:36" x14ac:dyDescent="0.35">
      <c r="K30" s="30">
        <v>44634</v>
      </c>
      <c r="M30" t="s">
        <v>48</v>
      </c>
      <c r="P30" s="11">
        <v>0.64583333333333337</v>
      </c>
      <c r="Q30" s="11">
        <v>0.70833333333333337</v>
      </c>
      <c r="R30" s="42">
        <f>Q30-P30</f>
        <v>6.25E-2</v>
      </c>
    </row>
  </sheetData>
  <mergeCells count="32">
    <mergeCell ref="A1:I2"/>
    <mergeCell ref="A7:B7"/>
    <mergeCell ref="A8:B8"/>
    <mergeCell ref="A9:B9"/>
    <mergeCell ref="A5:B5"/>
    <mergeCell ref="A6:B6"/>
    <mergeCell ref="A12:C12"/>
    <mergeCell ref="A15:B15"/>
    <mergeCell ref="A16:B16"/>
    <mergeCell ref="A17:B17"/>
    <mergeCell ref="V22:X22"/>
    <mergeCell ref="A18:B18"/>
    <mergeCell ref="H14:I14"/>
    <mergeCell ref="H15:I15"/>
    <mergeCell ref="A21:B21"/>
    <mergeCell ref="D22:F22"/>
    <mergeCell ref="V23:X23"/>
    <mergeCell ref="AE22:AG22"/>
    <mergeCell ref="AE23:AG23"/>
    <mergeCell ref="H16:I16"/>
    <mergeCell ref="H17:I17"/>
    <mergeCell ref="H18:I18"/>
    <mergeCell ref="J3:L3"/>
    <mergeCell ref="D27:F27"/>
    <mergeCell ref="D28:F28"/>
    <mergeCell ref="M22:O22"/>
    <mergeCell ref="M23:O23"/>
    <mergeCell ref="M27:O27"/>
    <mergeCell ref="D23:F23"/>
    <mergeCell ref="D26:F26"/>
    <mergeCell ref="D25:F25"/>
    <mergeCell ref="D24:F2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2022-03-14T15:56:09Z</dcterms:modified>
</cp:coreProperties>
</file>