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60890880-DDF7-8A4D-BA85-C62FD7922298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4" i="1" l="1"/>
  <c r="J59" i="1"/>
  <c r="J58" i="1"/>
  <c r="F15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R10" i="1" s="1"/>
  <c r="J29" i="1"/>
  <c r="J30" i="1"/>
  <c r="J31" i="1"/>
  <c r="J32" i="1"/>
  <c r="J33" i="1"/>
  <c r="J25" i="1"/>
  <c r="R11" i="1" s="1"/>
  <c r="J26" i="1"/>
  <c r="L16" i="1" s="1"/>
  <c r="J27" i="1"/>
  <c r="AD32" i="1"/>
  <c r="T30" i="1"/>
  <c r="T29" i="1"/>
  <c r="T28" i="1"/>
  <c r="AD27" i="1"/>
  <c r="AD24" i="1"/>
  <c r="T27" i="1"/>
  <c r="R9" i="1" s="1"/>
  <c r="E9" i="1"/>
  <c r="T26" i="1"/>
  <c r="T25" i="1"/>
  <c r="J24" i="1"/>
  <c r="AD23" i="1"/>
  <c r="J23" i="1"/>
  <c r="E8" i="1" l="1"/>
  <c r="E15" i="1"/>
  <c r="E16" i="1"/>
  <c r="E17" i="1"/>
  <c r="D17" i="1"/>
  <c r="D15" i="1"/>
  <c r="D16" i="1"/>
  <c r="C16" i="1"/>
  <c r="C17" i="1"/>
  <c r="C15" i="1"/>
  <c r="O8" i="1"/>
  <c r="H16" i="1" l="1"/>
  <c r="E7" i="1"/>
  <c r="H17" i="1"/>
  <c r="E6" i="1"/>
  <c r="E5" i="1"/>
  <c r="H15" i="1"/>
</calcChain>
</file>

<file path=xl/sharedStrings.xml><?xml version="1.0" encoding="utf-8"?>
<sst xmlns="http://schemas.openxmlformats.org/spreadsheetml/2006/main" count="159" uniqueCount="102">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</sst>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1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20" fontId="0" fillId="0" borderId="5" xfId="0" applyNumberFormat="1" applyBorder="1"/>
    <xf numFmtId="14" fontId="0" fillId="0" borderId="5" xfId="0" applyNumberFormat="1" applyBorder="1"/>
    <xf numFmtId="0" fontId="12" fillId="0" borderId="0" xfId="0" applyFont="1"/>
    <xf numFmtId="0" fontId="1" fillId="0" borderId="0" xfId="0" applyFont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0" xfId="0" applyAlignment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topLeftCell="A43" zoomScale="150" zoomScaleNormal="85" workbookViewId="0">
      <selection activeCell="W47" sqref="W47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5" width="14.33203125" bestFit="1" customWidth="1"/>
    <col min="6" max="6" width="14.6640625" bestFit="1" customWidth="1"/>
    <col min="7" max="7" width="13.8320312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6640625" bestFit="1" customWidth="1"/>
    <col min="19" max="19" width="14.6640625" bestFit="1" customWidth="1"/>
    <col min="20" max="20" width="11.6640625" bestFit="1" customWidth="1"/>
    <col min="22" max="22" width="14.33203125" customWidth="1"/>
    <col min="23" max="23" width="10.6640625" bestFit="1" customWidth="1"/>
    <col min="24" max="24" width="9.5" bestFit="1" customWidth="1"/>
    <col min="27" max="27" width="11.5" bestFit="1" customWidth="1"/>
    <col min="28" max="28" width="15.6640625" bestFit="1" customWidth="1"/>
    <col min="29" max="29" width="11.6640625" bestFit="1" customWidth="1"/>
    <col min="30" max="30" width="12.1640625" bestFit="1" customWidth="1"/>
  </cols>
  <sheetData>
    <row r="1" spans="1:18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18" ht="16" thickBot="1" x14ac:dyDescent="0.25">
      <c r="A2" s="70"/>
      <c r="B2" s="70"/>
      <c r="C2" s="70"/>
      <c r="D2" s="70"/>
      <c r="E2" s="70"/>
      <c r="F2" s="70"/>
      <c r="G2" s="70"/>
      <c r="H2" s="70"/>
      <c r="I2" s="70"/>
    </row>
    <row r="3" spans="1:18" ht="16" thickTop="1" x14ac:dyDescent="0.2">
      <c r="J3" s="89" t="s">
        <v>15</v>
      </c>
      <c r="K3" s="90"/>
      <c r="L3" s="90"/>
      <c r="M3" s="14"/>
      <c r="N3" s="14"/>
      <c r="O3" s="14"/>
      <c r="P3" s="14"/>
      <c r="Q3" s="14"/>
      <c r="R3" s="15"/>
    </row>
    <row r="4" spans="1:18" x14ac:dyDescent="0.2">
      <c r="A4" s="1" t="s">
        <v>6</v>
      </c>
      <c r="C4" s="2" t="s">
        <v>12</v>
      </c>
      <c r="D4" s="2" t="s">
        <v>13</v>
      </c>
      <c r="E4" s="72" t="s">
        <v>32</v>
      </c>
      <c r="F4" s="7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71" t="s">
        <v>7</v>
      </c>
      <c r="B5" s="71"/>
      <c r="C5" s="3">
        <v>44620</v>
      </c>
      <c r="D5" s="3">
        <v>44633</v>
      </c>
      <c r="E5" s="46">
        <f>SUM(C15:C17)</f>
        <v>1.3777777777777778</v>
      </c>
      <c r="I5" s="13"/>
      <c r="J5" s="18" t="s">
        <v>16</v>
      </c>
      <c r="K5" s="4" t="s">
        <v>17</v>
      </c>
      <c r="L5" s="25" t="s">
        <v>18</v>
      </c>
      <c r="M5" s="4" t="s">
        <v>16</v>
      </c>
      <c r="N5" s="4" t="s">
        <v>17</v>
      </c>
      <c r="O5" s="25" t="s">
        <v>18</v>
      </c>
      <c r="P5" s="4" t="s">
        <v>16</v>
      </c>
      <c r="Q5" s="4" t="s">
        <v>17</v>
      </c>
      <c r="R5" s="26" t="s">
        <v>18</v>
      </c>
    </row>
    <row r="6" spans="1:18" x14ac:dyDescent="0.2">
      <c r="A6" s="71" t="s">
        <v>8</v>
      </c>
      <c r="B6" s="71"/>
      <c r="C6" s="3">
        <v>44634</v>
      </c>
      <c r="D6" s="3">
        <v>44647</v>
      </c>
      <c r="E6" s="46">
        <f>SUM(D15:D17)</f>
        <v>1.6701388888888888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">
      <c r="A7" s="71" t="s">
        <v>9</v>
      </c>
      <c r="B7" s="71"/>
      <c r="C7" s="3">
        <v>44648</v>
      </c>
      <c r="D7" s="3">
        <v>44670</v>
      </c>
      <c r="E7" s="46">
        <f>SUM(E15:E17)</f>
        <v>2.541666666666667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71" t="s">
        <v>10</v>
      </c>
      <c r="B8" s="71"/>
      <c r="C8" s="3">
        <v>44676</v>
      </c>
      <c r="D8" s="3">
        <v>44697</v>
      </c>
      <c r="E8" s="46">
        <f>SUM(F15:F17)</f>
        <v>0.96111111111111081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">
      <c r="A9" s="71" t="s">
        <v>11</v>
      </c>
      <c r="B9" s="71"/>
      <c r="C9" s="1"/>
      <c r="D9" s="1"/>
      <c r="E9" s="46">
        <f>SUM(G15:G17)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2" t="s">
        <v>72</v>
      </c>
      <c r="R10" s="24">
        <f>J28+J29+T26+T30+AD32+T33+T34+T35+T36+T37+T39+T38+T40+T41+T31</f>
        <v>1.0979166666666669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</f>
        <v>0.62083333333333335</v>
      </c>
    </row>
    <row r="12" spans="1:18" ht="16" thickTop="1" x14ac:dyDescent="0.2">
      <c r="A12" s="73" t="s">
        <v>1</v>
      </c>
      <c r="B12" s="73"/>
      <c r="C12" s="73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7</v>
      </c>
      <c r="D14" s="6" t="s">
        <v>8</v>
      </c>
      <c r="E14" s="6" t="s">
        <v>9</v>
      </c>
      <c r="F14" s="6" t="s">
        <v>10</v>
      </c>
      <c r="G14" s="8" t="s">
        <v>11</v>
      </c>
      <c r="H14" s="80" t="s">
        <v>14</v>
      </c>
      <c r="I14" s="81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4" t="s">
        <v>3</v>
      </c>
      <c r="B15" s="75"/>
      <c r="C15" s="19">
        <f>SUM(J23:J31)</f>
        <v>0.53819444444444442</v>
      </c>
      <c r="D15" s="19">
        <f>SUM(J32:J38)</f>
        <v>0.55069444444444438</v>
      </c>
      <c r="E15" s="19">
        <f>SUM(J39:J46)</f>
        <v>0.94722222222222219</v>
      </c>
      <c r="F15" s="19">
        <f>SUM(J47:J66)</f>
        <v>0.96111111111111081</v>
      </c>
      <c r="G15" s="19"/>
      <c r="H15" s="82">
        <f>SUM(C15:G15)</f>
        <v>2.9972222222222218</v>
      </c>
      <c r="I15" s="83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76" t="s">
        <v>4</v>
      </c>
      <c r="B16" s="77"/>
      <c r="C16" s="19">
        <f>SUM(J23:J29)</f>
        <v>0.3923611111111111</v>
      </c>
      <c r="D16" s="19">
        <f>SUM(T30:T37)</f>
        <v>0.59166666666666679</v>
      </c>
      <c r="E16" s="19">
        <f>SUM(T38:T47)</f>
        <v>0.88263888888888875</v>
      </c>
      <c r="F16" s="19"/>
      <c r="G16" s="22"/>
      <c r="H16" s="84">
        <f>SUM(C16:G16)</f>
        <v>1.8666666666666667</v>
      </c>
      <c r="I16" s="85"/>
      <c r="J16" s="16">
        <v>44</v>
      </c>
      <c r="K16" s="12">
        <v>1.2</v>
      </c>
      <c r="L16" s="22">
        <f>J25+J26+J27+J28+T24+T25+T26+T29+AD28+AD32</f>
        <v>0.68333333333333335</v>
      </c>
      <c r="M16" s="12">
        <v>34</v>
      </c>
      <c r="N16" s="12"/>
      <c r="O16" s="22"/>
      <c r="P16" s="12"/>
      <c r="Q16" s="12"/>
      <c r="R16" s="24"/>
    </row>
    <row r="17" spans="1:30" ht="16" thickBot="1" x14ac:dyDescent="0.25">
      <c r="A17" s="78" t="s">
        <v>5</v>
      </c>
      <c r="B17" s="79"/>
      <c r="C17" s="20">
        <f>SUM(AD23:AD28)</f>
        <v>0.4472222222222223</v>
      </c>
      <c r="D17" s="20">
        <f>SUM(AD29:AD35)</f>
        <v>0.52777777777777779</v>
      </c>
      <c r="E17" s="20">
        <f>SUM(AD36:AD43)</f>
        <v>0.7118055555555558</v>
      </c>
      <c r="F17" s="20"/>
      <c r="G17" s="21"/>
      <c r="H17" s="86">
        <f>SUM(C17:G17)</f>
        <v>1.6868055555555559</v>
      </c>
      <c r="I17" s="8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0" ht="17" thickTop="1" thickBot="1" x14ac:dyDescent="0.25">
      <c r="H18" s="12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0" ht="16" thickTop="1" x14ac:dyDescent="0.2"/>
    <row r="21" spans="1:30" x14ac:dyDescent="0.2">
      <c r="A21" s="73"/>
      <c r="B21" s="73"/>
    </row>
    <row r="22" spans="1:30" x14ac:dyDescent="0.2">
      <c r="A22" s="5" t="s">
        <v>2</v>
      </c>
      <c r="B22" s="5" t="s">
        <v>70</v>
      </c>
      <c r="C22" s="5" t="s">
        <v>19</v>
      </c>
      <c r="D22" s="5" t="s">
        <v>16</v>
      </c>
      <c r="E22" s="67" t="s">
        <v>20</v>
      </c>
      <c r="F22" s="67"/>
      <c r="G22" s="67"/>
      <c r="H22" s="5" t="s">
        <v>21</v>
      </c>
      <c r="I22" s="5" t="s">
        <v>22</v>
      </c>
      <c r="J22" s="33" t="s">
        <v>23</v>
      </c>
      <c r="K22" s="5" t="s">
        <v>2</v>
      </c>
      <c r="L22" s="5"/>
      <c r="M22" s="5" t="s">
        <v>19</v>
      </c>
      <c r="N22" s="5" t="s">
        <v>16</v>
      </c>
      <c r="O22" s="67" t="s">
        <v>20</v>
      </c>
      <c r="P22" s="67"/>
      <c r="Q22" s="67"/>
      <c r="R22" s="5" t="s">
        <v>21</v>
      </c>
      <c r="S22" s="5" t="s">
        <v>22</v>
      </c>
      <c r="T22" s="5" t="s">
        <v>23</v>
      </c>
      <c r="U22" s="37" t="s">
        <v>2</v>
      </c>
      <c r="V22" s="5"/>
      <c r="W22" s="5" t="s">
        <v>19</v>
      </c>
      <c r="X22" s="5" t="s">
        <v>16</v>
      </c>
      <c r="Y22" s="67" t="s">
        <v>20</v>
      </c>
      <c r="Z22" s="67"/>
      <c r="AA22" s="67"/>
      <c r="AB22" s="5" t="s">
        <v>21</v>
      </c>
      <c r="AC22" s="5" t="s">
        <v>22</v>
      </c>
      <c r="AD22" s="33" t="s">
        <v>23</v>
      </c>
    </row>
    <row r="23" spans="1:30" x14ac:dyDescent="0.2">
      <c r="A23" s="35" t="s">
        <v>3</v>
      </c>
      <c r="B23" s="59" t="s">
        <v>7</v>
      </c>
      <c r="C23" s="30">
        <v>44622</v>
      </c>
      <c r="E23" s="68" t="s">
        <v>49</v>
      </c>
      <c r="F23" s="68"/>
      <c r="G23" s="68"/>
      <c r="H23" s="31">
        <v>0.49305555555555558</v>
      </c>
      <c r="I23" s="11">
        <v>0.52777777777777779</v>
      </c>
      <c r="J23" s="32">
        <f t="shared" ref="J23:J59" si="0">I23-H23</f>
        <v>3.472222222222221E-2</v>
      </c>
      <c r="K23" s="34" t="s">
        <v>4</v>
      </c>
      <c r="L23" s="59" t="s">
        <v>7</v>
      </c>
      <c r="M23" s="30">
        <v>44626</v>
      </c>
      <c r="N23" s="43"/>
      <c r="O23" s="66" t="s">
        <v>27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24</v>
      </c>
      <c r="V23" s="61" t="s">
        <v>7</v>
      </c>
      <c r="W23" s="30">
        <v>44626</v>
      </c>
      <c r="Y23" s="66" t="s">
        <v>26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</row>
    <row r="24" spans="1:30" x14ac:dyDescent="0.2">
      <c r="C24" s="30">
        <v>44626</v>
      </c>
      <c r="E24" s="66" t="s">
        <v>48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44</v>
      </c>
      <c r="O24" t="s">
        <v>46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35</v>
      </c>
      <c r="AB24" s="11">
        <v>0.54166666666666663</v>
      </c>
      <c r="AC24" s="11">
        <v>0.61458333333333337</v>
      </c>
      <c r="AD24" s="32">
        <f>AC24-AB24</f>
        <v>7.2916666666666741E-2</v>
      </c>
    </row>
    <row r="25" spans="1:30" x14ac:dyDescent="0.2">
      <c r="C25" s="30">
        <v>44627</v>
      </c>
      <c r="E25" s="66" t="s">
        <v>25</v>
      </c>
      <c r="F25" s="66"/>
      <c r="G25" s="66"/>
      <c r="H25" s="11">
        <v>0.33333333333333331</v>
      </c>
      <c r="I25" s="11">
        <v>0.40625</v>
      </c>
      <c r="J25" s="32">
        <f t="shared" si="0"/>
        <v>7.2916666666666685E-2</v>
      </c>
      <c r="M25" s="30">
        <v>44630</v>
      </c>
      <c r="N25" s="43" t="s">
        <v>44</v>
      </c>
      <c r="O25" t="s">
        <v>29</v>
      </c>
      <c r="R25" s="11">
        <v>0.75</v>
      </c>
      <c r="S25" s="11">
        <v>0.82708333333333339</v>
      </c>
      <c r="T25" s="32">
        <f t="shared" ref="T25:T27" si="1">S25-R25</f>
        <v>7.7083333333333393E-2</v>
      </c>
      <c r="U25" s="12"/>
      <c r="V25" s="12"/>
      <c r="W25" s="30">
        <v>44630</v>
      </c>
      <c r="Y25" s="88" t="s">
        <v>58</v>
      </c>
      <c r="Z25" s="88"/>
      <c r="AB25" s="11">
        <v>0.75</v>
      </c>
      <c r="AC25" s="11">
        <v>0.85416666666666663</v>
      </c>
      <c r="AD25" s="32">
        <f>AC25-AB25</f>
        <v>0.10416666666666663</v>
      </c>
    </row>
    <row r="26" spans="1:30" x14ac:dyDescent="0.2">
      <c r="C26" s="30">
        <v>44627</v>
      </c>
      <c r="E26" s="66" t="s">
        <v>25</v>
      </c>
      <c r="F26" s="66"/>
      <c r="G26" s="66"/>
      <c r="H26" s="11">
        <v>0.83333333333333337</v>
      </c>
      <c r="I26" s="11">
        <v>0.875</v>
      </c>
      <c r="J26" s="32">
        <f t="shared" si="0"/>
        <v>4.166666666666663E-2</v>
      </c>
      <c r="M26" s="30">
        <v>44631</v>
      </c>
      <c r="N26" s="43" t="s">
        <v>45</v>
      </c>
      <c r="O26" t="s">
        <v>30</v>
      </c>
      <c r="R26" s="11">
        <v>0.625</v>
      </c>
      <c r="S26" s="11">
        <v>0.72916666666666663</v>
      </c>
      <c r="T26" s="32">
        <f t="shared" si="1"/>
        <v>0.10416666666666663</v>
      </c>
      <c r="U26" s="12"/>
      <c r="V26" s="12"/>
      <c r="W26" s="30">
        <v>44630</v>
      </c>
      <c r="Y26" s="88" t="s">
        <v>59</v>
      </c>
      <c r="Z26" s="88"/>
      <c r="AA26" s="88"/>
      <c r="AB26" s="11">
        <v>0.875</v>
      </c>
      <c r="AC26" s="11">
        <v>0.95833333333333337</v>
      </c>
      <c r="AD26" s="32">
        <f>AC26-AB26</f>
        <v>8.333333333333337E-2</v>
      </c>
    </row>
    <row r="27" spans="1:30" x14ac:dyDescent="0.2">
      <c r="C27" s="30">
        <v>44629</v>
      </c>
      <c r="D27">
        <v>44.47</v>
      </c>
      <c r="E27" s="66" t="s">
        <v>50</v>
      </c>
      <c r="F27" s="66"/>
      <c r="G27" s="66"/>
      <c r="H27" s="11">
        <v>0.49305555555555558</v>
      </c>
      <c r="I27" s="11">
        <v>0.52777777777777779</v>
      </c>
      <c r="J27" s="32">
        <f t="shared" si="0"/>
        <v>3.472222222222221E-2</v>
      </c>
      <c r="M27" s="30">
        <v>44633</v>
      </c>
      <c r="N27" s="43" t="s">
        <v>42</v>
      </c>
      <c r="O27" s="88" t="s">
        <v>34</v>
      </c>
      <c r="P27" s="88"/>
      <c r="Q27" s="88"/>
      <c r="R27" s="11">
        <v>0.76041666666666663</v>
      </c>
      <c r="S27" s="11">
        <v>0.80555555555555547</v>
      </c>
      <c r="T27" s="32">
        <f t="shared" si="1"/>
        <v>4.513888888888884E-2</v>
      </c>
      <c r="W27" s="30">
        <v>44631</v>
      </c>
      <c r="Y27" t="s">
        <v>57</v>
      </c>
      <c r="AB27" s="11">
        <v>0.65277777777777779</v>
      </c>
      <c r="AC27" s="11">
        <v>0.72083333333333333</v>
      </c>
      <c r="AD27" s="32">
        <f>AC27-AB27</f>
        <v>6.8055555555555536E-2</v>
      </c>
    </row>
    <row r="28" spans="1:30" x14ac:dyDescent="0.2">
      <c r="C28" s="30">
        <v>44629</v>
      </c>
      <c r="D28">
        <v>44.47</v>
      </c>
      <c r="E28" s="66" t="s">
        <v>53</v>
      </c>
      <c r="F28" s="66"/>
      <c r="G28" s="66"/>
      <c r="H28" s="11">
        <v>0.72916666666666663</v>
      </c>
      <c r="I28" s="11">
        <v>0.83333333333333337</v>
      </c>
      <c r="J28" s="32">
        <f t="shared" si="0"/>
        <v>0.10416666666666674</v>
      </c>
      <c r="M28" s="30">
        <v>44633</v>
      </c>
      <c r="N28" s="43" t="s">
        <v>41</v>
      </c>
      <c r="O28" t="s">
        <v>43</v>
      </c>
      <c r="R28" s="11">
        <v>0.83819444444444446</v>
      </c>
      <c r="S28" s="11">
        <v>0.86388888888888893</v>
      </c>
      <c r="T28" s="32">
        <f t="shared" ref="T28:T33" si="2">S28-R28</f>
        <v>2.5694444444444464E-2</v>
      </c>
      <c r="U28" s="37"/>
      <c r="V28" s="5"/>
      <c r="W28" s="41">
        <v>44633</v>
      </c>
      <c r="X28" s="5">
        <v>44.47</v>
      </c>
      <c r="Y28" s="12" t="s">
        <v>36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</row>
    <row r="29" spans="1:30" x14ac:dyDescent="0.2">
      <c r="C29" s="30">
        <v>44630</v>
      </c>
      <c r="D29">
        <v>44.47</v>
      </c>
      <c r="E29" s="66" t="s">
        <v>28</v>
      </c>
      <c r="F29" s="66"/>
      <c r="G29" s="66"/>
      <c r="H29" s="11">
        <v>0.625</v>
      </c>
      <c r="I29" s="11">
        <v>0.66666666666666663</v>
      </c>
      <c r="J29" s="32">
        <f t="shared" si="0"/>
        <v>4.166666666666663E-2</v>
      </c>
      <c r="K29" s="37"/>
      <c r="L29" s="5"/>
      <c r="M29" s="41">
        <v>44633</v>
      </c>
      <c r="N29" s="44" t="s">
        <v>44</v>
      </c>
      <c r="O29" s="5" t="s">
        <v>37</v>
      </c>
      <c r="P29" s="5"/>
      <c r="Q29" s="5"/>
      <c r="R29" s="39">
        <v>2.0833333333333332E-2</v>
      </c>
      <c r="S29" s="39">
        <v>6.1111111111111116E-2</v>
      </c>
      <c r="T29" s="40">
        <f t="shared" si="2"/>
        <v>4.0277777777777787E-2</v>
      </c>
      <c r="U29" s="60"/>
      <c r="V29" s="60" t="s">
        <v>8</v>
      </c>
      <c r="W29" s="30">
        <v>44634</v>
      </c>
      <c r="Y29" s="92" t="s">
        <v>55</v>
      </c>
      <c r="Z29" s="92"/>
      <c r="AA29" s="92"/>
      <c r="AB29" s="36">
        <v>0.64583333333333337</v>
      </c>
      <c r="AC29" s="36">
        <v>0.70833333333333337</v>
      </c>
      <c r="AD29" s="32">
        <f t="shared" ref="AD29:AD39" si="3">AC29-AB29</f>
        <v>6.25E-2</v>
      </c>
    </row>
    <row r="30" spans="1:30" x14ac:dyDescent="0.2">
      <c r="C30" s="30">
        <v>44631</v>
      </c>
      <c r="D30">
        <v>44.47</v>
      </c>
      <c r="E30" s="66" t="s">
        <v>31</v>
      </c>
      <c r="F30" s="66"/>
      <c r="G30" s="66"/>
      <c r="H30" s="11">
        <v>0.625</v>
      </c>
      <c r="I30" s="11">
        <v>0.72916666666666663</v>
      </c>
      <c r="J30" s="32">
        <f t="shared" si="0"/>
        <v>0.10416666666666663</v>
      </c>
      <c r="K30" s="1"/>
      <c r="L30" s="1" t="s">
        <v>8</v>
      </c>
      <c r="M30" s="30">
        <v>44634</v>
      </c>
      <c r="N30" s="45">
        <v>46</v>
      </c>
      <c r="O30" t="s">
        <v>40</v>
      </c>
      <c r="R30" s="11">
        <v>0.60416666666666663</v>
      </c>
      <c r="S30" s="11">
        <v>0.70833333333333337</v>
      </c>
      <c r="T30" s="38">
        <f t="shared" si="2"/>
        <v>0.10416666666666674</v>
      </c>
      <c r="U30" s="12"/>
      <c r="V30" s="12"/>
      <c r="W30" s="48">
        <v>44635</v>
      </c>
      <c r="X30" s="12"/>
      <c r="Y30" s="93" t="s">
        <v>54</v>
      </c>
      <c r="Z30" s="93"/>
      <c r="AA30" s="93"/>
      <c r="AB30" s="36">
        <v>0.625</v>
      </c>
      <c r="AC30" s="36">
        <v>0.70833333333333337</v>
      </c>
      <c r="AD30" s="38">
        <f t="shared" si="3"/>
        <v>8.333333333333337E-2</v>
      </c>
    </row>
    <row r="31" spans="1:30" x14ac:dyDescent="0.2">
      <c r="A31" s="5"/>
      <c r="B31" s="5"/>
      <c r="C31" s="41">
        <v>44633</v>
      </c>
      <c r="D31" s="5">
        <v>44.46</v>
      </c>
      <c r="E31" s="67" t="s">
        <v>33</v>
      </c>
      <c r="F31" s="67"/>
      <c r="G31" s="67"/>
      <c r="H31" s="39">
        <v>0.8125</v>
      </c>
      <c r="I31" s="39">
        <v>0.85416666666666663</v>
      </c>
      <c r="J31" s="40">
        <f t="shared" si="0"/>
        <v>4.166666666666663E-2</v>
      </c>
      <c r="M31" s="30">
        <v>44642</v>
      </c>
      <c r="N31">
        <v>46</v>
      </c>
      <c r="O31" t="s">
        <v>60</v>
      </c>
      <c r="R31" s="11">
        <v>0.625</v>
      </c>
      <c r="S31" s="11">
        <v>0.66666666666666663</v>
      </c>
      <c r="T31" s="38">
        <f t="shared" si="2"/>
        <v>4.166666666666663E-2</v>
      </c>
      <c r="W31" s="48">
        <v>44637</v>
      </c>
      <c r="X31" s="12"/>
      <c r="Y31" s="93" t="s">
        <v>56</v>
      </c>
      <c r="Z31" s="93"/>
      <c r="AA31" s="93"/>
      <c r="AB31" s="36">
        <v>0.83333333333333337</v>
      </c>
      <c r="AC31" s="36">
        <v>0.91666666666666663</v>
      </c>
      <c r="AD31" s="32">
        <f t="shared" si="3"/>
        <v>8.3333333333333259E-2</v>
      </c>
    </row>
    <row r="32" spans="1:30" x14ac:dyDescent="0.2">
      <c r="A32" s="1" t="s">
        <v>71</v>
      </c>
      <c r="B32" s="1" t="s">
        <v>8</v>
      </c>
      <c r="C32" s="30">
        <v>44634</v>
      </c>
      <c r="D32" s="27">
        <v>46</v>
      </c>
      <c r="E32" s="68" t="s">
        <v>39</v>
      </c>
      <c r="F32" s="68"/>
      <c r="G32" s="68"/>
      <c r="H32" s="11">
        <v>0.64583333333333337</v>
      </c>
      <c r="I32" s="11">
        <v>0.70833333333333337</v>
      </c>
      <c r="J32" s="38">
        <f t="shared" si="0"/>
        <v>6.25E-2</v>
      </c>
      <c r="M32" s="30">
        <v>44642</v>
      </c>
      <c r="O32" t="s">
        <v>61</v>
      </c>
      <c r="R32" s="11">
        <v>0.66666666666666663</v>
      </c>
      <c r="S32" s="11">
        <v>0.70833333333333337</v>
      </c>
      <c r="T32" s="38">
        <f t="shared" si="2"/>
        <v>4.1666666666666741E-2</v>
      </c>
      <c r="W32" s="30">
        <v>44634</v>
      </c>
      <c r="X32" s="12">
        <v>44.46</v>
      </c>
      <c r="Y32" t="s">
        <v>38</v>
      </c>
      <c r="Z32" s="11"/>
      <c r="AB32" s="11">
        <v>0.64583333333333337</v>
      </c>
      <c r="AC32" s="11">
        <v>0.70833333333333337</v>
      </c>
      <c r="AD32" s="32">
        <f t="shared" si="3"/>
        <v>6.25E-2</v>
      </c>
    </row>
    <row r="33" spans="1:30" x14ac:dyDescent="0.2">
      <c r="C33" s="30">
        <v>44636</v>
      </c>
      <c r="D33">
        <v>47</v>
      </c>
      <c r="E33" s="66" t="s">
        <v>47</v>
      </c>
      <c r="F33" s="66"/>
      <c r="G33" s="66"/>
      <c r="H33" s="11">
        <v>0.49305555555555558</v>
      </c>
      <c r="I33" s="11">
        <v>0.52777777777777779</v>
      </c>
      <c r="J33" s="38">
        <f t="shared" si="0"/>
        <v>3.472222222222221E-2</v>
      </c>
      <c r="M33" s="30">
        <v>44643</v>
      </c>
      <c r="N33" s="51">
        <v>46</v>
      </c>
      <c r="O33" t="s">
        <v>62</v>
      </c>
      <c r="R33" s="11">
        <v>0.59305555555555556</v>
      </c>
      <c r="S33" s="11">
        <v>0.65972222222222221</v>
      </c>
      <c r="T33" s="38">
        <f t="shared" si="2"/>
        <v>6.6666666666666652E-2</v>
      </c>
      <c r="W33" s="30">
        <v>44641</v>
      </c>
      <c r="Y33" s="88" t="s">
        <v>64</v>
      </c>
      <c r="Z33" s="88"/>
      <c r="AA33" s="88"/>
      <c r="AB33" s="11">
        <v>0.33333333333333331</v>
      </c>
      <c r="AC33" s="11">
        <v>0.41666666666666669</v>
      </c>
      <c r="AD33" s="38">
        <f t="shared" si="3"/>
        <v>8.333333333333337E-2</v>
      </c>
    </row>
    <row r="34" spans="1:30" x14ac:dyDescent="0.2">
      <c r="C34" s="30">
        <v>44637</v>
      </c>
      <c r="D34">
        <v>26</v>
      </c>
      <c r="E34" s="66" t="s">
        <v>51</v>
      </c>
      <c r="F34" s="66"/>
      <c r="G34" s="66"/>
      <c r="H34" s="11">
        <v>0.75</v>
      </c>
      <c r="I34" s="11">
        <v>0.84930555555555554</v>
      </c>
      <c r="J34" s="38">
        <f t="shared" si="0"/>
        <v>9.9305555555555536E-2</v>
      </c>
      <c r="M34" s="30">
        <v>44646</v>
      </c>
      <c r="N34" s="51">
        <v>46</v>
      </c>
      <c r="O34" t="s">
        <v>63</v>
      </c>
      <c r="R34" s="11">
        <v>0.58333333333333337</v>
      </c>
      <c r="S34" s="11">
        <v>0.70208333333333339</v>
      </c>
      <c r="T34" s="38">
        <f t="shared" ref="T34:T47" si="4">S34-R34</f>
        <v>0.11875000000000002</v>
      </c>
      <c r="W34" s="30">
        <v>44642</v>
      </c>
      <c r="Y34" s="88" t="s">
        <v>66</v>
      </c>
      <c r="Z34" s="88"/>
      <c r="AA34" s="88"/>
      <c r="AB34" s="11">
        <v>0.60416666666666663</v>
      </c>
      <c r="AC34" s="11">
        <v>0.71875</v>
      </c>
      <c r="AD34" s="38">
        <f t="shared" si="3"/>
        <v>0.11458333333333337</v>
      </c>
    </row>
    <row r="35" spans="1:30" x14ac:dyDescent="0.2">
      <c r="C35" s="30">
        <v>44638</v>
      </c>
      <c r="D35">
        <v>24</v>
      </c>
      <c r="E35" s="66" t="s">
        <v>52</v>
      </c>
      <c r="F35" s="66"/>
      <c r="G35" s="66"/>
      <c r="H35" s="11">
        <v>0.625</v>
      </c>
      <c r="I35" s="11">
        <v>0.72916666666666663</v>
      </c>
      <c r="J35" s="38">
        <f t="shared" si="0"/>
        <v>0.10416666666666663</v>
      </c>
      <c r="M35" s="30">
        <v>44677</v>
      </c>
      <c r="N35" s="51">
        <v>46</v>
      </c>
      <c r="O35" t="s">
        <v>60</v>
      </c>
      <c r="R35" s="11">
        <v>0.75</v>
      </c>
      <c r="S35" s="11">
        <v>0.79166666666666663</v>
      </c>
      <c r="T35" s="38">
        <f t="shared" si="4"/>
        <v>4.166666666666663E-2</v>
      </c>
      <c r="U35" s="37"/>
      <c r="V35" s="5"/>
      <c r="W35" s="41">
        <v>44643</v>
      </c>
      <c r="X35" s="5"/>
      <c r="Y35" s="91" t="s">
        <v>65</v>
      </c>
      <c r="Z35" s="91"/>
      <c r="AA35" s="91"/>
      <c r="AB35" s="39">
        <v>0.49305555555555558</v>
      </c>
      <c r="AC35" s="39">
        <v>0.53125</v>
      </c>
      <c r="AD35" s="40">
        <f t="shared" si="3"/>
        <v>3.819444444444442E-2</v>
      </c>
    </row>
    <row r="36" spans="1:30" x14ac:dyDescent="0.2">
      <c r="C36" s="30">
        <v>44641</v>
      </c>
      <c r="E36" s="66" t="s">
        <v>67</v>
      </c>
      <c r="F36" s="66"/>
      <c r="G36" s="66"/>
      <c r="H36" s="11">
        <v>0.625</v>
      </c>
      <c r="I36" s="11">
        <v>0.70833333333333337</v>
      </c>
      <c r="J36" s="38">
        <f t="shared" si="0"/>
        <v>8.333333333333337E-2</v>
      </c>
      <c r="M36" s="30">
        <v>44647</v>
      </c>
      <c r="N36" s="51">
        <v>46</v>
      </c>
      <c r="O36" t="s">
        <v>63</v>
      </c>
      <c r="R36" s="11">
        <v>0.79166666666666663</v>
      </c>
      <c r="S36" s="11">
        <v>0.875</v>
      </c>
      <c r="T36" s="32">
        <f t="shared" si="4"/>
        <v>8.333333333333337E-2</v>
      </c>
      <c r="V36" s="63" t="s">
        <v>9</v>
      </c>
      <c r="W36" s="30">
        <v>44655</v>
      </c>
      <c r="X36" s="64"/>
      <c r="Y36" s="92" t="s">
        <v>81</v>
      </c>
      <c r="Z36" s="92"/>
      <c r="AA36" s="92"/>
      <c r="AB36" s="11">
        <v>0.33333333333333331</v>
      </c>
      <c r="AC36" s="49">
        <v>0.40625</v>
      </c>
      <c r="AD36" s="38">
        <f t="shared" si="3"/>
        <v>7.2916666666666685E-2</v>
      </c>
    </row>
    <row r="37" spans="1:30" x14ac:dyDescent="0.2">
      <c r="C37" s="30">
        <v>44646</v>
      </c>
      <c r="E37" s="66" t="s">
        <v>68</v>
      </c>
      <c r="F37" s="66"/>
      <c r="G37" s="66"/>
      <c r="H37" s="11">
        <v>0.625</v>
      </c>
      <c r="I37" s="11">
        <v>0.70833333333333337</v>
      </c>
      <c r="J37" s="38">
        <f t="shared" si="0"/>
        <v>8.333333333333337E-2</v>
      </c>
      <c r="M37" s="30">
        <v>44647</v>
      </c>
      <c r="N37" s="51">
        <v>46</v>
      </c>
      <c r="O37" t="s">
        <v>63</v>
      </c>
      <c r="R37" s="11">
        <v>0.89583333333333337</v>
      </c>
      <c r="S37" s="11">
        <v>0.98958333333333337</v>
      </c>
      <c r="T37" s="56">
        <f t="shared" si="4"/>
        <v>9.375E-2</v>
      </c>
      <c r="V37" s="30"/>
      <c r="W37" s="30">
        <v>44655</v>
      </c>
      <c r="X37" s="64"/>
      <c r="Y37" s="88" t="s">
        <v>82</v>
      </c>
      <c r="Z37" s="88"/>
      <c r="AA37" s="88"/>
      <c r="AB37" s="11">
        <v>0.61111111111111105</v>
      </c>
      <c r="AC37" s="49">
        <v>0.70833333333333337</v>
      </c>
      <c r="AD37" s="38">
        <f t="shared" si="3"/>
        <v>9.7222222222222321E-2</v>
      </c>
    </row>
    <row r="38" spans="1:30" x14ac:dyDescent="0.2">
      <c r="A38" s="5"/>
      <c r="B38" s="5"/>
      <c r="C38" s="41">
        <v>44647</v>
      </c>
      <c r="D38" s="5"/>
      <c r="E38" s="67" t="s">
        <v>68</v>
      </c>
      <c r="F38" s="67"/>
      <c r="G38" s="67"/>
      <c r="H38" s="39">
        <v>0.83333333333333337</v>
      </c>
      <c r="I38" s="39">
        <v>0.91666666666666663</v>
      </c>
      <c r="J38" s="40">
        <f t="shared" si="0"/>
        <v>8.3333333333333259E-2</v>
      </c>
      <c r="K38" s="50"/>
      <c r="L38" s="54" t="s">
        <v>9</v>
      </c>
      <c r="M38" s="58">
        <v>44651</v>
      </c>
      <c r="N38" s="52">
        <v>46</v>
      </c>
      <c r="O38" s="52" t="s">
        <v>69</v>
      </c>
      <c r="P38" s="52"/>
      <c r="Q38" s="52"/>
      <c r="R38" s="57">
        <v>0.35416666666666669</v>
      </c>
      <c r="S38" s="57">
        <v>0.45277777777777778</v>
      </c>
      <c r="T38" s="55">
        <f>S38-R38</f>
        <v>9.8611111111111094E-2</v>
      </c>
      <c r="W38" s="30">
        <v>44664</v>
      </c>
      <c r="Y38" s="88" t="s">
        <v>80</v>
      </c>
      <c r="Z38" s="88"/>
      <c r="AA38" s="88"/>
      <c r="AB38" s="11">
        <v>0.875</v>
      </c>
      <c r="AC38" s="11">
        <v>0.95833333333333337</v>
      </c>
      <c r="AD38" s="38">
        <f t="shared" si="3"/>
        <v>8.333333333333337E-2</v>
      </c>
    </row>
    <row r="39" spans="1:30" x14ac:dyDescent="0.2">
      <c r="B39" s="54" t="s">
        <v>9</v>
      </c>
      <c r="C39" s="30">
        <v>44651</v>
      </c>
      <c r="E39" s="68" t="s">
        <v>83</v>
      </c>
      <c r="F39" s="68"/>
      <c r="G39" s="68"/>
      <c r="H39" s="57">
        <v>0.35416666666666669</v>
      </c>
      <c r="I39" s="11">
        <v>0.53819444444444442</v>
      </c>
      <c r="J39" s="38">
        <f t="shared" si="0"/>
        <v>0.18402777777777773</v>
      </c>
      <c r="M39" s="30">
        <v>44651</v>
      </c>
      <c r="N39" s="27">
        <v>46</v>
      </c>
      <c r="O39" s="27" t="s">
        <v>73</v>
      </c>
      <c r="R39" s="11">
        <v>0.49652777777777773</v>
      </c>
      <c r="S39" s="11">
        <v>0.52222222222222225</v>
      </c>
      <c r="T39" s="38">
        <f t="shared" si="4"/>
        <v>2.569444444444452E-2</v>
      </c>
      <c r="W39" s="30">
        <v>44665</v>
      </c>
      <c r="Y39" s="88" t="s">
        <v>80</v>
      </c>
      <c r="Z39" s="88"/>
      <c r="AA39" s="88"/>
      <c r="AB39" s="11">
        <v>0.875</v>
      </c>
      <c r="AC39" s="11">
        <v>0.95833333333333337</v>
      </c>
      <c r="AD39" s="38">
        <f t="shared" si="3"/>
        <v>8.333333333333337E-2</v>
      </c>
    </row>
    <row r="40" spans="1:30" x14ac:dyDescent="0.2">
      <c r="C40" s="30">
        <v>44651</v>
      </c>
      <c r="E40" s="66" t="s">
        <v>84</v>
      </c>
      <c r="F40" s="66"/>
      <c r="G40" s="66"/>
      <c r="H40" s="11">
        <v>0.76736111111111116</v>
      </c>
      <c r="I40" s="11">
        <v>0.85416666666666663</v>
      </c>
      <c r="J40" s="38">
        <f t="shared" si="0"/>
        <v>8.6805555555555469E-2</v>
      </c>
      <c r="M40" s="30">
        <v>44657</v>
      </c>
      <c r="N40" s="27">
        <v>46</v>
      </c>
      <c r="O40" s="27" t="s">
        <v>74</v>
      </c>
      <c r="R40" s="11">
        <v>0.75</v>
      </c>
      <c r="S40" s="11">
        <v>0.83333333333333337</v>
      </c>
      <c r="T40" s="38">
        <f t="shared" si="4"/>
        <v>8.333333333333337E-2</v>
      </c>
      <c r="W40" s="30">
        <v>44666</v>
      </c>
      <c r="Y40" s="88" t="s">
        <v>75</v>
      </c>
      <c r="Z40" s="88"/>
      <c r="AA40" s="88"/>
      <c r="AB40" s="11">
        <v>0.875</v>
      </c>
      <c r="AC40" s="11">
        <v>0.95833333333333337</v>
      </c>
      <c r="AD40" s="38">
        <f t="shared" ref="AD40:AD42" si="5">AC40-AB40</f>
        <v>8.333333333333337E-2</v>
      </c>
    </row>
    <row r="41" spans="1:30" x14ac:dyDescent="0.2">
      <c r="C41" s="30">
        <v>44656</v>
      </c>
      <c r="E41" s="66" t="s">
        <v>85</v>
      </c>
      <c r="F41" s="66"/>
      <c r="G41" s="66"/>
      <c r="H41" s="11">
        <v>0.625</v>
      </c>
      <c r="I41" s="11">
        <v>0.72916666666666663</v>
      </c>
      <c r="J41" s="38">
        <f t="shared" si="0"/>
        <v>0.10416666666666663</v>
      </c>
      <c r="M41" s="30">
        <v>44660</v>
      </c>
      <c r="N41" s="27">
        <v>46</v>
      </c>
      <c r="O41" s="94" t="s">
        <v>77</v>
      </c>
      <c r="P41" s="94"/>
      <c r="Q41" s="94"/>
      <c r="R41" s="11">
        <v>0.65</v>
      </c>
      <c r="S41" s="11">
        <v>0.6777777777777777</v>
      </c>
      <c r="T41" s="38">
        <f t="shared" si="4"/>
        <v>2.7777777777777679E-2</v>
      </c>
      <c r="W41" s="30">
        <v>44667</v>
      </c>
      <c r="Y41" s="88" t="s">
        <v>75</v>
      </c>
      <c r="Z41" s="88"/>
      <c r="AA41" s="88"/>
      <c r="AB41" s="11">
        <v>0.875</v>
      </c>
      <c r="AC41" s="11">
        <v>0.91666666666666663</v>
      </c>
      <c r="AD41" s="38">
        <f t="shared" si="5"/>
        <v>4.166666666666663E-2</v>
      </c>
    </row>
    <row r="42" spans="1:30" x14ac:dyDescent="0.2">
      <c r="C42" s="30">
        <v>44657</v>
      </c>
      <c r="E42" s="66" t="s">
        <v>86</v>
      </c>
      <c r="F42" s="66"/>
      <c r="G42" s="66"/>
      <c r="H42" s="11">
        <v>0.375</v>
      </c>
      <c r="I42" s="11">
        <v>0.51527777777777783</v>
      </c>
      <c r="J42" s="38">
        <f t="shared" si="0"/>
        <v>0.14027777777777783</v>
      </c>
      <c r="M42" s="30">
        <v>44663</v>
      </c>
      <c r="N42" s="27"/>
      <c r="O42" s="27" t="s">
        <v>79</v>
      </c>
      <c r="R42" s="11">
        <v>0.81944444444444453</v>
      </c>
      <c r="S42" s="11">
        <v>0.88888888888888884</v>
      </c>
      <c r="T42" s="38">
        <f t="shared" si="4"/>
        <v>6.9444444444444309E-2</v>
      </c>
      <c r="W42" s="30">
        <v>44668</v>
      </c>
      <c r="Y42" s="88" t="s">
        <v>75</v>
      </c>
      <c r="Z42" s="88"/>
      <c r="AA42" s="88"/>
      <c r="AB42" s="11">
        <v>0.54166666666666663</v>
      </c>
      <c r="AC42" s="11">
        <v>0.70833333333333337</v>
      </c>
      <c r="AD42" s="38">
        <f t="shared" si="5"/>
        <v>0.16666666666666674</v>
      </c>
    </row>
    <row r="43" spans="1:30" x14ac:dyDescent="0.2">
      <c r="C43" s="30">
        <v>44661</v>
      </c>
      <c r="E43" s="66" t="s">
        <v>87</v>
      </c>
      <c r="F43" s="66"/>
      <c r="G43" s="66"/>
      <c r="H43" s="11">
        <v>0.70833333333333337</v>
      </c>
      <c r="I43" s="11">
        <v>0.78472222222222221</v>
      </c>
      <c r="J43" s="38">
        <f t="shared" si="0"/>
        <v>7.638888888888884E-2</v>
      </c>
      <c r="M43" s="30">
        <v>44665</v>
      </c>
      <c r="N43" s="27">
        <v>7</v>
      </c>
      <c r="O43" s="27" t="s">
        <v>78</v>
      </c>
      <c r="R43" s="11">
        <v>0.70833333333333337</v>
      </c>
      <c r="S43" s="11">
        <v>0.79166666666666663</v>
      </c>
      <c r="T43" s="38">
        <f t="shared" si="4"/>
        <v>8.3333333333333259E-2</v>
      </c>
      <c r="U43" s="5"/>
      <c r="V43" s="5"/>
      <c r="W43" s="41">
        <v>44669</v>
      </c>
      <c r="X43" s="5"/>
      <c r="Y43" s="91" t="s">
        <v>75</v>
      </c>
      <c r="Z43" s="91"/>
      <c r="AA43" s="91"/>
      <c r="AB43" s="39">
        <v>0.58333333333333337</v>
      </c>
      <c r="AC43" s="39">
        <v>0.66666666666666663</v>
      </c>
      <c r="AD43" s="40">
        <f>AC43-AB43</f>
        <v>8.3333333333333259E-2</v>
      </c>
    </row>
    <row r="44" spans="1:30" x14ac:dyDescent="0.2">
      <c r="C44" s="30">
        <v>44663</v>
      </c>
      <c r="E44" s="66" t="s">
        <v>88</v>
      </c>
      <c r="F44" s="66"/>
      <c r="G44" s="66"/>
      <c r="H44" s="11">
        <v>0.4375</v>
      </c>
      <c r="I44" s="11">
        <v>0.52916666666666667</v>
      </c>
      <c r="J44" s="38">
        <f t="shared" si="0"/>
        <v>9.1666666666666674E-2</v>
      </c>
      <c r="M44" s="30">
        <v>44667</v>
      </c>
      <c r="N44" s="27">
        <v>7</v>
      </c>
      <c r="O44" s="27" t="s">
        <v>78</v>
      </c>
      <c r="R44" s="11">
        <v>0.5625</v>
      </c>
      <c r="S44" s="11">
        <v>0.65069444444444446</v>
      </c>
      <c r="T44" s="38">
        <f t="shared" si="4"/>
        <v>8.8194444444444464E-2</v>
      </c>
      <c r="V44" t="s">
        <v>10</v>
      </c>
      <c r="W44" s="30">
        <v>44671</v>
      </c>
      <c r="X44" s="95"/>
      <c r="Y44" s="92" t="s">
        <v>101</v>
      </c>
      <c r="Z44" s="92"/>
      <c r="AA44" s="92"/>
      <c r="AB44" s="49">
        <v>0.75</v>
      </c>
      <c r="AC44" s="11">
        <v>0.875</v>
      </c>
      <c r="AD44" s="38">
        <f>AC44-AB44</f>
        <v>0.125</v>
      </c>
    </row>
    <row r="45" spans="1:30" x14ac:dyDescent="0.2">
      <c r="C45" s="30">
        <v>44665</v>
      </c>
      <c r="E45" s="66" t="s">
        <v>89</v>
      </c>
      <c r="F45" s="66"/>
      <c r="G45" s="66"/>
      <c r="H45" s="11">
        <v>0.84166666666666667</v>
      </c>
      <c r="I45" s="11">
        <v>0.96875</v>
      </c>
      <c r="J45" s="38">
        <f t="shared" si="0"/>
        <v>0.12708333333333333</v>
      </c>
      <c r="M45" s="30">
        <v>44669</v>
      </c>
      <c r="N45" s="27">
        <v>7</v>
      </c>
      <c r="O45" s="27" t="s">
        <v>76</v>
      </c>
      <c r="R45" s="11">
        <v>0.58333333333333337</v>
      </c>
      <c r="S45" s="11">
        <v>0.70833333333333337</v>
      </c>
      <c r="T45" s="38">
        <f t="shared" si="4"/>
        <v>0.125</v>
      </c>
      <c r="W45" s="30">
        <v>44676</v>
      </c>
    </row>
    <row r="46" spans="1:30" x14ac:dyDescent="0.2">
      <c r="A46" s="5"/>
      <c r="B46" s="5"/>
      <c r="C46" s="41">
        <v>44667</v>
      </c>
      <c r="D46" s="5"/>
      <c r="E46" s="67" t="s">
        <v>90</v>
      </c>
      <c r="F46" s="67"/>
      <c r="G46" s="67"/>
      <c r="H46" s="39">
        <v>0.39097222222222222</v>
      </c>
      <c r="I46" s="39">
        <v>0.52777777777777779</v>
      </c>
      <c r="J46" s="40">
        <f t="shared" si="0"/>
        <v>0.13680555555555557</v>
      </c>
      <c r="M46" s="30">
        <v>44670</v>
      </c>
      <c r="N46" s="27">
        <v>7</v>
      </c>
      <c r="O46" s="27" t="s">
        <v>76</v>
      </c>
      <c r="R46" s="11">
        <v>0.70833333333333337</v>
      </c>
      <c r="S46" s="11">
        <v>0.92708333333333337</v>
      </c>
      <c r="T46" s="38">
        <f>S46-R46</f>
        <v>0.21875</v>
      </c>
    </row>
    <row r="47" spans="1:30" x14ac:dyDescent="0.2">
      <c r="B47" s="54" t="s">
        <v>10</v>
      </c>
      <c r="C47" s="30">
        <v>44676</v>
      </c>
      <c r="E47" s="66" t="s">
        <v>91</v>
      </c>
      <c r="F47" s="66"/>
      <c r="G47" s="66"/>
      <c r="H47" s="11">
        <v>0.33333333333333331</v>
      </c>
      <c r="I47" s="11">
        <v>0.40625</v>
      </c>
      <c r="J47" s="38">
        <f t="shared" si="0"/>
        <v>7.2916666666666685E-2</v>
      </c>
      <c r="K47" s="37"/>
      <c r="L47" s="5"/>
      <c r="M47" s="41">
        <v>44670</v>
      </c>
      <c r="N47" s="65">
        <v>7</v>
      </c>
      <c r="O47" s="65" t="s">
        <v>76</v>
      </c>
      <c r="P47" s="5"/>
      <c r="Q47" s="5"/>
      <c r="R47" s="39">
        <v>0.9375</v>
      </c>
      <c r="S47" s="39">
        <v>1</v>
      </c>
      <c r="T47" s="40">
        <f t="shared" si="4"/>
        <v>6.25E-2</v>
      </c>
    </row>
    <row r="48" spans="1:30" x14ac:dyDescent="0.2">
      <c r="C48" s="30">
        <v>44676</v>
      </c>
      <c r="E48" s="66" t="s">
        <v>91</v>
      </c>
      <c r="F48" s="66"/>
      <c r="G48" s="66"/>
      <c r="H48" s="11">
        <v>0.64583333333333337</v>
      </c>
      <c r="I48" s="11">
        <v>0.71875</v>
      </c>
      <c r="J48" s="38">
        <f t="shared" si="0"/>
        <v>7.291666666666663E-2</v>
      </c>
    </row>
    <row r="49" spans="3:10" x14ac:dyDescent="0.2">
      <c r="C49" s="30">
        <v>44678</v>
      </c>
      <c r="E49" s="66" t="s">
        <v>92</v>
      </c>
      <c r="F49" s="66"/>
      <c r="G49" s="66"/>
      <c r="H49" s="11">
        <v>0.49305555555555558</v>
      </c>
      <c r="I49" s="11">
        <v>0.52777777777777779</v>
      </c>
      <c r="J49" s="38">
        <f t="shared" si="0"/>
        <v>3.472222222222221E-2</v>
      </c>
    </row>
    <row r="50" spans="3:10" x14ac:dyDescent="0.2">
      <c r="C50" s="30">
        <v>44682</v>
      </c>
      <c r="E50" s="66" t="s">
        <v>93</v>
      </c>
      <c r="F50" s="66"/>
      <c r="G50" s="66"/>
      <c r="H50" s="11">
        <v>0.80763888888888891</v>
      </c>
      <c r="I50" s="31">
        <v>0.98958333333333337</v>
      </c>
      <c r="J50" s="38">
        <f t="shared" si="0"/>
        <v>0.18194444444444446</v>
      </c>
    </row>
    <row r="51" spans="3:10" x14ac:dyDescent="0.2">
      <c r="C51" s="30">
        <v>44683</v>
      </c>
      <c r="E51" s="66" t="s">
        <v>94</v>
      </c>
      <c r="F51" s="66"/>
      <c r="G51" s="66"/>
      <c r="H51" s="11">
        <v>0.33333333333333331</v>
      </c>
      <c r="I51" s="11">
        <v>0.40625</v>
      </c>
      <c r="J51" s="38">
        <f t="shared" si="0"/>
        <v>7.2916666666666685E-2</v>
      </c>
    </row>
    <row r="52" spans="3:10" x14ac:dyDescent="0.2">
      <c r="C52" s="30">
        <v>44683</v>
      </c>
      <c r="E52" s="66" t="s">
        <v>48</v>
      </c>
      <c r="F52" s="66"/>
      <c r="G52" s="66"/>
      <c r="H52" s="11">
        <v>0.64583333333333337</v>
      </c>
      <c r="I52" s="11">
        <v>0.71875</v>
      </c>
      <c r="J52" s="38">
        <f t="shared" si="0"/>
        <v>7.291666666666663E-2</v>
      </c>
    </row>
    <row r="53" spans="3:10" x14ac:dyDescent="0.2">
      <c r="C53" s="30">
        <v>44685</v>
      </c>
      <c r="E53" s="66" t="s">
        <v>95</v>
      </c>
      <c r="F53" s="66"/>
      <c r="G53" s="66"/>
      <c r="H53" s="11">
        <v>0.83333333333333337</v>
      </c>
      <c r="I53" s="11">
        <v>0.875</v>
      </c>
      <c r="J53" s="38">
        <f t="shared" si="0"/>
        <v>4.166666666666663E-2</v>
      </c>
    </row>
    <row r="54" spans="3:10" x14ac:dyDescent="0.2">
      <c r="C54" s="30">
        <v>44688</v>
      </c>
      <c r="E54" s="66" t="s">
        <v>96</v>
      </c>
      <c r="F54" s="66"/>
      <c r="G54" s="66"/>
      <c r="H54" s="11">
        <v>0.625</v>
      </c>
      <c r="I54" s="11">
        <v>0.68611111111111101</v>
      </c>
      <c r="J54" s="38">
        <f t="shared" si="0"/>
        <v>6.1111111111111005E-2</v>
      </c>
    </row>
    <row r="55" spans="3:10" x14ac:dyDescent="0.2">
      <c r="C55" s="30">
        <v>44690</v>
      </c>
      <c r="E55" s="66" t="s">
        <v>97</v>
      </c>
      <c r="F55" s="66"/>
      <c r="G55" s="66"/>
      <c r="H55" s="11">
        <v>0.33333333333333331</v>
      </c>
      <c r="I55" s="11">
        <v>0.40625</v>
      </c>
      <c r="J55" s="38">
        <f t="shared" si="0"/>
        <v>7.2916666666666685E-2</v>
      </c>
    </row>
    <row r="56" spans="3:10" x14ac:dyDescent="0.2">
      <c r="C56" s="30">
        <v>44683</v>
      </c>
      <c r="E56" s="66" t="s">
        <v>98</v>
      </c>
      <c r="F56" s="66"/>
      <c r="G56" s="66"/>
      <c r="H56" s="11">
        <v>0.68402777777777779</v>
      </c>
      <c r="I56" s="11">
        <v>0.71875</v>
      </c>
      <c r="J56" s="38">
        <f t="shared" si="0"/>
        <v>3.472222222222221E-2</v>
      </c>
    </row>
    <row r="57" spans="3:10" x14ac:dyDescent="0.2">
      <c r="C57" s="30">
        <v>44692</v>
      </c>
      <c r="E57" s="66" t="s">
        <v>98</v>
      </c>
      <c r="F57" s="66"/>
      <c r="G57" s="66"/>
      <c r="H57" s="11">
        <v>0.49305555555555558</v>
      </c>
      <c r="I57" s="11">
        <v>0.52777777777777779</v>
      </c>
      <c r="J57" s="38">
        <f t="shared" si="0"/>
        <v>3.472222222222221E-2</v>
      </c>
    </row>
    <row r="58" spans="3:10" x14ac:dyDescent="0.2">
      <c r="C58" s="30">
        <v>44695</v>
      </c>
      <c r="E58" s="66" t="s">
        <v>99</v>
      </c>
      <c r="F58" s="66"/>
      <c r="G58" s="66"/>
      <c r="H58" s="11">
        <v>0.77222222222222225</v>
      </c>
      <c r="I58" s="11">
        <v>0.8652777777777777</v>
      </c>
      <c r="J58" s="38">
        <f t="shared" si="0"/>
        <v>9.3055555555555447E-2</v>
      </c>
    </row>
    <row r="59" spans="3:10" x14ac:dyDescent="0.2">
      <c r="C59" s="30">
        <v>44696</v>
      </c>
      <c r="E59" s="66" t="s">
        <v>100</v>
      </c>
      <c r="F59" s="66"/>
      <c r="G59" s="66"/>
      <c r="H59" s="11">
        <v>0.7909722222222223</v>
      </c>
      <c r="I59" s="11">
        <v>0.90555555555555556</v>
      </c>
      <c r="J59" s="38">
        <f t="shared" si="0"/>
        <v>0.11458333333333326</v>
      </c>
    </row>
  </sheetData>
  <mergeCells count="78">
    <mergeCell ref="Y44:AA44"/>
    <mergeCell ref="O41:Q41"/>
    <mergeCell ref="E36:G36"/>
    <mergeCell ref="E37:G37"/>
    <mergeCell ref="E38:G38"/>
    <mergeCell ref="Y38:AA38"/>
    <mergeCell ref="Y36:AA36"/>
    <mergeCell ref="Y37:AA37"/>
    <mergeCell ref="E34:G34"/>
    <mergeCell ref="E35:G35"/>
    <mergeCell ref="Y33:AA33"/>
    <mergeCell ref="Y34:AA34"/>
    <mergeCell ref="Y35:AA35"/>
    <mergeCell ref="Y43:AA43"/>
    <mergeCell ref="Y40:AA40"/>
    <mergeCell ref="Y41:AA41"/>
    <mergeCell ref="Y42:AA42"/>
    <mergeCell ref="Y29:AA29"/>
    <mergeCell ref="Y31:AA31"/>
    <mergeCell ref="Y39:AA39"/>
    <mergeCell ref="Y30:AA30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21:B21"/>
    <mergeCell ref="E22:G22"/>
    <mergeCell ref="Y23:AA23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O23:Q23"/>
    <mergeCell ref="Y22:AA22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  <mergeCell ref="E44:G44"/>
    <mergeCell ref="E45:G45"/>
    <mergeCell ref="E46:G46"/>
    <mergeCell ref="E39:G39"/>
    <mergeCell ref="E40:G40"/>
    <mergeCell ref="E41:G41"/>
    <mergeCell ref="E42:G42"/>
    <mergeCell ref="E43:G43"/>
    <mergeCell ref="E47:G47"/>
    <mergeCell ref="E48:G48"/>
    <mergeCell ref="E49:G49"/>
    <mergeCell ref="E50:G50"/>
    <mergeCell ref="E51:G51"/>
    <mergeCell ref="E57:G57"/>
    <mergeCell ref="E58:G58"/>
    <mergeCell ref="E59:G59"/>
    <mergeCell ref="E52:G52"/>
    <mergeCell ref="E53:G53"/>
    <mergeCell ref="E54:G54"/>
    <mergeCell ref="E55:G55"/>
    <mergeCell ref="E56:G56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2022-05-15T20:49:00Z</dcterms:modified>
</cp:coreProperties>
</file>