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willi\Desktop\Schule\SYP\Project Repo\Dokumente\"/>
    </mc:Choice>
  </mc:AlternateContent>
  <xr:revisionPtr revIDLastSave="0" documentId="13_ncr:1_{1DAAE049-2E0B-4A30-8A90-A2DC8165FA6E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Stundenaufzeichnun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8" i="1" l="1"/>
  <c r="AJ27" i="1"/>
  <c r="R29" i="1"/>
  <c r="C18" i="1"/>
  <c r="C17" i="1"/>
  <c r="H17" i="1" s="1"/>
  <c r="AJ26" i="1"/>
  <c r="R28" i="1"/>
  <c r="AJ25" i="1"/>
  <c r="AA25" i="1"/>
  <c r="AJ24" i="1"/>
  <c r="AA24" i="1"/>
  <c r="L16" i="1"/>
  <c r="R11" i="1"/>
  <c r="C16" i="1"/>
  <c r="R27" i="1"/>
  <c r="E9" i="1"/>
  <c r="E8" i="1"/>
  <c r="E7" i="1"/>
  <c r="E6" i="1"/>
  <c r="R10" i="1"/>
  <c r="I28" i="1"/>
  <c r="I27" i="1"/>
  <c r="R26" i="1"/>
  <c r="R25" i="1"/>
  <c r="I26" i="1"/>
  <c r="I25" i="1"/>
  <c r="R24" i="1"/>
  <c r="R23" i="1"/>
  <c r="I24" i="1"/>
  <c r="AJ23" i="1"/>
  <c r="AA23" i="1"/>
  <c r="I23" i="1"/>
  <c r="E5" i="1" l="1"/>
  <c r="H16" i="1"/>
  <c r="C15" i="1"/>
  <c r="H15" i="1" s="1"/>
</calcChain>
</file>

<file path=xl/sharedStrings.xml><?xml version="1.0" encoding="utf-8"?>
<sst xmlns="http://schemas.openxmlformats.org/spreadsheetml/2006/main" count="87" uniqueCount="48">
  <si>
    <t>Stundenaufzeichnung Sommersemester</t>
  </si>
  <si>
    <t>Stundenanzahl pro Person:</t>
  </si>
  <si>
    <t>Name:</t>
  </si>
  <si>
    <t>Antonio Peric</t>
  </si>
  <si>
    <t>William Lau</t>
  </si>
  <si>
    <t>Yimne Raid</t>
  </si>
  <si>
    <t>Robert Rajkovaca</t>
  </si>
  <si>
    <t>Kalender:</t>
  </si>
  <si>
    <t>Sprint Review 1</t>
  </si>
  <si>
    <t>Sprint Review 2</t>
  </si>
  <si>
    <t>Sprint Review 3</t>
  </si>
  <si>
    <t>Sprint Review 4</t>
  </si>
  <si>
    <t>Sprint Review 5</t>
  </si>
  <si>
    <t>Startdatum:</t>
  </si>
  <si>
    <t>Enddatum:</t>
  </si>
  <si>
    <t>gesamt Stundenanzahl</t>
  </si>
  <si>
    <t>Stundenanzahl pro Issue:</t>
  </si>
  <si>
    <t>Issue Nr:</t>
  </si>
  <si>
    <t>Sprint Nr:</t>
  </si>
  <si>
    <t>Zeit:</t>
  </si>
  <si>
    <t>Datum:</t>
  </si>
  <si>
    <t>Tätigkeit:</t>
  </si>
  <si>
    <t>Stundenaufzeichnung ändern</t>
  </si>
  <si>
    <t>Startzeit:</t>
  </si>
  <si>
    <t>Endzeit:</t>
  </si>
  <si>
    <t>Gesamtzeit:</t>
  </si>
  <si>
    <t>Yime Raid</t>
  </si>
  <si>
    <t>Hugo Skills erweitern</t>
  </si>
  <si>
    <t>Website unabhängig machen</t>
  </si>
  <si>
    <t>mehr Hugo lernen</t>
  </si>
  <si>
    <t>Änderungen an Stundenaufzeichnung</t>
  </si>
  <si>
    <t>Theme Änderungen, Content changes</t>
  </si>
  <si>
    <t>Theme Änderungen, Content changes 2.0</t>
  </si>
  <si>
    <t>Anpassungen am Theme, Content changes, Issue #44</t>
  </si>
  <si>
    <t>Neue Content Pages, Rechtschreibfehler/Grammatik ausbessern</t>
  </si>
  <si>
    <t>Änderungen Website UI, Deployment der Website zur Oracle Cloud, Automatisierung des Deployment Prozess</t>
  </si>
  <si>
    <t>Website-UI geändert, Deployment Oracle Cloud, Hugo statischen Prozess automatisieren</t>
  </si>
  <si>
    <t>Gesamt Stundenanzahl:</t>
  </si>
  <si>
    <t>Snipcart plugin, Hugo statischen Prozess automatisieren Probleme lösen</t>
  </si>
  <si>
    <t>Setup Formspree plugin(Kontaktformular)</t>
  </si>
  <si>
    <t>Fehlerbehebung: Website wird nicht korrekt auf der domain angezeigt</t>
  </si>
  <si>
    <t>Produktbilder überarbeiten</t>
  </si>
  <si>
    <t>Bidler bearbeiten</t>
  </si>
  <si>
    <t>hugo lernen</t>
  </si>
  <si>
    <t>Website Content Produktbeschreibungen, andere Änderungen</t>
  </si>
  <si>
    <t>Mehr Content</t>
  </si>
  <si>
    <t>Rechtschreib- und Grammatikfehler beheben</t>
  </si>
  <si>
    <t>Website auf Fehler überprüfen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</si>
</sst>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]:mm;@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FFFF00"/>
      <name val="Calibri"/>
      <family val="2"/>
      <scheme val="minor"/>
    </font>
    <font>
      <sz val="11"/>
      <color rgb="FF0070C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1" fillId="0" borderId="0" xfId="0" applyFont="1"/>
    <xf numFmtId="0" fontId="5" fillId="0" borderId="0" xfId="0" applyFont="1"/>
    <xf numFmtId="16" fontId="1" fillId="0" borderId="0" xfId="0" applyNumberFormat="1" applyFont="1"/>
    <xf numFmtId="0" fontId="3" fillId="0" borderId="1" xfId="0" applyFont="1" applyBorder="1"/>
    <xf numFmtId="0" fontId="0" fillId="0" borderId="1" xfId="0" applyBorder="1"/>
    <xf numFmtId="0" fontId="1" fillId="0" borderId="1" xfId="0" applyFont="1" applyBorder="1"/>
    <xf numFmtId="0" fontId="0" fillId="0" borderId="2" xfId="0" applyBorder="1"/>
    <xf numFmtId="0" fontId="1" fillId="0" borderId="2" xfId="0" applyFont="1" applyBorder="1"/>
    <xf numFmtId="0" fontId="0" fillId="0" borderId="6" xfId="0" applyBorder="1"/>
    <xf numFmtId="0" fontId="0" fillId="0" borderId="7" xfId="0" applyBorder="1"/>
    <xf numFmtId="20" fontId="0" fillId="0" borderId="0" xfId="0" applyNumberFormat="1"/>
    <xf numFmtId="0" fontId="0" fillId="0" borderId="0" xfId="0" applyBorder="1"/>
    <xf numFmtId="0" fontId="0" fillId="0" borderId="10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3" xfId="0" applyBorder="1"/>
    <xf numFmtId="0" fontId="3" fillId="0" borderId="19" xfId="0" applyFont="1" applyBorder="1"/>
    <xf numFmtId="164" fontId="0" fillId="0" borderId="0" xfId="0" applyNumberFormat="1"/>
    <xf numFmtId="164" fontId="0" fillId="0" borderId="6" xfId="0" applyNumberFormat="1" applyBorder="1"/>
    <xf numFmtId="164" fontId="0" fillId="0" borderId="7" xfId="0" applyNumberFormat="1" applyBorder="1"/>
    <xf numFmtId="164" fontId="0" fillId="0" borderId="3" xfId="0" applyNumberFormat="1" applyBorder="1"/>
    <xf numFmtId="164" fontId="0" fillId="0" borderId="12" xfId="0" applyNumberFormat="1" applyBorder="1"/>
    <xf numFmtId="164" fontId="0" fillId="0" borderId="10" xfId="0" applyNumberFormat="1" applyBorder="1"/>
    <xf numFmtId="0" fontId="6" fillId="0" borderId="2" xfId="0" applyFont="1" applyBorder="1"/>
    <xf numFmtId="0" fontId="6" fillId="0" borderId="11" xfId="0" applyFont="1" applyBorder="1"/>
    <xf numFmtId="0" fontId="0" fillId="0" borderId="0" xfId="0" applyFill="1" applyBorder="1"/>
    <xf numFmtId="0" fontId="0" fillId="0" borderId="18" xfId="0" applyFill="1" applyBorder="1"/>
    <xf numFmtId="0" fontId="0" fillId="0" borderId="8" xfId="0" applyFill="1" applyBorder="1"/>
    <xf numFmtId="14" fontId="0" fillId="0" borderId="0" xfId="0" applyNumberFormat="1"/>
    <xf numFmtId="20" fontId="0" fillId="0" borderId="0" xfId="0" applyNumberFormat="1" applyAlignment="1">
      <alignment horizontal="right"/>
    </xf>
    <xf numFmtId="20" fontId="0" fillId="0" borderId="20" xfId="0" applyNumberFormat="1" applyBorder="1"/>
    <xf numFmtId="0" fontId="0" fillId="0" borderId="21" xfId="0" applyBorder="1"/>
    <xf numFmtId="0" fontId="8" fillId="0" borderId="0" xfId="0" applyFont="1"/>
    <xf numFmtId="0" fontId="9" fillId="0" borderId="0" xfId="0" applyFont="1"/>
    <xf numFmtId="20" fontId="0" fillId="0" borderId="0" xfId="0" applyNumberFormat="1" applyBorder="1"/>
    <xf numFmtId="0" fontId="0" fillId="0" borderId="22" xfId="0" applyBorder="1"/>
    <xf numFmtId="0" fontId="0" fillId="0" borderId="23" xfId="0" applyBorder="1"/>
    <xf numFmtId="0" fontId="11" fillId="0" borderId="22" xfId="0" applyFont="1" applyBorder="1"/>
    <xf numFmtId="0" fontId="10" fillId="0" borderId="22" xfId="0" applyFont="1" applyBorder="1"/>
    <xf numFmtId="20" fontId="0" fillId="0" borderId="20" xfId="0" applyNumberFormat="1" applyFill="1" applyBorder="1"/>
    <xf numFmtId="0" fontId="2" fillId="0" borderId="0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4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7" fillId="0" borderId="0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13" fillId="0" borderId="0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12" fillId="0" borderId="6" xfId="0" applyFont="1" applyBorder="1" applyAlignment="1">
      <alignment horizontal="left"/>
    </xf>
    <xf numFmtId="0" fontId="0" fillId="0" borderId="7" xfId="0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0" fillId="0" borderId="0" xfId="0" applyAlignment="1">
      <alignment horizontal="center"/>
    </xf>
    <xf numFmtId="20" fontId="0" fillId="0" borderId="0" xfId="0" applyNumberFormat="1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29"/>
  <sheetViews>
    <sheetView tabSelected="1" topLeftCell="D6" zoomScale="74" zoomScaleNormal="74" workbookViewId="0">
      <selection activeCell="R21" sqref="R21"/>
    </sheetView>
  </sheetViews>
  <sheetFormatPr baseColWidth="10" defaultColWidth="9.1796875" defaultRowHeight="14.5" x14ac:dyDescent="0.35"/>
  <cols>
    <col min="1" max="1" width="13" bestFit="1" customWidth="1"/>
    <col min="2" max="2" width="11.1796875" bestFit="1" customWidth="1"/>
    <col min="3" max="4" width="14.54296875" bestFit="1" customWidth="1"/>
    <col min="5" max="6" width="15" bestFit="1" customWidth="1"/>
    <col min="7" max="7" width="14.54296875" bestFit="1" customWidth="1"/>
    <col min="9" max="9" width="12" customWidth="1"/>
    <col min="10" max="10" width="11.453125" bestFit="1" customWidth="1"/>
    <col min="11" max="11" width="11.1796875" bestFit="1" customWidth="1"/>
    <col min="15" max="15" width="5" bestFit="1" customWidth="1"/>
    <col min="17" max="17" width="9.54296875" bestFit="1" customWidth="1"/>
    <col min="18" max="18" width="11.54296875" bestFit="1" customWidth="1"/>
    <col min="19" max="19" width="10" bestFit="1" customWidth="1"/>
    <col min="20" max="20" width="11.1796875" bestFit="1" customWidth="1"/>
    <col min="27" max="27" width="11.54296875" bestFit="1" customWidth="1"/>
    <col min="28" max="28" width="16.453125" bestFit="1" customWidth="1"/>
    <col min="29" max="29" width="11.1796875" bestFit="1" customWidth="1"/>
    <col min="30" max="30" width="8.54296875" bestFit="1" customWidth="1"/>
    <col min="35" max="35" width="8.1796875" bestFit="1" customWidth="1"/>
    <col min="36" max="36" width="11.54296875" bestFit="1" customWidth="1"/>
  </cols>
  <sheetData>
    <row r="1" spans="1:18" x14ac:dyDescent="0.35">
      <c r="A1" s="42" t="s">
        <v>0</v>
      </c>
      <c r="B1" s="42"/>
      <c r="C1" s="42"/>
      <c r="D1" s="42"/>
      <c r="E1" s="42"/>
      <c r="F1" s="42"/>
      <c r="G1" s="42"/>
      <c r="H1" s="42"/>
      <c r="I1" s="42"/>
    </row>
    <row r="2" spans="1:18" ht="15" thickBot="1" x14ac:dyDescent="0.4">
      <c r="A2" s="43"/>
      <c r="B2" s="43"/>
      <c r="C2" s="43"/>
      <c r="D2" s="43"/>
      <c r="E2" s="43"/>
      <c r="F2" s="43"/>
      <c r="G2" s="43"/>
      <c r="H2" s="43"/>
      <c r="I2" s="43"/>
    </row>
    <row r="3" spans="1:18" ht="15" thickTop="1" x14ac:dyDescent="0.35">
      <c r="J3" s="63" t="s">
        <v>16</v>
      </c>
      <c r="K3" s="64"/>
      <c r="L3" s="64"/>
      <c r="M3" s="14"/>
      <c r="N3" s="14"/>
      <c r="O3" s="14"/>
      <c r="P3" s="14"/>
      <c r="Q3" s="14"/>
      <c r="R3" s="15"/>
    </row>
    <row r="4" spans="1:18" x14ac:dyDescent="0.35">
      <c r="A4" s="1" t="s">
        <v>7</v>
      </c>
      <c r="C4" s="2" t="s">
        <v>13</v>
      </c>
      <c r="D4" s="2" t="s">
        <v>14</v>
      </c>
      <c r="E4" s="2" t="s">
        <v>37</v>
      </c>
      <c r="F4" s="2"/>
      <c r="I4" s="13"/>
      <c r="J4" s="16"/>
      <c r="K4" s="12"/>
      <c r="L4" s="12"/>
      <c r="M4" s="12"/>
      <c r="N4" s="12"/>
      <c r="O4" s="12"/>
      <c r="P4" s="12"/>
      <c r="Q4" s="12"/>
      <c r="R4" s="13"/>
    </row>
    <row r="5" spans="1:18" x14ac:dyDescent="0.35">
      <c r="A5" s="44" t="s">
        <v>8</v>
      </c>
      <c r="B5" s="44"/>
      <c r="C5" s="3">
        <v>44620</v>
      </c>
      <c r="D5" s="3">
        <v>44634</v>
      </c>
      <c r="E5" s="19">
        <f>SUM(C15:C18)</f>
        <v>1.3402777777777777</v>
      </c>
      <c r="I5" s="13"/>
      <c r="J5" s="18" t="s">
        <v>17</v>
      </c>
      <c r="K5" s="4" t="s">
        <v>18</v>
      </c>
      <c r="L5" s="25" t="s">
        <v>19</v>
      </c>
      <c r="M5" s="4" t="s">
        <v>17</v>
      </c>
      <c r="N5" s="4" t="s">
        <v>18</v>
      </c>
      <c r="O5" s="25" t="s">
        <v>19</v>
      </c>
      <c r="P5" s="4" t="s">
        <v>17</v>
      </c>
      <c r="Q5" s="4" t="s">
        <v>18</v>
      </c>
      <c r="R5" s="26" t="s">
        <v>19</v>
      </c>
    </row>
    <row r="6" spans="1:18" x14ac:dyDescent="0.35">
      <c r="A6" s="44" t="s">
        <v>9</v>
      </c>
      <c r="B6" s="44"/>
      <c r="C6" s="1"/>
      <c r="D6" s="1"/>
      <c r="E6" s="19">
        <f>SUM(D15:D18)</f>
        <v>0</v>
      </c>
      <c r="I6" s="13"/>
      <c r="J6" s="16">
        <v>2</v>
      </c>
      <c r="K6" s="12"/>
      <c r="L6" s="22"/>
      <c r="M6" s="12">
        <v>24</v>
      </c>
      <c r="N6" s="12"/>
      <c r="O6" s="22"/>
      <c r="P6" s="12">
        <v>41</v>
      </c>
      <c r="Q6" s="12"/>
      <c r="R6" s="23"/>
    </row>
    <row r="7" spans="1:18" x14ac:dyDescent="0.35">
      <c r="A7" s="44" t="s">
        <v>10</v>
      </c>
      <c r="B7" s="44"/>
      <c r="C7" s="1"/>
      <c r="D7" s="1"/>
      <c r="E7" s="19">
        <f>SUM(E15:E18)</f>
        <v>0</v>
      </c>
      <c r="I7" s="13"/>
      <c r="J7" s="16">
        <v>7</v>
      </c>
      <c r="K7" s="12"/>
      <c r="L7" s="22"/>
      <c r="M7" s="12">
        <v>25</v>
      </c>
      <c r="N7" s="12"/>
      <c r="O7" s="22"/>
      <c r="P7" s="12">
        <v>42</v>
      </c>
      <c r="Q7" s="12"/>
      <c r="R7" s="24"/>
    </row>
    <row r="8" spans="1:18" x14ac:dyDescent="0.35">
      <c r="A8" s="44" t="s">
        <v>11</v>
      </c>
      <c r="B8" s="44"/>
      <c r="C8" s="1"/>
      <c r="D8" s="1"/>
      <c r="E8" s="19">
        <f>SUM(F15:F18)</f>
        <v>0</v>
      </c>
      <c r="I8" s="13"/>
      <c r="J8" s="16">
        <v>8</v>
      </c>
      <c r="K8" s="12"/>
      <c r="L8" s="22"/>
      <c r="M8" s="12">
        <v>26</v>
      </c>
      <c r="N8" s="12"/>
      <c r="O8" s="22"/>
      <c r="P8" s="12">
        <v>43</v>
      </c>
      <c r="Q8" s="12"/>
      <c r="R8" s="24"/>
    </row>
    <row r="9" spans="1:18" x14ac:dyDescent="0.35">
      <c r="A9" s="44" t="s">
        <v>12</v>
      </c>
      <c r="B9" s="44"/>
      <c r="C9" s="1"/>
      <c r="D9" s="1"/>
      <c r="E9" s="19">
        <f>SUM(G15:G18)</f>
        <v>0</v>
      </c>
      <c r="I9" s="13"/>
      <c r="J9" s="16">
        <v>9</v>
      </c>
      <c r="K9" s="12"/>
      <c r="L9" s="22"/>
      <c r="M9" s="12">
        <v>27</v>
      </c>
      <c r="N9" s="12"/>
      <c r="O9" s="22"/>
      <c r="P9" s="27">
        <v>45</v>
      </c>
      <c r="Q9" s="12">
        <v>1</v>
      </c>
      <c r="R9" s="32">
        <v>4.5138888888888888E-2</v>
      </c>
    </row>
    <row r="10" spans="1:18" x14ac:dyDescent="0.35">
      <c r="I10" s="13"/>
      <c r="J10" s="16">
        <v>10</v>
      </c>
      <c r="K10" s="12"/>
      <c r="L10" s="22"/>
      <c r="M10" s="12">
        <v>28</v>
      </c>
      <c r="N10" s="12"/>
      <c r="O10" s="22"/>
      <c r="P10" s="27">
        <v>46</v>
      </c>
      <c r="Q10" s="12">
        <v>1</v>
      </c>
      <c r="R10" s="24">
        <f>I28+I27+R26</f>
        <v>0.24999999999999989</v>
      </c>
    </row>
    <row r="11" spans="1:18" ht="15" thickBot="1" x14ac:dyDescent="0.4">
      <c r="A11" s="9"/>
      <c r="B11" s="9"/>
      <c r="C11" s="9"/>
      <c r="D11" s="9"/>
      <c r="E11" s="9"/>
      <c r="F11" s="9"/>
      <c r="G11" s="9"/>
      <c r="H11" s="9"/>
      <c r="I11" s="17"/>
      <c r="J11" s="16">
        <v>11</v>
      </c>
      <c r="K11" s="12"/>
      <c r="L11" s="22"/>
      <c r="M11" s="12">
        <v>29</v>
      </c>
      <c r="N11" s="12"/>
      <c r="O11" s="22"/>
      <c r="P11" s="27">
        <v>47</v>
      </c>
      <c r="Q11" s="12">
        <v>1</v>
      </c>
      <c r="R11" s="24">
        <f>I25+I26+R25+R24+R26</f>
        <v>0.41666666666666674</v>
      </c>
    </row>
    <row r="12" spans="1:18" ht="15" thickTop="1" x14ac:dyDescent="0.35">
      <c r="A12" s="45" t="s">
        <v>1</v>
      </c>
      <c r="B12" s="45"/>
      <c r="C12" s="45"/>
      <c r="I12" s="13"/>
      <c r="J12" s="16">
        <v>12</v>
      </c>
      <c r="K12" s="12"/>
      <c r="L12" s="22"/>
      <c r="M12" s="12">
        <v>30</v>
      </c>
      <c r="N12" s="12"/>
      <c r="O12" s="22"/>
      <c r="P12" s="12"/>
      <c r="Q12" s="12"/>
      <c r="R12" s="24"/>
    </row>
    <row r="13" spans="1:18" x14ac:dyDescent="0.35">
      <c r="I13" s="13"/>
      <c r="J13" s="16">
        <v>13</v>
      </c>
      <c r="K13" s="12"/>
      <c r="L13" s="22"/>
      <c r="M13" s="12">
        <v>31</v>
      </c>
      <c r="N13" s="12"/>
      <c r="O13" s="22"/>
      <c r="P13" s="12"/>
      <c r="Q13" s="12"/>
      <c r="R13" s="24"/>
    </row>
    <row r="14" spans="1:18" x14ac:dyDescent="0.35">
      <c r="A14" s="4" t="s">
        <v>2</v>
      </c>
      <c r="B14" s="7"/>
      <c r="C14" s="6" t="s">
        <v>8</v>
      </c>
      <c r="D14" s="6" t="s">
        <v>9</v>
      </c>
      <c r="E14" s="6" t="s">
        <v>10</v>
      </c>
      <c r="F14" s="6" t="s">
        <v>11</v>
      </c>
      <c r="G14" s="8" t="s">
        <v>12</v>
      </c>
      <c r="H14" s="54" t="s">
        <v>15</v>
      </c>
      <c r="I14" s="55"/>
      <c r="J14" s="16">
        <v>14</v>
      </c>
      <c r="K14" s="12"/>
      <c r="L14" s="22"/>
      <c r="M14" s="12">
        <v>32</v>
      </c>
      <c r="N14" s="12"/>
      <c r="O14" s="22"/>
      <c r="P14" s="12"/>
      <c r="Q14" s="12"/>
      <c r="R14" s="24"/>
    </row>
    <row r="15" spans="1:18" x14ac:dyDescent="0.35">
      <c r="A15" s="46" t="s">
        <v>3</v>
      </c>
      <c r="B15" s="47"/>
      <c r="C15" s="19">
        <f>SUM(I23:I32)</f>
        <v>0.39583333333333326</v>
      </c>
      <c r="D15" s="19"/>
      <c r="E15" s="19"/>
      <c r="F15" s="19"/>
      <c r="G15" s="19"/>
      <c r="H15" s="56">
        <f>SUM(C15:G15)</f>
        <v>0.39583333333333326</v>
      </c>
      <c r="I15" s="57"/>
      <c r="J15" s="16">
        <v>17</v>
      </c>
      <c r="K15" s="12"/>
      <c r="L15" s="22"/>
      <c r="M15" s="12">
        <v>33</v>
      </c>
      <c r="N15" s="12"/>
      <c r="O15" s="22"/>
      <c r="P15" s="12"/>
      <c r="Q15" s="12"/>
      <c r="R15" s="24"/>
    </row>
    <row r="16" spans="1:18" x14ac:dyDescent="0.35">
      <c r="A16" s="48" t="s">
        <v>4</v>
      </c>
      <c r="B16" s="49"/>
      <c r="C16" s="19">
        <f>SUM(R23:R32)</f>
        <v>0.44444444444444448</v>
      </c>
      <c r="D16" s="19"/>
      <c r="E16" s="19"/>
      <c r="F16" s="19"/>
      <c r="G16" s="22"/>
      <c r="H16" s="59">
        <f>SUM(C16:G16)</f>
        <v>0.44444444444444448</v>
      </c>
      <c r="I16" s="60"/>
      <c r="J16" s="16">
        <v>44</v>
      </c>
      <c r="K16" s="12">
        <v>1</v>
      </c>
      <c r="L16" s="22">
        <f>I24+I25+I26+I27+I28+R24+R25+R26+R27+R28</f>
        <v>0.67499999999999993</v>
      </c>
      <c r="M16" s="12">
        <v>34</v>
      </c>
      <c r="N16" s="12"/>
      <c r="O16" s="22"/>
      <c r="P16" s="12"/>
      <c r="Q16" s="12"/>
      <c r="R16" s="24"/>
    </row>
    <row r="17" spans="1:36" x14ac:dyDescent="0.35">
      <c r="A17" s="50" t="s">
        <v>5</v>
      </c>
      <c r="B17" s="49"/>
      <c r="C17" s="19">
        <f>SUM(AA23:AA26)</f>
        <v>0.2597222222222223</v>
      </c>
      <c r="D17" s="19"/>
      <c r="E17" s="19"/>
      <c r="F17" s="19"/>
      <c r="G17" s="22"/>
      <c r="H17" s="59">
        <f>SUM(C17:G17)</f>
        <v>0.2597222222222223</v>
      </c>
      <c r="I17" s="60"/>
      <c r="J17" s="16">
        <v>22</v>
      </c>
      <c r="K17" s="12"/>
      <c r="L17" s="22"/>
      <c r="M17" s="27">
        <v>35</v>
      </c>
      <c r="N17" s="12"/>
      <c r="O17" s="22"/>
      <c r="P17" s="12"/>
      <c r="Q17" s="12"/>
      <c r="R17" s="24"/>
    </row>
    <row r="18" spans="1:36" ht="15" thickBot="1" x14ac:dyDescent="0.4">
      <c r="A18" s="52" t="s">
        <v>6</v>
      </c>
      <c r="B18" s="53"/>
      <c r="C18" s="20">
        <f>SUM(AJ23:AJ26)</f>
        <v>0.24027777777777759</v>
      </c>
      <c r="D18" s="20"/>
      <c r="E18" s="20"/>
      <c r="F18" s="20"/>
      <c r="G18" s="21"/>
      <c r="H18" s="61">
        <f>SUM(AJ23:AJ27)</f>
        <v>0.2749999999999998</v>
      </c>
      <c r="I18" s="62"/>
      <c r="J18" s="28">
        <v>23</v>
      </c>
      <c r="K18" s="9"/>
      <c r="L18" s="10"/>
      <c r="M18" s="29">
        <v>36</v>
      </c>
      <c r="N18" s="9"/>
      <c r="O18" s="10"/>
      <c r="P18" s="9"/>
      <c r="Q18" s="9"/>
      <c r="R18" s="17"/>
    </row>
    <row r="19" spans="1:36" ht="15" thickTop="1" x14ac:dyDescent="0.35">
      <c r="H19" s="12"/>
    </row>
    <row r="21" spans="1:36" x14ac:dyDescent="0.35">
      <c r="A21" s="45" t="s">
        <v>8</v>
      </c>
      <c r="B21" s="45"/>
    </row>
    <row r="22" spans="1:36" x14ac:dyDescent="0.35">
      <c r="A22" s="5" t="s">
        <v>2</v>
      </c>
      <c r="B22" s="5" t="s">
        <v>20</v>
      </c>
      <c r="C22" s="5" t="s">
        <v>17</v>
      </c>
      <c r="D22" s="51" t="s">
        <v>21</v>
      </c>
      <c r="E22" s="51"/>
      <c r="F22" s="51"/>
      <c r="G22" s="5" t="s">
        <v>23</v>
      </c>
      <c r="H22" s="5" t="s">
        <v>24</v>
      </c>
      <c r="I22" s="33" t="s">
        <v>25</v>
      </c>
      <c r="J22" s="5" t="s">
        <v>2</v>
      </c>
      <c r="K22" s="5" t="s">
        <v>20</v>
      </c>
      <c r="L22" s="5" t="s">
        <v>17</v>
      </c>
      <c r="M22" s="51" t="s">
        <v>21</v>
      </c>
      <c r="N22" s="51"/>
      <c r="O22" s="51"/>
      <c r="P22" s="5" t="s">
        <v>23</v>
      </c>
      <c r="Q22" s="5" t="s">
        <v>24</v>
      </c>
      <c r="R22" s="5" t="s">
        <v>25</v>
      </c>
      <c r="S22" s="38" t="s">
        <v>2</v>
      </c>
      <c r="T22" s="5" t="s">
        <v>20</v>
      </c>
      <c r="U22" s="5" t="s">
        <v>17</v>
      </c>
      <c r="V22" s="51" t="s">
        <v>21</v>
      </c>
      <c r="W22" s="51"/>
      <c r="X22" s="51"/>
      <c r="Y22" s="5" t="s">
        <v>23</v>
      </c>
      <c r="Z22" s="5" t="s">
        <v>24</v>
      </c>
      <c r="AA22" s="5" t="s">
        <v>25</v>
      </c>
      <c r="AB22" s="38" t="s">
        <v>2</v>
      </c>
      <c r="AC22" s="5" t="s">
        <v>20</v>
      </c>
      <c r="AD22" s="5" t="s">
        <v>17</v>
      </c>
      <c r="AE22" s="51" t="s">
        <v>21</v>
      </c>
      <c r="AF22" s="51"/>
      <c r="AG22" s="51"/>
      <c r="AH22" s="5" t="s">
        <v>23</v>
      </c>
      <c r="AI22" s="5" t="s">
        <v>24</v>
      </c>
      <c r="AJ22" s="5" t="s">
        <v>25</v>
      </c>
    </row>
    <row r="23" spans="1:36" x14ac:dyDescent="0.35">
      <c r="A23" s="35" t="s">
        <v>3</v>
      </c>
      <c r="B23" s="30">
        <v>44626</v>
      </c>
      <c r="D23" s="58" t="s">
        <v>22</v>
      </c>
      <c r="E23" s="58"/>
      <c r="F23" s="58"/>
      <c r="G23" s="31">
        <v>0.79166666666666663</v>
      </c>
      <c r="H23" s="11">
        <v>0.85416666666666663</v>
      </c>
      <c r="I23" s="32">
        <f t="shared" ref="I23:I28" si="0">H23-G23</f>
        <v>6.25E-2</v>
      </c>
      <c r="J23" s="34" t="s">
        <v>4</v>
      </c>
      <c r="K23" s="30">
        <v>44626</v>
      </c>
      <c r="M23" s="58" t="s">
        <v>30</v>
      </c>
      <c r="N23" s="58"/>
      <c r="O23" s="58"/>
      <c r="P23" s="31">
        <v>0.79166666666666663</v>
      </c>
      <c r="Q23" s="11">
        <v>0.85416666666666663</v>
      </c>
      <c r="R23" s="36">
        <f t="shared" ref="R23:R27" si="1">Q23-P23</f>
        <v>6.25E-2</v>
      </c>
      <c r="S23" s="40" t="s">
        <v>26</v>
      </c>
      <c r="T23" s="30">
        <v>44626</v>
      </c>
      <c r="V23" s="58" t="s">
        <v>29</v>
      </c>
      <c r="W23" s="58"/>
      <c r="X23" s="58"/>
      <c r="Y23" s="31">
        <v>0.79166666666666663</v>
      </c>
      <c r="Z23" s="11">
        <v>0.85416666666666663</v>
      </c>
      <c r="AA23" s="36">
        <f>Z23-Y23</f>
        <v>6.25E-2</v>
      </c>
      <c r="AB23" s="39" t="s">
        <v>6</v>
      </c>
      <c r="AC23" s="30">
        <v>44626</v>
      </c>
      <c r="AE23" s="58" t="s">
        <v>27</v>
      </c>
      <c r="AF23" s="58"/>
      <c r="AG23" s="58"/>
      <c r="AH23" s="31">
        <v>0.79166666666666663</v>
      </c>
      <c r="AI23" s="11">
        <v>0.85416666666666663</v>
      </c>
      <c r="AJ23" s="11">
        <f>AI23-AH23</f>
        <v>6.25E-2</v>
      </c>
    </row>
    <row r="24" spans="1:36" x14ac:dyDescent="0.35">
      <c r="B24" s="30">
        <v>44627</v>
      </c>
      <c r="D24" s="58" t="s">
        <v>28</v>
      </c>
      <c r="E24" s="58"/>
      <c r="F24" s="58"/>
      <c r="G24" s="11">
        <v>0.83333333333333337</v>
      </c>
      <c r="H24" s="11">
        <v>0.875</v>
      </c>
      <c r="I24" s="32">
        <f t="shared" si="0"/>
        <v>4.166666666666663E-2</v>
      </c>
      <c r="K24" s="30">
        <v>44629</v>
      </c>
      <c r="M24" t="s">
        <v>33</v>
      </c>
      <c r="P24" s="11">
        <v>0.72916666666666663</v>
      </c>
      <c r="Q24" s="11">
        <v>0.81874999999999998</v>
      </c>
      <c r="R24" s="11">
        <f t="shared" si="1"/>
        <v>8.9583333333333348E-2</v>
      </c>
      <c r="S24" s="37"/>
      <c r="T24" s="30">
        <v>44630</v>
      </c>
      <c r="V24" t="s">
        <v>41</v>
      </c>
      <c r="Y24" s="11">
        <v>0.54166666666666663</v>
      </c>
      <c r="Z24" s="11">
        <v>0.61458333333333337</v>
      </c>
      <c r="AA24" s="11">
        <f>Z24-Y24</f>
        <v>7.2916666666666741E-2</v>
      </c>
      <c r="AB24" s="37"/>
      <c r="AC24" s="30">
        <v>44630</v>
      </c>
      <c r="AE24" t="s">
        <v>42</v>
      </c>
      <c r="AH24" s="11">
        <v>0.63888888888888895</v>
      </c>
      <c r="AI24" s="11">
        <v>0.70347222222222217</v>
      </c>
      <c r="AJ24" s="11">
        <f>AI24-AH24</f>
        <v>6.4583333333333215E-2</v>
      </c>
    </row>
    <row r="25" spans="1:36" x14ac:dyDescent="0.35">
      <c r="B25" s="30">
        <v>44629</v>
      </c>
      <c r="D25" s="58" t="s">
        <v>31</v>
      </c>
      <c r="E25" s="58"/>
      <c r="F25" s="58"/>
      <c r="G25" s="11">
        <v>0.72916666666666663</v>
      </c>
      <c r="H25" s="11">
        <v>0.83333333333333337</v>
      </c>
      <c r="I25" s="32">
        <f t="shared" si="0"/>
        <v>0.10416666666666674</v>
      </c>
      <c r="K25" s="30">
        <v>44630</v>
      </c>
      <c r="M25" t="s">
        <v>34</v>
      </c>
      <c r="P25" s="11">
        <v>0.75</v>
      </c>
      <c r="Q25" s="11">
        <v>0.82708333333333339</v>
      </c>
      <c r="R25" s="11">
        <f t="shared" si="1"/>
        <v>7.7083333333333393E-2</v>
      </c>
      <c r="S25" s="37"/>
      <c r="T25" s="30">
        <v>44631</v>
      </c>
      <c r="V25" t="s">
        <v>43</v>
      </c>
      <c r="Y25" s="11">
        <v>0.65277777777777779</v>
      </c>
      <c r="Z25" s="11">
        <v>0.72083333333333333</v>
      </c>
      <c r="AA25" s="11">
        <f>Z25-Y25</f>
        <v>6.8055555555555536E-2</v>
      </c>
      <c r="AB25" s="37"/>
      <c r="AC25" s="30">
        <v>44631</v>
      </c>
      <c r="AE25" t="s">
        <v>27</v>
      </c>
      <c r="AH25" s="11">
        <v>0.65277777777777779</v>
      </c>
      <c r="AI25" s="11">
        <v>0.72430555555555554</v>
      </c>
      <c r="AJ25" s="11">
        <f>AI25-AH25</f>
        <v>7.1527777777777746E-2</v>
      </c>
    </row>
    <row r="26" spans="1:36" x14ac:dyDescent="0.35">
      <c r="B26" s="30">
        <v>44630</v>
      </c>
      <c r="D26" s="58" t="s">
        <v>32</v>
      </c>
      <c r="E26" s="58"/>
      <c r="F26" s="58"/>
      <c r="G26" s="11">
        <v>0.625</v>
      </c>
      <c r="H26" s="11">
        <v>0.66666666666666663</v>
      </c>
      <c r="I26" s="32">
        <f t="shared" si="0"/>
        <v>4.166666666666663E-2</v>
      </c>
      <c r="K26" s="30">
        <v>44631</v>
      </c>
      <c r="M26" t="s">
        <v>35</v>
      </c>
      <c r="P26" s="11">
        <v>0.625</v>
      </c>
      <c r="Q26" s="11">
        <v>0.72916666666666663</v>
      </c>
      <c r="R26" s="11">
        <f t="shared" si="1"/>
        <v>0.10416666666666663</v>
      </c>
      <c r="S26" s="37"/>
      <c r="T26" s="30">
        <v>44633</v>
      </c>
      <c r="V26" t="s">
        <v>44</v>
      </c>
      <c r="Y26" s="11">
        <v>0.97222222222222221</v>
      </c>
      <c r="Z26" s="11">
        <v>1.4583333333333332E-2</v>
      </c>
      <c r="AA26" s="11">
        <v>5.6250000000000001E-2</v>
      </c>
      <c r="AB26" s="37"/>
      <c r="AC26" s="30">
        <v>44633</v>
      </c>
      <c r="AE26" t="s">
        <v>45</v>
      </c>
      <c r="AH26" s="11">
        <v>0.94444444444444453</v>
      </c>
      <c r="AI26" s="11">
        <v>0.98611111111111116</v>
      </c>
      <c r="AJ26" s="11">
        <f>AI26-AH26</f>
        <v>4.166666666666663E-2</v>
      </c>
    </row>
    <row r="27" spans="1:36" x14ac:dyDescent="0.35">
      <c r="B27" s="30">
        <v>44631</v>
      </c>
      <c r="D27" s="58" t="s">
        <v>36</v>
      </c>
      <c r="E27" s="58"/>
      <c r="F27" s="58"/>
      <c r="G27" s="11">
        <v>0.625</v>
      </c>
      <c r="H27" s="11">
        <v>0.72916666666666663</v>
      </c>
      <c r="I27" s="32">
        <f t="shared" si="0"/>
        <v>0.10416666666666663</v>
      </c>
      <c r="K27" s="30">
        <v>44633</v>
      </c>
      <c r="M27" s="65" t="s">
        <v>39</v>
      </c>
      <c r="N27" s="65"/>
      <c r="O27" s="65"/>
      <c r="P27" s="11">
        <v>0.76041666666666663</v>
      </c>
      <c r="Q27" s="11">
        <v>0.80555555555555547</v>
      </c>
      <c r="R27" s="32">
        <f t="shared" si="1"/>
        <v>4.513888888888884E-2</v>
      </c>
      <c r="W27" s="11"/>
      <c r="AC27" s="30">
        <v>44633</v>
      </c>
      <c r="AE27" t="s">
        <v>47</v>
      </c>
      <c r="AH27" s="11">
        <v>2.7777777777777776E-2</v>
      </c>
      <c r="AI27" s="11">
        <v>6.25E-2</v>
      </c>
      <c r="AJ27" s="11">
        <f>AI27-AH27</f>
        <v>3.4722222222222224E-2</v>
      </c>
    </row>
    <row r="28" spans="1:36" x14ac:dyDescent="0.35">
      <c r="B28" s="30">
        <v>44633</v>
      </c>
      <c r="D28" s="58" t="s">
        <v>38</v>
      </c>
      <c r="E28" s="58"/>
      <c r="F28" s="58"/>
      <c r="G28" s="11">
        <v>0.8125</v>
      </c>
      <c r="H28" s="11">
        <v>0.85416666666666663</v>
      </c>
      <c r="I28" s="41">
        <f t="shared" si="0"/>
        <v>4.166666666666663E-2</v>
      </c>
      <c r="K28" s="30">
        <v>44633</v>
      </c>
      <c r="M28" t="s">
        <v>40</v>
      </c>
      <c r="P28" s="11">
        <v>0.83819444444444446</v>
      </c>
      <c r="Q28" s="11">
        <v>0.86388888888888893</v>
      </c>
      <c r="R28" s="11">
        <f>Q28-P28</f>
        <v>2.5694444444444464E-2</v>
      </c>
    </row>
    <row r="29" spans="1:36" x14ac:dyDescent="0.35">
      <c r="K29" s="30">
        <v>44633</v>
      </c>
      <c r="M29" t="s">
        <v>46</v>
      </c>
      <c r="P29" s="11">
        <v>2.0833333333333332E-2</v>
      </c>
      <c r="Q29" s="11">
        <v>6.1111111111111116E-2</v>
      </c>
      <c r="R29" s="66">
        <f>Q29-P29</f>
        <v>4.0277777777777787E-2</v>
      </c>
    </row>
  </sheetData>
  <mergeCells count="32">
    <mergeCell ref="J3:L3"/>
    <mergeCell ref="D27:F27"/>
    <mergeCell ref="D28:F28"/>
    <mergeCell ref="M22:O22"/>
    <mergeCell ref="M23:O23"/>
    <mergeCell ref="M27:O27"/>
    <mergeCell ref="D23:F23"/>
    <mergeCell ref="D26:F26"/>
    <mergeCell ref="D25:F25"/>
    <mergeCell ref="D24:F24"/>
    <mergeCell ref="V23:X23"/>
    <mergeCell ref="AE22:AG22"/>
    <mergeCell ref="AE23:AG23"/>
    <mergeCell ref="H16:I16"/>
    <mergeCell ref="H17:I17"/>
    <mergeCell ref="H18:I18"/>
    <mergeCell ref="A12:C12"/>
    <mergeCell ref="A15:B15"/>
    <mergeCell ref="A16:B16"/>
    <mergeCell ref="A17:B17"/>
    <mergeCell ref="V22:X22"/>
    <mergeCell ref="A18:B18"/>
    <mergeCell ref="H14:I14"/>
    <mergeCell ref="H15:I15"/>
    <mergeCell ref="A21:B21"/>
    <mergeCell ref="D22:F22"/>
    <mergeCell ref="A1:I2"/>
    <mergeCell ref="A7:B7"/>
    <mergeCell ref="A8:B8"/>
    <mergeCell ref="A9:B9"/>
    <mergeCell ref="A5:B5"/>
    <mergeCell ref="A6:B6"/>
  </mergeCells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Stundenaufzeichnung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Peric</dc:creator>
  <cp:lastModifiedBy>William Lau</cp:lastModifiedBy>
  <dcterms:created xsi:type="dcterms:W3CDTF">2015-06-05T18:19:34Z</dcterms:created>
  <dcterms:modified xsi:type="dcterms:W3CDTF">2022-03-14T07:38:12Z</dcterms:modified>
</cp:coreProperties>
</file>