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yimne/Documents/4CHIF/SYP/Webshop/webshop-jasmin/Dokumente/"/>
    </mc:Choice>
  </mc:AlternateContent>
  <xr:revisionPtr revIDLastSave="0" documentId="13_ncr:1_{2135CDF1-13C0-1A41-A779-385569D0CFBC}" xr6:coauthVersionLast="47" xr6:coauthVersionMax="47" xr10:uidLastSave="{00000000-0000-0000-0000-000000000000}"/>
  <bookViews>
    <workbookView xWindow="0" yWindow="500" windowWidth="35840" windowHeight="1990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6" i="1" l="1"/>
  <c r="AA25" i="1"/>
  <c r="AA31" i="1"/>
  <c r="AA30" i="1"/>
  <c r="AA29" i="1"/>
  <c r="I36" i="1"/>
  <c r="I35" i="1"/>
  <c r="O6" i="1" s="1"/>
  <c r="I34" i="1"/>
  <c r="I28" i="1"/>
  <c r="I29" i="1"/>
  <c r="I30" i="1"/>
  <c r="I31" i="1"/>
  <c r="I32" i="1"/>
  <c r="I33" i="1"/>
  <c r="I25" i="1"/>
  <c r="I26" i="1"/>
  <c r="I27" i="1"/>
  <c r="AJ28" i="1"/>
  <c r="AA32" i="1"/>
  <c r="R30" i="1"/>
  <c r="AJ27" i="1"/>
  <c r="R29" i="1"/>
  <c r="AJ26" i="1"/>
  <c r="R28" i="1"/>
  <c r="AJ25" i="1"/>
  <c r="AA27" i="1"/>
  <c r="AJ24" i="1"/>
  <c r="AA24" i="1"/>
  <c r="R27" i="1"/>
  <c r="R9" i="1" s="1"/>
  <c r="E9" i="1"/>
  <c r="E8" i="1"/>
  <c r="E7" i="1"/>
  <c r="R26" i="1"/>
  <c r="R25" i="1"/>
  <c r="R24" i="1"/>
  <c r="R23" i="1"/>
  <c r="I24" i="1"/>
  <c r="AJ23" i="1"/>
  <c r="AA23" i="1"/>
  <c r="I23" i="1"/>
  <c r="C17" i="1" l="1"/>
  <c r="C15" i="1"/>
  <c r="C18" i="1"/>
  <c r="R11" i="1"/>
  <c r="D15" i="1"/>
  <c r="H17" i="1"/>
  <c r="O8" i="1"/>
  <c r="H18" i="1"/>
  <c r="R10" i="1"/>
  <c r="C16" i="1"/>
  <c r="H16" i="1" s="1"/>
  <c r="L16" i="1"/>
  <c r="E6" i="1"/>
  <c r="E5" i="1" l="1"/>
  <c r="H15" i="1"/>
</calcChain>
</file>

<file path=xl/sharedStrings.xml><?xml version="1.0" encoding="utf-8"?>
<sst xmlns="http://schemas.openxmlformats.org/spreadsheetml/2006/main" count="113" uniqueCount="67">
  <si>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</si>
  <si>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</si>
  <si>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</si>
  <si>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</si>
  <si>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</si>
  <si>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</si>
  <si>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</si>
  <si>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</si>
  <si>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</si>
  <si>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</si>
  <si>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</si>
  <si>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</si>
  <si>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</si>
  <si>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</si>
  <si>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</si>
  <si>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</si>
  <si>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</si>
  <si>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</si>
  <si>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</si>
  <si>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</si>
  <si>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</si>
  <si>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</si>
  <si>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</si>
  <si>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</si>
  <si>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</si>
  <si>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</si>
  <si>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</si>
  <si>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</si>
  <si>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</si>
  <si>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</si>
  <si>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</si>
  <si>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</si>
  <si>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</si>
  <si>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</si>
  <si>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</si>
  <si>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</si>
  <si>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</si>
  <si>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</si>
  <si>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</si>
  <si>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</si>
  <si>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</si>
  <si>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</si>
  <si>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</si>
  <si>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</si>
  <si>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</si>
  <si>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Sprint Review 2: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</si>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</sst>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0" fontId="0" fillId="0" borderId="23" xfId="0" applyBorder="1"/>
    <xf numFmtId="0" fontId="10" fillId="0" borderId="22" xfId="0" applyFont="1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0" fontId="0" fillId="0" borderId="20" xfId="0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0" xfId="0" applyNumberFormat="1" applyBorder="1"/>
    <xf numFmtId="0" fontId="14" fillId="0" borderId="22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0" xfId="0" applyNumberFormat="1" applyFill="1" applyBorder="1"/>
    <xf numFmtId="20" fontId="0" fillId="0" borderId="3" xfId="0" applyNumberFormat="1" applyBorder="1"/>
    <xf numFmtId="0" fontId="1" fillId="0" borderId="2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topLeftCell="J5" zoomScale="143" zoomScaleNormal="85" workbookViewId="0">
      <selection activeCell="T41" sqref="T41"/>
    </sheetView>
  </sheetViews>
  <sheetFormatPr baseColWidth="10" defaultColWidth="9.33203125" defaultRowHeight="15" x14ac:dyDescent="0.2"/>
  <cols>
    <col min="1" max="1" width="15.33203125" bestFit="1" customWidth="1"/>
    <col min="2" max="2" width="11.33203125" bestFit="1" customWidth="1"/>
    <col min="3" max="4" width="14.5" bestFit="1" customWidth="1"/>
    <col min="5" max="6" width="15" bestFit="1" customWidth="1"/>
    <col min="7" max="7" width="14.5" bestFit="1" customWidth="1"/>
    <col min="9" max="9" width="12" customWidth="1"/>
    <col min="10" max="10" width="14.5" bestFit="1" customWidth="1"/>
    <col min="11" max="11" width="11.33203125" bestFit="1" customWidth="1"/>
    <col min="12" max="12" width="8.6640625" bestFit="1" customWidth="1"/>
    <col min="15" max="15" width="5" bestFit="1" customWidth="1"/>
    <col min="17" max="17" width="9.5" bestFit="1" customWidth="1"/>
    <col min="18" max="18" width="11.5" bestFit="1" customWidth="1"/>
    <col min="19" max="19" width="14.5" bestFit="1" customWidth="1"/>
    <col min="20" max="20" width="11.33203125" bestFit="1" customWidth="1"/>
    <col min="27" max="27" width="11.5" bestFit="1" customWidth="1"/>
    <col min="28" max="28" width="15.6640625" bestFit="1" customWidth="1"/>
    <col min="29" max="29" width="11.33203125" bestFit="1" customWidth="1"/>
    <col min="30" max="30" width="8.5" bestFit="1" customWidth="1"/>
    <col min="35" max="35" width="8.33203125" bestFit="1" customWidth="1"/>
    <col min="36" max="36" width="11.5" bestFit="1" customWidth="1"/>
  </cols>
  <sheetData>
    <row r="1" spans="1:18" x14ac:dyDescent="0.2">
      <c r="A1" s="55" t="s">
        <v>0</v>
      </c>
      <c r="B1" s="55"/>
      <c r="C1" s="55"/>
      <c r="D1" s="55"/>
      <c r="E1" s="55"/>
      <c r="F1" s="55"/>
      <c r="G1" s="55"/>
      <c r="H1" s="55"/>
      <c r="I1" s="55"/>
    </row>
    <row r="2" spans="1:18" ht="16" thickBot="1" x14ac:dyDescent="0.25">
      <c r="A2" s="56"/>
      <c r="B2" s="56"/>
      <c r="C2" s="56"/>
      <c r="D2" s="56"/>
      <c r="E2" s="56"/>
      <c r="F2" s="56"/>
      <c r="G2" s="56"/>
      <c r="H2" s="56"/>
      <c r="I2" s="56"/>
    </row>
    <row r="3" spans="1:18" ht="16" thickTop="1" x14ac:dyDescent="0.2">
      <c r="J3" s="75" t="s">
        <v>16</v>
      </c>
      <c r="K3" s="76"/>
      <c r="L3" s="76"/>
      <c r="M3" s="14"/>
      <c r="N3" s="14"/>
      <c r="O3" s="14"/>
      <c r="P3" s="14"/>
      <c r="Q3" s="14"/>
      <c r="R3" s="15"/>
    </row>
    <row r="4" spans="1:18" x14ac:dyDescent="0.2">
      <c r="A4" s="1" t="s">
        <v>7</v>
      </c>
      <c r="C4" s="2" t="s">
        <v>13</v>
      </c>
      <c r="D4" s="2" t="s">
        <v>14</v>
      </c>
      <c r="E4" s="58" t="s">
        <v>34</v>
      </c>
      <c r="F4" s="58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2">
      <c r="A5" s="57" t="s">
        <v>8</v>
      </c>
      <c r="B5" s="57"/>
      <c r="C5" s="3">
        <v>44620</v>
      </c>
      <c r="D5" s="3">
        <v>44633</v>
      </c>
      <c r="E5" s="49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2">
      <c r="A6" s="57" t="s">
        <v>9</v>
      </c>
      <c r="B6" s="57"/>
      <c r="C6" s="3">
        <v>44634</v>
      </c>
      <c r="D6" s="3">
        <v>44647</v>
      </c>
      <c r="E6" s="49">
        <f>SUM(D15:D18)</f>
        <v>0.30069444444444438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I35</f>
        <v>0.10416666666666663</v>
      </c>
      <c r="P6" s="12">
        <v>41</v>
      </c>
      <c r="Q6" s="12"/>
      <c r="R6" s="23"/>
    </row>
    <row r="7" spans="1:18" x14ac:dyDescent="0.2">
      <c r="A7" s="57" t="s">
        <v>10</v>
      </c>
      <c r="B7" s="57"/>
      <c r="C7" s="1"/>
      <c r="D7" s="1"/>
      <c r="E7" s="49">
        <f>SUM(E15:E18)</f>
        <v>0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2">
      <c r="A8" s="57" t="s">
        <v>11</v>
      </c>
      <c r="B8" s="57"/>
      <c r="C8" s="1"/>
      <c r="D8" s="1"/>
      <c r="E8" s="49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I34</f>
        <v>9.9305555555555536E-2</v>
      </c>
      <c r="P8" s="12">
        <v>43</v>
      </c>
      <c r="Q8" s="12"/>
      <c r="R8" s="24"/>
    </row>
    <row r="9" spans="1:18" x14ac:dyDescent="0.2">
      <c r="A9" s="57" t="s">
        <v>12</v>
      </c>
      <c r="B9" s="57"/>
      <c r="C9" s="1"/>
      <c r="D9" s="1"/>
      <c r="E9" s="49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50">
        <f>R27</f>
        <v>4.513888888888884E-2</v>
      </c>
    </row>
    <row r="10" spans="1:18" x14ac:dyDescent="0.2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12">
        <v>1.2</v>
      </c>
      <c r="R10" s="24">
        <f>I28+I29+R26+R30+AA32+AJ27+AJ28</f>
        <v>0.47222222222222221</v>
      </c>
    </row>
    <row r="11" spans="1:18" ht="16" thickBot="1" x14ac:dyDescent="0.25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I25+I26+I27+I30+R29+R26+R25+R24+AA28+AJ26</f>
        <v>0.66249999999999998</v>
      </c>
    </row>
    <row r="12" spans="1:18" ht="16" thickTop="1" x14ac:dyDescent="0.2">
      <c r="A12" s="59" t="s">
        <v>1</v>
      </c>
      <c r="B12" s="59"/>
      <c r="C12" s="59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2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2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67" t="s">
        <v>15</v>
      </c>
      <c r="I14" s="68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2">
      <c r="A15" s="60" t="s">
        <v>3</v>
      </c>
      <c r="B15" s="61"/>
      <c r="C15" s="19">
        <f>SUM(I23:I31)</f>
        <v>0.53819444444444442</v>
      </c>
      <c r="D15" s="19">
        <f>SUM(I32:I35)</f>
        <v>0.30069444444444438</v>
      </c>
      <c r="E15" s="19"/>
      <c r="F15" s="19"/>
      <c r="G15" s="19"/>
      <c r="H15" s="69">
        <f>SUM(C15:G15)</f>
        <v>0.8388888888888888</v>
      </c>
      <c r="I15" s="70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2">
      <c r="A16" s="62" t="s">
        <v>4</v>
      </c>
      <c r="B16" s="63"/>
      <c r="C16" s="19">
        <f>SUM(I23:I29)</f>
        <v>0.3923611111111111</v>
      </c>
      <c r="D16" s="19"/>
      <c r="E16" s="19"/>
      <c r="F16" s="19"/>
      <c r="G16" s="22"/>
      <c r="H16" s="71">
        <f>SUM(C16:G16)</f>
        <v>0.3923611111111111</v>
      </c>
      <c r="I16" s="72"/>
      <c r="J16" s="16">
        <v>44</v>
      </c>
      <c r="K16" s="12">
        <v>1.2</v>
      </c>
      <c r="L16" s="22">
        <f>I25+I26+I27+I28+R24+R25+R26+R29+AA28+AA32+AJ26+AJ28</f>
        <v>0.78749999999999998</v>
      </c>
      <c r="M16" s="12">
        <v>34</v>
      </c>
      <c r="N16" s="12"/>
      <c r="O16" s="22"/>
      <c r="P16" s="12"/>
      <c r="Q16" s="12"/>
      <c r="R16" s="24"/>
    </row>
    <row r="17" spans="1:36" x14ac:dyDescent="0.2">
      <c r="A17" s="64" t="s">
        <v>5</v>
      </c>
      <c r="B17" s="63"/>
      <c r="C17" s="19">
        <f>SUM(AA23:AA28)</f>
        <v>0.4472222222222223</v>
      </c>
      <c r="D17" s="19"/>
      <c r="E17" s="19"/>
      <c r="F17" s="19"/>
      <c r="G17" s="22"/>
      <c r="H17" s="71">
        <f>SUM(C17:G17)</f>
        <v>0.4472222222222223</v>
      </c>
      <c r="I17" s="72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36" ht="16" thickBot="1" x14ac:dyDescent="0.25">
      <c r="A18" s="65" t="s">
        <v>6</v>
      </c>
      <c r="B18" s="66"/>
      <c r="C18" s="20">
        <f>SUM(AJ23:AJ27)</f>
        <v>0.2749999999999998</v>
      </c>
      <c r="D18" s="20"/>
      <c r="E18" s="20"/>
      <c r="F18" s="20"/>
      <c r="G18" s="21"/>
      <c r="H18" s="73">
        <f>SUM(AJ23:AJ27)</f>
        <v>0.2749999999999998</v>
      </c>
      <c r="I18" s="74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36" ht="16" thickTop="1" x14ac:dyDescent="0.2">
      <c r="H19" s="12"/>
    </row>
    <row r="21" spans="1:36" x14ac:dyDescent="0.2">
      <c r="A21" s="59" t="s">
        <v>8</v>
      </c>
      <c r="B21" s="59"/>
    </row>
    <row r="22" spans="1:36" x14ac:dyDescent="0.2">
      <c r="A22" s="5" t="s">
        <v>2</v>
      </c>
      <c r="B22" s="5" t="s">
        <v>20</v>
      </c>
      <c r="C22" s="5" t="s">
        <v>17</v>
      </c>
      <c r="D22" s="53" t="s">
        <v>21</v>
      </c>
      <c r="E22" s="53"/>
      <c r="F22" s="53"/>
      <c r="G22" s="5" t="s">
        <v>22</v>
      </c>
      <c r="H22" s="5" t="s">
        <v>23</v>
      </c>
      <c r="I22" s="33" t="s">
        <v>24</v>
      </c>
      <c r="J22" s="5" t="s">
        <v>2</v>
      </c>
      <c r="K22" s="5" t="s">
        <v>20</v>
      </c>
      <c r="L22" s="5" t="s">
        <v>17</v>
      </c>
      <c r="M22" s="53" t="s">
        <v>21</v>
      </c>
      <c r="N22" s="53"/>
      <c r="O22" s="53"/>
      <c r="P22" s="5" t="s">
        <v>22</v>
      </c>
      <c r="Q22" s="5" t="s">
        <v>23</v>
      </c>
      <c r="R22" s="5" t="s">
        <v>24</v>
      </c>
      <c r="S22" s="38" t="s">
        <v>2</v>
      </c>
      <c r="T22" s="5" t="s">
        <v>20</v>
      </c>
      <c r="U22" s="5" t="s">
        <v>17</v>
      </c>
      <c r="V22" s="53" t="s">
        <v>21</v>
      </c>
      <c r="W22" s="53"/>
      <c r="X22" s="53"/>
      <c r="Y22" s="5" t="s">
        <v>22</v>
      </c>
      <c r="Z22" s="5" t="s">
        <v>23</v>
      </c>
      <c r="AA22" s="5" t="s">
        <v>24</v>
      </c>
      <c r="AB22" s="38" t="s">
        <v>2</v>
      </c>
      <c r="AC22" s="5" t="s">
        <v>20</v>
      </c>
      <c r="AD22" s="5" t="s">
        <v>17</v>
      </c>
      <c r="AE22" s="53" t="s">
        <v>21</v>
      </c>
      <c r="AF22" s="53"/>
      <c r="AG22" s="53"/>
      <c r="AH22" s="5" t="s">
        <v>22</v>
      </c>
      <c r="AI22" s="5" t="s">
        <v>23</v>
      </c>
      <c r="AJ22" s="33" t="s">
        <v>24</v>
      </c>
    </row>
    <row r="23" spans="1:36" x14ac:dyDescent="0.2">
      <c r="A23" s="35" t="s">
        <v>3</v>
      </c>
      <c r="B23" s="30">
        <v>44622</v>
      </c>
      <c r="D23" s="54" t="s">
        <v>56</v>
      </c>
      <c r="E23" s="54"/>
      <c r="F23" s="54"/>
      <c r="G23" s="31">
        <v>0.49305555555555558</v>
      </c>
      <c r="H23" s="11">
        <v>0.52777777777777779</v>
      </c>
      <c r="I23" s="32">
        <f t="shared" ref="I23:I24" si="0">H23-G23</f>
        <v>3.472222222222221E-2</v>
      </c>
      <c r="J23" s="34" t="s">
        <v>4</v>
      </c>
      <c r="K23" s="30">
        <v>44626</v>
      </c>
      <c r="L23" s="46"/>
      <c r="M23" s="51" t="s">
        <v>29</v>
      </c>
      <c r="N23" s="51"/>
      <c r="O23" s="51"/>
      <c r="P23" s="31">
        <v>0.79166666666666663</v>
      </c>
      <c r="Q23" s="11">
        <v>0.85416666666666663</v>
      </c>
      <c r="R23" s="36">
        <f t="shared" ref="R23:R27" si="1">Q23-P23</f>
        <v>6.25E-2</v>
      </c>
      <c r="S23" s="78" t="s">
        <v>25</v>
      </c>
      <c r="T23" s="30">
        <v>44626</v>
      </c>
      <c r="V23" s="51" t="s">
        <v>28</v>
      </c>
      <c r="W23" s="51"/>
      <c r="X23" s="51"/>
      <c r="Y23" s="31">
        <v>0.79166666666666663</v>
      </c>
      <c r="Z23" s="11">
        <v>0.85416666666666663</v>
      </c>
      <c r="AA23" s="36">
        <f>Z23-Y23</f>
        <v>6.25E-2</v>
      </c>
      <c r="AB23" s="39" t="s">
        <v>6</v>
      </c>
      <c r="AC23" s="30">
        <v>44626</v>
      </c>
      <c r="AE23" s="51" t="s">
        <v>26</v>
      </c>
      <c r="AF23" s="51"/>
      <c r="AG23" s="51"/>
      <c r="AH23" s="31">
        <v>0.79166666666666663</v>
      </c>
      <c r="AI23" s="11">
        <v>0.85416666666666663</v>
      </c>
      <c r="AJ23" s="32">
        <f t="shared" ref="AJ23:AJ28" si="2">AI23-AH23</f>
        <v>6.25E-2</v>
      </c>
    </row>
    <row r="24" spans="1:36" x14ac:dyDescent="0.2">
      <c r="B24" s="30">
        <v>44626</v>
      </c>
      <c r="D24" s="51" t="s">
        <v>55</v>
      </c>
      <c r="E24" s="51"/>
      <c r="F24" s="51"/>
      <c r="G24" s="31">
        <v>0.79166666666666663</v>
      </c>
      <c r="H24" s="11">
        <v>0.85416666666666663</v>
      </c>
      <c r="I24" s="32">
        <f t="shared" si="0"/>
        <v>6.25E-2</v>
      </c>
      <c r="K24" s="30">
        <v>44629</v>
      </c>
      <c r="L24" s="46" t="s">
        <v>51</v>
      </c>
      <c r="M24" t="s">
        <v>53</v>
      </c>
      <c r="P24" s="11">
        <v>0.72916666666666663</v>
      </c>
      <c r="Q24" s="11">
        <v>0.81874999999999998</v>
      </c>
      <c r="R24" s="11">
        <f t="shared" si="1"/>
        <v>8.9583333333333348E-2</v>
      </c>
      <c r="S24" s="37"/>
      <c r="T24" s="30">
        <v>44630</v>
      </c>
      <c r="V24" t="s">
        <v>37</v>
      </c>
      <c r="Y24" s="11">
        <v>0.54166666666666663</v>
      </c>
      <c r="Z24" s="11">
        <v>0.61458333333333337</v>
      </c>
      <c r="AA24" s="11">
        <f>Z24-Y24</f>
        <v>7.2916666666666741E-2</v>
      </c>
      <c r="AB24" s="37"/>
      <c r="AC24" s="30">
        <v>44630</v>
      </c>
      <c r="AE24" t="s">
        <v>38</v>
      </c>
      <c r="AH24" s="11">
        <v>0.63888888888888895</v>
      </c>
      <c r="AI24" s="11">
        <v>0.70347222222222217</v>
      </c>
      <c r="AJ24" s="32">
        <f t="shared" si="2"/>
        <v>6.4583333333333215E-2</v>
      </c>
    </row>
    <row r="25" spans="1:36" x14ac:dyDescent="0.2">
      <c r="B25" s="30">
        <v>44627</v>
      </c>
      <c r="D25" s="51" t="s">
        <v>27</v>
      </c>
      <c r="E25" s="51"/>
      <c r="F25" s="51"/>
      <c r="G25" s="11">
        <v>0.33333333333333331</v>
      </c>
      <c r="H25" s="11">
        <v>0.40625</v>
      </c>
      <c r="I25" s="32">
        <f t="shared" ref="I25:I27" si="3">H25-G25</f>
        <v>7.2916666666666685E-2</v>
      </c>
      <c r="K25" s="30">
        <v>44630</v>
      </c>
      <c r="L25" s="46" t="s">
        <v>51</v>
      </c>
      <c r="M25" t="s">
        <v>31</v>
      </c>
      <c r="P25" s="11">
        <v>0.75</v>
      </c>
      <c r="Q25" s="11">
        <v>0.82708333333333339</v>
      </c>
      <c r="R25" s="11">
        <f t="shared" si="1"/>
        <v>7.7083333333333393E-2</v>
      </c>
      <c r="S25" s="37"/>
      <c r="T25" s="30">
        <v>44630</v>
      </c>
      <c r="V25" s="52" t="s">
        <v>65</v>
      </c>
      <c r="W25" s="52"/>
      <c r="Y25" s="11">
        <v>0.75</v>
      </c>
      <c r="Z25" s="11">
        <v>0.85416666666666663</v>
      </c>
      <c r="AA25" s="11">
        <f>Z25-Y25</f>
        <v>0.10416666666666663</v>
      </c>
      <c r="AB25" s="37"/>
      <c r="AC25" s="30">
        <v>44631</v>
      </c>
      <c r="AE25" t="s">
        <v>26</v>
      </c>
      <c r="AH25" s="11">
        <v>0.65277777777777779</v>
      </c>
      <c r="AI25" s="11">
        <v>0.72430555555555554</v>
      </c>
      <c r="AJ25" s="32">
        <f t="shared" si="2"/>
        <v>7.1527777777777746E-2</v>
      </c>
    </row>
    <row r="26" spans="1:36" x14ac:dyDescent="0.2">
      <c r="B26" s="30">
        <v>44627</v>
      </c>
      <c r="D26" s="51" t="s">
        <v>27</v>
      </c>
      <c r="E26" s="51"/>
      <c r="F26" s="51"/>
      <c r="G26" s="11">
        <v>0.83333333333333337</v>
      </c>
      <c r="H26" s="11">
        <v>0.875</v>
      </c>
      <c r="I26" s="32">
        <f t="shared" si="3"/>
        <v>4.166666666666663E-2</v>
      </c>
      <c r="K26" s="30">
        <v>44631</v>
      </c>
      <c r="L26" s="46" t="s">
        <v>52</v>
      </c>
      <c r="M26" t="s">
        <v>32</v>
      </c>
      <c r="P26" s="11">
        <v>0.625</v>
      </c>
      <c r="Q26" s="11">
        <v>0.72916666666666663</v>
      </c>
      <c r="R26" s="11">
        <f t="shared" si="1"/>
        <v>0.10416666666666663</v>
      </c>
      <c r="S26" s="12"/>
      <c r="T26" s="30">
        <v>44630</v>
      </c>
      <c r="V26" s="52" t="s">
        <v>66</v>
      </c>
      <c r="W26" s="52"/>
      <c r="X26" s="52"/>
      <c r="Y26" s="11">
        <v>0.875</v>
      </c>
      <c r="Z26" s="11">
        <v>0.95833333333333337</v>
      </c>
      <c r="AA26" s="11">
        <f>Z26-Y26</f>
        <v>8.333333333333337E-2</v>
      </c>
      <c r="AB26" s="37"/>
      <c r="AC26" s="30">
        <v>44633</v>
      </c>
      <c r="AD26" s="46" t="s">
        <v>51</v>
      </c>
      <c r="AE26" t="s">
        <v>40</v>
      </c>
      <c r="AH26" s="11">
        <v>0.94444444444444453</v>
      </c>
      <c r="AI26" s="11">
        <v>0.98611111111111116</v>
      </c>
      <c r="AJ26" s="32">
        <f t="shared" si="2"/>
        <v>4.166666666666663E-2</v>
      </c>
    </row>
    <row r="27" spans="1:36" x14ac:dyDescent="0.2">
      <c r="B27" s="30">
        <v>44629</v>
      </c>
      <c r="C27">
        <v>44.47</v>
      </c>
      <c r="D27" s="51" t="s">
        <v>57</v>
      </c>
      <c r="E27" s="51"/>
      <c r="F27" s="51"/>
      <c r="G27" s="11">
        <v>0.49305555555555558</v>
      </c>
      <c r="H27" s="11">
        <v>0.52777777777777779</v>
      </c>
      <c r="I27" s="32">
        <f t="shared" si="3"/>
        <v>3.472222222222221E-2</v>
      </c>
      <c r="K27" s="30">
        <v>44633</v>
      </c>
      <c r="L27" s="46" t="s">
        <v>49</v>
      </c>
      <c r="M27" s="52" t="s">
        <v>36</v>
      </c>
      <c r="N27" s="52"/>
      <c r="O27" s="52"/>
      <c r="P27" s="11">
        <v>0.76041666666666663</v>
      </c>
      <c r="Q27" s="11">
        <v>0.80555555555555547</v>
      </c>
      <c r="R27" s="32">
        <f t="shared" si="1"/>
        <v>4.513888888888884E-2</v>
      </c>
      <c r="T27" s="30">
        <v>44631</v>
      </c>
      <c r="V27" t="s">
        <v>64</v>
      </c>
      <c r="Y27" s="11">
        <v>0.65277777777777779</v>
      </c>
      <c r="Z27" s="11">
        <v>0.72083333333333333</v>
      </c>
      <c r="AA27" s="82">
        <f>Z27-Y27</f>
        <v>6.8055555555555536E-2</v>
      </c>
      <c r="AB27" s="5"/>
      <c r="AC27" s="43">
        <v>44633</v>
      </c>
      <c r="AD27" s="5">
        <v>46</v>
      </c>
      <c r="AE27" s="5" t="s">
        <v>42</v>
      </c>
      <c r="AF27" s="5"/>
      <c r="AG27" s="5"/>
      <c r="AH27" s="41">
        <v>2.7777777777777776E-2</v>
      </c>
      <c r="AI27" s="41">
        <v>6.25E-2</v>
      </c>
      <c r="AJ27" s="44">
        <f t="shared" si="2"/>
        <v>3.4722222222222224E-2</v>
      </c>
    </row>
    <row r="28" spans="1:36" x14ac:dyDescent="0.2">
      <c r="B28" s="30">
        <v>44629</v>
      </c>
      <c r="C28">
        <v>44.47</v>
      </c>
      <c r="D28" s="51" t="s">
        <v>60</v>
      </c>
      <c r="E28" s="51"/>
      <c r="F28" s="51"/>
      <c r="G28" s="11">
        <v>0.72916666666666663</v>
      </c>
      <c r="H28" s="11">
        <v>0.83333333333333337</v>
      </c>
      <c r="I28" s="32">
        <f t="shared" ref="I28:I36" si="4">H28-G28</f>
        <v>0.10416666666666674</v>
      </c>
      <c r="K28" s="30">
        <v>44633</v>
      </c>
      <c r="L28" s="46" t="s">
        <v>48</v>
      </c>
      <c r="M28" t="s">
        <v>50</v>
      </c>
      <c r="P28" s="11">
        <v>0.83819444444444446</v>
      </c>
      <c r="Q28" s="11">
        <v>0.86388888888888893</v>
      </c>
      <c r="R28" s="32">
        <f>Q28-P28</f>
        <v>2.5694444444444464E-2</v>
      </c>
      <c r="T28" s="43">
        <v>44633</v>
      </c>
      <c r="U28" s="5">
        <v>44.47</v>
      </c>
      <c r="V28" s="12" t="s">
        <v>39</v>
      </c>
      <c r="W28" s="12"/>
      <c r="X28" s="12"/>
      <c r="Y28" s="41">
        <v>0.97222222222222221</v>
      </c>
      <c r="Z28" s="41">
        <v>1.4583333333333332E-2</v>
      </c>
      <c r="AA28" s="44">
        <v>5.6250000000000001E-2</v>
      </c>
      <c r="AB28" s="1" t="s">
        <v>45</v>
      </c>
      <c r="AC28" s="30">
        <v>44634</v>
      </c>
      <c r="AD28">
        <v>44.46</v>
      </c>
      <c r="AE28" t="s">
        <v>43</v>
      </c>
      <c r="AH28" s="11">
        <v>0.64583333333333337</v>
      </c>
      <c r="AI28" s="11">
        <v>0.70833333333333337</v>
      </c>
      <c r="AJ28" s="32">
        <f t="shared" si="2"/>
        <v>6.25E-2</v>
      </c>
    </row>
    <row r="29" spans="1:36" x14ac:dyDescent="0.2">
      <c r="B29" s="30">
        <v>44630</v>
      </c>
      <c r="C29">
        <v>44.47</v>
      </c>
      <c r="D29" s="51" t="s">
        <v>30</v>
      </c>
      <c r="E29" s="51"/>
      <c r="F29" s="51"/>
      <c r="G29" s="11">
        <v>0.625</v>
      </c>
      <c r="H29" s="11">
        <v>0.66666666666666663</v>
      </c>
      <c r="I29" s="32">
        <f t="shared" si="4"/>
        <v>4.166666666666663E-2</v>
      </c>
      <c r="J29" s="38"/>
      <c r="K29" s="43">
        <v>44633</v>
      </c>
      <c r="L29" s="47" t="s">
        <v>51</v>
      </c>
      <c r="M29" s="5" t="s">
        <v>41</v>
      </c>
      <c r="N29" s="5"/>
      <c r="O29" s="5"/>
      <c r="P29" s="41">
        <v>2.0833333333333332E-2</v>
      </c>
      <c r="Q29" s="41">
        <v>6.1111111111111116E-2</v>
      </c>
      <c r="R29" s="42">
        <f>Q29-P29</f>
        <v>4.0277777777777787E-2</v>
      </c>
      <c r="S29" s="83" t="s">
        <v>45</v>
      </c>
      <c r="T29" s="30">
        <v>44634</v>
      </c>
      <c r="V29" s="80" t="s">
        <v>62</v>
      </c>
      <c r="W29" s="80"/>
      <c r="X29" s="80"/>
      <c r="Y29" s="36">
        <v>0.60763888888888895</v>
      </c>
      <c r="Z29" s="36">
        <v>0.71875</v>
      </c>
      <c r="AA29" s="11">
        <f>Z29-Y29</f>
        <v>0.11111111111111105</v>
      </c>
      <c r="AJ29" s="45"/>
    </row>
    <row r="30" spans="1:36" x14ac:dyDescent="0.2">
      <c r="B30" s="30">
        <v>44631</v>
      </c>
      <c r="C30">
        <v>44.47</v>
      </c>
      <c r="D30" s="51" t="s">
        <v>33</v>
      </c>
      <c r="E30" s="51"/>
      <c r="F30" s="51"/>
      <c r="G30" s="11">
        <v>0.625</v>
      </c>
      <c r="H30" s="11">
        <v>0.72916666666666663</v>
      </c>
      <c r="I30" s="32">
        <f t="shared" si="4"/>
        <v>0.10416666666666663</v>
      </c>
      <c r="J30" s="1" t="s">
        <v>45</v>
      </c>
      <c r="K30" s="30">
        <v>44634</v>
      </c>
      <c r="L30" s="48">
        <v>46</v>
      </c>
      <c r="M30" t="s">
        <v>47</v>
      </c>
      <c r="P30" s="11">
        <v>0.64583333333333337</v>
      </c>
      <c r="Q30" s="11">
        <v>0.70833333333333337</v>
      </c>
      <c r="R30" s="40">
        <f>Q30-P30</f>
        <v>6.25E-2</v>
      </c>
      <c r="S30" s="12"/>
      <c r="T30" s="77">
        <v>44635</v>
      </c>
      <c r="U30" s="12"/>
      <c r="V30" s="79" t="s">
        <v>61</v>
      </c>
      <c r="W30" s="79"/>
      <c r="X30" s="79"/>
      <c r="Y30" s="36">
        <v>0.625</v>
      </c>
      <c r="Z30" s="36">
        <v>0.70833333333333337</v>
      </c>
      <c r="AA30" s="81">
        <f>Z30-Y30</f>
        <v>8.333333333333337E-2</v>
      </c>
      <c r="AJ30" s="45"/>
    </row>
    <row r="31" spans="1:36" x14ac:dyDescent="0.2">
      <c r="A31" s="5"/>
      <c r="B31" s="43">
        <v>44633</v>
      </c>
      <c r="C31" s="5">
        <v>44.46</v>
      </c>
      <c r="D31" s="53" t="s">
        <v>35</v>
      </c>
      <c r="E31" s="53"/>
      <c r="F31" s="53"/>
      <c r="G31" s="41">
        <v>0.8125</v>
      </c>
      <c r="H31" s="41">
        <v>0.85416666666666663</v>
      </c>
      <c r="I31" s="42">
        <f t="shared" si="4"/>
        <v>4.166666666666663E-2</v>
      </c>
      <c r="P31" s="11"/>
      <c r="Q31" s="11"/>
      <c r="R31" s="40"/>
      <c r="T31" s="77">
        <v>44637</v>
      </c>
      <c r="U31" s="12"/>
      <c r="V31" s="79" t="s">
        <v>63</v>
      </c>
      <c r="W31" s="79"/>
      <c r="X31" s="79"/>
      <c r="Y31" s="36">
        <v>0.83333333333333337</v>
      </c>
      <c r="Z31" s="36">
        <v>0.91666666666666663</v>
      </c>
      <c r="AA31" s="36">
        <f>Z31-Y31</f>
        <v>8.3333333333333259E-2</v>
      </c>
    </row>
    <row r="32" spans="1:36" x14ac:dyDescent="0.2">
      <c r="A32" s="1" t="s">
        <v>45</v>
      </c>
      <c r="B32" s="30">
        <v>44634</v>
      </c>
      <c r="C32" s="27">
        <v>46</v>
      </c>
      <c r="D32" s="54" t="s">
        <v>46</v>
      </c>
      <c r="E32" s="54"/>
      <c r="F32" s="54"/>
      <c r="G32" s="11">
        <v>0.64583333333333337</v>
      </c>
      <c r="H32" s="11">
        <v>0.70833333333333337</v>
      </c>
      <c r="I32" s="40">
        <f t="shared" si="4"/>
        <v>6.25E-2</v>
      </c>
      <c r="T32" s="30">
        <v>44634</v>
      </c>
      <c r="U32" s="12">
        <v>44.46</v>
      </c>
      <c r="V32" t="s">
        <v>44</v>
      </c>
      <c r="W32" s="11"/>
      <c r="Y32" s="11">
        <v>0.64583333333333337</v>
      </c>
      <c r="Z32" s="11">
        <v>0.70833333333333337</v>
      </c>
      <c r="AA32" s="36">
        <f>Z32-Y32</f>
        <v>6.25E-2</v>
      </c>
    </row>
    <row r="33" spans="2:27" x14ac:dyDescent="0.2">
      <c r="B33" s="30">
        <v>44636</v>
      </c>
      <c r="C33">
        <v>47</v>
      </c>
      <c r="D33" s="51" t="s">
        <v>54</v>
      </c>
      <c r="E33" s="51"/>
      <c r="F33" s="51"/>
      <c r="G33" s="11">
        <v>0.49305555555555558</v>
      </c>
      <c r="H33" s="11">
        <v>0.52777777777777779</v>
      </c>
      <c r="I33" s="40">
        <f t="shared" si="4"/>
        <v>3.472222222222221E-2</v>
      </c>
    </row>
    <row r="34" spans="2:27" x14ac:dyDescent="0.2">
      <c r="B34" s="30">
        <v>44637</v>
      </c>
      <c r="C34">
        <v>26</v>
      </c>
      <c r="D34" s="51" t="s">
        <v>58</v>
      </c>
      <c r="E34" s="51"/>
      <c r="F34" s="51"/>
      <c r="G34" s="11">
        <v>0.75</v>
      </c>
      <c r="H34" s="11">
        <v>0.84930555555555554</v>
      </c>
      <c r="I34" s="40">
        <f t="shared" si="4"/>
        <v>9.9305555555555536E-2</v>
      </c>
      <c r="U34" s="12"/>
      <c r="AA34" s="12"/>
    </row>
    <row r="35" spans="2:27" x14ac:dyDescent="0.2">
      <c r="B35" s="30">
        <v>44638</v>
      </c>
      <c r="C35">
        <v>24</v>
      </c>
      <c r="D35" s="51" t="s">
        <v>59</v>
      </c>
      <c r="E35" s="51"/>
      <c r="F35" s="51"/>
      <c r="G35" s="11">
        <v>0.625</v>
      </c>
      <c r="H35" s="11">
        <v>0.72916666666666663</v>
      </c>
      <c r="I35" s="40">
        <f t="shared" si="4"/>
        <v>0.10416666666666663</v>
      </c>
      <c r="AA35" s="12"/>
    </row>
    <row r="36" spans="2:27" x14ac:dyDescent="0.2">
      <c r="B36" s="30">
        <v>44641</v>
      </c>
      <c r="D36" s="52"/>
      <c r="E36" s="52"/>
      <c r="F36" s="52"/>
      <c r="G36" s="11">
        <v>0.33333333333333331</v>
      </c>
      <c r="H36" s="11">
        <v>0.40625</v>
      </c>
      <c r="I36" s="40">
        <f t="shared" si="4"/>
        <v>7.2916666666666685E-2</v>
      </c>
      <c r="AA36" s="12"/>
    </row>
  </sheetData>
  <mergeCells count="46">
    <mergeCell ref="V30:X30"/>
    <mergeCell ref="V29:X29"/>
    <mergeCell ref="V31:X31"/>
    <mergeCell ref="V25:W25"/>
    <mergeCell ref="V26:X26"/>
    <mergeCell ref="J3:L3"/>
    <mergeCell ref="D27:F27"/>
    <mergeCell ref="M27:O27"/>
    <mergeCell ref="D23:F23"/>
    <mergeCell ref="D26:F26"/>
    <mergeCell ref="D25:F25"/>
    <mergeCell ref="D24:F24"/>
    <mergeCell ref="AE22:AG22"/>
    <mergeCell ref="AE23:AG23"/>
    <mergeCell ref="H16:I16"/>
    <mergeCell ref="H17:I17"/>
    <mergeCell ref="H18:I18"/>
    <mergeCell ref="M22:O22"/>
    <mergeCell ref="M23:O23"/>
    <mergeCell ref="V22:X22"/>
    <mergeCell ref="H14:I14"/>
    <mergeCell ref="H15:I15"/>
    <mergeCell ref="A21:B21"/>
    <mergeCell ref="D22:F22"/>
    <mergeCell ref="V23:X23"/>
    <mergeCell ref="A12:C12"/>
    <mergeCell ref="A15:B15"/>
    <mergeCell ref="A16:B16"/>
    <mergeCell ref="A17:B17"/>
    <mergeCell ref="D30:F30"/>
    <mergeCell ref="A18:B18"/>
    <mergeCell ref="A1:I2"/>
    <mergeCell ref="A7:B7"/>
    <mergeCell ref="A8:B8"/>
    <mergeCell ref="A9:B9"/>
    <mergeCell ref="A5:B5"/>
    <mergeCell ref="A6:B6"/>
    <mergeCell ref="E4:F4"/>
    <mergeCell ref="D34:F34"/>
    <mergeCell ref="D35:F35"/>
    <mergeCell ref="D36:F36"/>
    <mergeCell ref="D28:F28"/>
    <mergeCell ref="D29:F29"/>
    <mergeCell ref="D31:F31"/>
    <mergeCell ref="D32:F32"/>
    <mergeCell ref="D33:F33"/>
  </mergeCells>
  <phoneticPr fontId="4" type="noConversion"/>
  <pageMargins left="0.7" right="0.7" top="0.75" bottom="0.75" header="0.3" footer="0.3"/>
  <pageSetup paperSize="9" orientation="portrait" r:id="rId1"/>
  <ignoredErrors>
    <ignoredError sqref="AD26 L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Microsoft Office User</cp:lastModifiedBy>
  <dcterms:created xsi:type="dcterms:W3CDTF">2015-06-05T18:19:34Z</dcterms:created>
  <dcterms:modified xsi:type="dcterms:W3CDTF">2022-03-21T11:48:31Z</dcterms:modified>
</cp:coreProperties>
</file>