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eppe\Documents\ScoutingPASS\scouting\"/>
    </mc:Choice>
  </mc:AlternateContent>
  <xr:revisionPtr revIDLastSave="0" documentId="13_ncr:1_{D60A9712-0C30-4A04-B99D-B120B5BFB3F6}" xr6:coauthVersionLast="47" xr6:coauthVersionMax="47" xr10:uidLastSave="{00000000-0000-0000-0000-000000000000}"/>
  <bookViews>
    <workbookView xWindow="-110" yWindow="-110" windowWidth="19420" windowHeight="11500" xr2:uid="{329F755D-F818-4CC6-B66F-4467B24E4DAD}"/>
  </bookViews>
  <sheets>
    <sheet name="analysis sheet" sheetId="15" r:id="rId1"/>
    <sheet name="2025inmis_team_insights" sheetId="29" r:id="rId2"/>
    <sheet name="Score Calculator" sheetId="30" r:id="rId3"/>
    <sheet name="Raw Scouting Data" sheetId="2" r:id="rId4"/>
  </sheets>
  <definedNames>
    <definedName name="ExternalData_1" localSheetId="3" hidden="1">'Raw Scouting Data'!$A$1:$CD$433</definedName>
    <definedName name="ExternalData_2" localSheetId="1" hidden="1">'2025inmis_team_insights'!#REF!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2" i="2" l="1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E382" i="2"/>
  <c r="CE383" i="2"/>
  <c r="CE384" i="2"/>
  <c r="CE385" i="2"/>
  <c r="CE386" i="2"/>
  <c r="CE387" i="2"/>
  <c r="CE388" i="2"/>
  <c r="CE389" i="2"/>
  <c r="CE390" i="2"/>
  <c r="CE391" i="2"/>
  <c r="CE392" i="2"/>
  <c r="CE393" i="2"/>
  <c r="CE394" i="2"/>
  <c r="CE395" i="2"/>
  <c r="CE396" i="2"/>
  <c r="CE397" i="2"/>
  <c r="CE398" i="2"/>
  <c r="CE399" i="2"/>
  <c r="CE400" i="2"/>
  <c r="CE401" i="2"/>
  <c r="CE402" i="2"/>
  <c r="CE403" i="2"/>
  <c r="CE404" i="2"/>
  <c r="CE405" i="2"/>
  <c r="CE406" i="2"/>
  <c r="CE407" i="2"/>
  <c r="CE408" i="2"/>
  <c r="CE409" i="2"/>
  <c r="CE410" i="2"/>
  <c r="CE411" i="2"/>
  <c r="CE412" i="2"/>
  <c r="CE413" i="2"/>
  <c r="CE414" i="2"/>
  <c r="CE415" i="2"/>
  <c r="CE416" i="2"/>
  <c r="CE417" i="2"/>
  <c r="CE418" i="2"/>
  <c r="CE419" i="2"/>
  <c r="CE420" i="2"/>
  <c r="CE421" i="2"/>
  <c r="CE422" i="2"/>
  <c r="CE423" i="2"/>
  <c r="CE424" i="2"/>
  <c r="CE425" i="2"/>
  <c r="CE426" i="2"/>
  <c r="CE427" i="2"/>
  <c r="CE428" i="2"/>
  <c r="CE429" i="2"/>
  <c r="CE430" i="2"/>
  <c r="CE431" i="2"/>
  <c r="CE432" i="2"/>
  <c r="CE433" i="2"/>
  <c r="E6" i="30"/>
  <c r="E18" i="30"/>
  <c r="E20" i="30"/>
  <c r="E7" i="30"/>
  <c r="E5" i="30"/>
  <c r="E4" i="30"/>
  <c r="E3" i="30"/>
  <c r="E10" i="30"/>
  <c r="E11" i="30"/>
  <c r="E12" i="30"/>
  <c r="E19" i="30"/>
  <c r="E22" i="30"/>
  <c r="E15" i="30"/>
  <c r="E8" i="30"/>
  <c r="E17" i="30"/>
  <c r="E35" i="30"/>
  <c r="E13" i="30"/>
  <c r="E9" i="30"/>
  <c r="E16" i="30"/>
  <c r="E21" i="30"/>
  <c r="E2" i="30"/>
  <c r="E24" i="30"/>
  <c r="E25" i="30"/>
  <c r="E26" i="30"/>
  <c r="E27" i="30"/>
  <c r="E28" i="30"/>
  <c r="E29" i="30"/>
  <c r="E30" i="30"/>
  <c r="E31" i="30"/>
  <c r="E32" i="30"/>
  <c r="E33" i="30"/>
  <c r="E34" i="30"/>
  <c r="E23" i="30"/>
  <c r="E36" i="30"/>
  <c r="E37" i="30"/>
  <c r="E14" i="30"/>
  <c r="D14" i="30"/>
  <c r="D8" i="30"/>
  <c r="D6" i="30"/>
  <c r="D18" i="30"/>
  <c r="D20" i="30"/>
  <c r="D7" i="30"/>
  <c r="D5" i="30"/>
  <c r="D4" i="30"/>
  <c r="D3" i="30"/>
  <c r="D10" i="30"/>
  <c r="D11" i="30"/>
  <c r="D12" i="30"/>
  <c r="D19" i="30"/>
  <c r="D22" i="30"/>
  <c r="D15" i="30"/>
  <c r="D17" i="30"/>
  <c r="D35" i="30"/>
  <c r="D13" i="30"/>
  <c r="D9" i="30"/>
  <c r="D16" i="30"/>
  <c r="D21" i="30"/>
  <c r="D2" i="30"/>
  <c r="D24" i="30"/>
  <c r="D25" i="30"/>
  <c r="D26" i="30"/>
  <c r="D27" i="30"/>
  <c r="D28" i="30"/>
  <c r="D29" i="30"/>
  <c r="D30" i="30"/>
  <c r="D31" i="30"/>
  <c r="D32" i="30"/>
  <c r="D33" i="30"/>
  <c r="D34" i="30"/>
  <c r="D23" i="30"/>
  <c r="D36" i="30"/>
  <c r="D37" i="30"/>
  <c r="F31" i="30" l="1"/>
  <c r="I31" i="30" s="1"/>
  <c r="F2" i="30"/>
  <c r="I2" i="30" s="1"/>
  <c r="F7" i="30"/>
  <c r="I7" i="30" s="1"/>
  <c r="F20" i="30"/>
  <c r="I20" i="30" s="1"/>
  <c r="F12" i="30"/>
  <c r="I12" i="30" s="1"/>
  <c r="F18" i="30"/>
  <c r="I18" i="30" s="1"/>
  <c r="F11" i="30"/>
  <c r="I11" i="30" s="1"/>
  <c r="F35" i="30"/>
  <c r="I35" i="30" s="1"/>
  <c r="F10" i="30"/>
  <c r="I10" i="30" s="1"/>
  <c r="F24" i="30"/>
  <c r="I24" i="30" s="1"/>
  <c r="F4" i="30"/>
  <c r="I4" i="30" s="1"/>
  <c r="F22" i="30"/>
  <c r="I22" i="30" s="1"/>
  <c r="F19" i="30"/>
  <c r="I19" i="30" s="1"/>
  <c r="F8" i="30"/>
  <c r="I8" i="30" s="1"/>
  <c r="F3" i="30"/>
  <c r="I3" i="30" s="1"/>
  <c r="F15" i="30"/>
  <c r="I15" i="30" s="1"/>
  <c r="F5" i="30"/>
  <c r="I5" i="30" s="1"/>
  <c r="F14" i="30"/>
  <c r="I14" i="30" s="1"/>
  <c r="F30" i="30"/>
  <c r="I30" i="30" s="1"/>
  <c r="F21" i="30"/>
  <c r="I21" i="30" s="1"/>
  <c r="F37" i="30"/>
  <c r="I37" i="30" s="1"/>
  <c r="F29" i="30"/>
  <c r="I29" i="30" s="1"/>
  <c r="F16" i="30"/>
  <c r="I16" i="30" s="1"/>
  <c r="F36" i="30"/>
  <c r="I36" i="30" s="1"/>
  <c r="F28" i="30"/>
  <c r="I28" i="30" s="1"/>
  <c r="F9" i="30"/>
  <c r="I9" i="30" s="1"/>
  <c r="F23" i="30"/>
  <c r="I23" i="30" s="1"/>
  <c r="F27" i="30"/>
  <c r="I27" i="30" s="1"/>
  <c r="F13" i="30"/>
  <c r="I13" i="30" s="1"/>
  <c r="F6" i="30"/>
  <c r="I6" i="30" s="1"/>
  <c r="F34" i="30"/>
  <c r="I34" i="30" s="1"/>
  <c r="F26" i="30"/>
  <c r="I26" i="30" s="1"/>
  <c r="F33" i="30"/>
  <c r="I33" i="30" s="1"/>
  <c r="F25" i="30"/>
  <c r="I25" i="30" s="1"/>
  <c r="F17" i="30"/>
  <c r="I17" i="30" s="1"/>
  <c r="F32" i="30"/>
  <c r="I32" i="3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FFF5F7-40E9-49E9-930C-316EA72449C2}" keepAlive="1" name="Query - csv?include=0011000000111111111111111111111111111111111111111111111111111111 (2)" description="Connection to the 'csv?include=0011000000111111111111111111111111111111111111111111111111111111 (2)' query in the workbook." type="5" refreshedVersion="0" background="1" saveData="1">
    <dbPr connection="Provider=Microsoft.Mashup.OleDb.1;Data Source=$Workbook$;Location=&quot;csv?include=0011000000111111111111111111111111111111111111111111111111111111 (2)&quot;;Extended Properties=&quot;&quot;" command="SELECT * FROM [csv?include=0011000000111111111111111111111111111111111111111111111111111111 (2)]"/>
  </connection>
  <connection id="2" xr16:uid="{52F04A5A-D3A3-4732-BDE1-190397DC07D8}" keepAlive="1" interval="5" name="Query - csv?include=00110000001111111111111111111111111111111111111111111111111111111111" description="Connection to the 'csv?include=00110000001111111111111111111111111111111111111111111111111111111111' query in the workbook." type="5" refreshedVersion="8" background="1" saveData="1">
    <dbPr connection="Provider=Microsoft.Mashup.OleDb.1;Data Source=$Workbook$;Location=&quot;csv?include=00110000001111111111111111111111111111111111111111111111111111111111&quot;;Extended Properties=&quot;&quot;" command="SELECT * FROM [csv?include=00110000001111111111111111111111111111111111111111111111111111111111]"/>
  </connection>
</connections>
</file>

<file path=xl/sharedStrings.xml><?xml version="1.0" encoding="utf-8"?>
<sst xmlns="http://schemas.openxmlformats.org/spreadsheetml/2006/main" count="1024" uniqueCount="280">
  <si>
    <t>matchNumber</t>
  </si>
  <si>
    <t>teamNumber</t>
  </si>
  <si>
    <t>flag</t>
  </si>
  <si>
    <t>noShow</t>
  </si>
  <si>
    <t>startingLocationA</t>
  </si>
  <si>
    <t>startingLocationB</t>
  </si>
  <si>
    <t>startingLocationC</t>
  </si>
  <si>
    <t>died</t>
  </si>
  <si>
    <t>playedDefense</t>
  </si>
  <si>
    <t>goodAtCoralL1</t>
  </si>
  <si>
    <t>goodAtCoralL2</t>
  </si>
  <si>
    <t>goodAtCoralL3</t>
  </si>
  <si>
    <t>goodAtCoralL4</t>
  </si>
  <si>
    <t>goodAtAlgaeNet</t>
  </si>
  <si>
    <t>goodAtAlgaeProcessor</t>
  </si>
  <si>
    <t>goodAtClimb</t>
  </si>
  <si>
    <t>goodAtDefense</t>
  </si>
  <si>
    <t>goodAtWorkingWithAlliance</t>
  </si>
  <si>
    <t>goodAtDriving</t>
  </si>
  <si>
    <t>goodAtAuto</t>
  </si>
  <si>
    <t>removedAlgaeFromReef</t>
  </si>
  <si>
    <t>comments</t>
  </si>
  <si>
    <t>tbaAutoLine</t>
  </si>
  <si>
    <t>tbaEndgamePark</t>
  </si>
  <si>
    <t>tbaEndgameShallow</t>
  </si>
  <si>
    <t>tbaEndgameDeep</t>
  </si>
  <si>
    <t>autoCrossedRSL</t>
  </si>
  <si>
    <t>autoCoralABL1</t>
  </si>
  <si>
    <t>autoCoralAL2</t>
  </si>
  <si>
    <t>autoCoralAL3</t>
  </si>
  <si>
    <t>autoCoralAL4</t>
  </si>
  <si>
    <t>autoCoralBL2</t>
  </si>
  <si>
    <t>autoCoralBL3</t>
  </si>
  <si>
    <t>autoCoralBL4</t>
  </si>
  <si>
    <t>autoCoralCDL1</t>
  </si>
  <si>
    <t>autoCoralCL2</t>
  </si>
  <si>
    <t>autoCoralCL3</t>
  </si>
  <si>
    <t>autoCoralCL4</t>
  </si>
  <si>
    <t>autoCoralDL2</t>
  </si>
  <si>
    <t>autoCoralDL3</t>
  </si>
  <si>
    <t>autoCoralDL4</t>
  </si>
  <si>
    <t>autoCoralEFL1</t>
  </si>
  <si>
    <t>autoCoralEL2</t>
  </si>
  <si>
    <t>autoCoralEL3</t>
  </si>
  <si>
    <t>autoCoralEL4</t>
  </si>
  <si>
    <t>autoCoralFL2</t>
  </si>
  <si>
    <t>autoCoralFL3</t>
  </si>
  <si>
    <t>autoCoralFL4</t>
  </si>
  <si>
    <t>autoCoralGHL1</t>
  </si>
  <si>
    <t>autoCoralGL2</t>
  </si>
  <si>
    <t>autoCoralGL3</t>
  </si>
  <si>
    <t>autoCoralGL4</t>
  </si>
  <si>
    <t>autoCoralHL2</t>
  </si>
  <si>
    <t>autoCoralHL3</t>
  </si>
  <si>
    <t>autoCoralHL4</t>
  </si>
  <si>
    <t>autoCoralIJL1</t>
  </si>
  <si>
    <t>autoCoralIL2</t>
  </si>
  <si>
    <t>autoCoralIL3</t>
  </si>
  <si>
    <t>autoCoralIL4</t>
  </si>
  <si>
    <t>autoCoralJL2</t>
  </si>
  <si>
    <t>autoCoralJL3</t>
  </si>
  <si>
    <t>autoCoralJL4</t>
  </si>
  <si>
    <t>autoCoralKLL1</t>
  </si>
  <si>
    <t>autoCoralKL2</t>
  </si>
  <si>
    <t>autoCoralKL3</t>
  </si>
  <si>
    <t>autoCoralKL4</t>
  </si>
  <si>
    <t>autoCoralLL2</t>
  </si>
  <si>
    <t>autoCoralLL3</t>
  </si>
  <si>
    <t>autoCoralLL4</t>
  </si>
  <si>
    <t>autoProcessor</t>
  </si>
  <si>
    <t>autoNet</t>
  </si>
  <si>
    <t>teleopL1</t>
  </si>
  <si>
    <t>teleopL2</t>
  </si>
  <si>
    <t>teleopL3</t>
  </si>
  <si>
    <t>teleopL4</t>
  </si>
  <si>
    <t>teleopProcessor</t>
  </si>
  <si>
    <t>teleopNet</t>
  </si>
  <si>
    <t>teleopPark</t>
  </si>
  <si>
    <t>teleopAttemptedShallow</t>
  </si>
  <si>
    <t>teleopAttemptedDeep</t>
  </si>
  <si>
    <t>teleopSuccessfulShallow</t>
  </si>
  <si>
    <t>teleopSuccessfulDeep</t>
  </si>
  <si>
    <t/>
  </si>
  <si>
    <t>Went to climb at 30</t>
  </si>
  <si>
    <t>Unsure of climb type</t>
  </si>
  <si>
    <t xml:space="preserve">Were defended against for a bit </t>
  </si>
  <si>
    <t>Algae mechanism got stuck</t>
  </si>
  <si>
    <t xml:space="preserve">Attempted score several times made once, good spirit </t>
  </si>
  <si>
    <t>Failed to score a few times</t>
  </si>
  <si>
    <t>Blocked the coral station preventing more scoring from being possible</t>
  </si>
  <si>
    <t>Extremely smooth and fast.</t>
  </si>
  <si>
    <t>Parked on line, scored lowest level only</t>
  </si>
  <si>
    <t>Very fast and efficient at coral</t>
  </si>
  <si>
    <t>Picked up Algae straight off floor 5 times good build and score</t>
  </si>
  <si>
    <t xml:space="preserve">Can score on all lower levels, got pinned and so had less opportunity to score </t>
  </si>
  <si>
    <t>Focused on coral scoring, quick and precise</t>
  </si>
  <si>
    <t>Drove around a lot. Blocked processor of enemy</t>
  </si>
  <si>
    <t>Drove quickly and skillfully round field blocked enemy coral station</t>
  </si>
  <si>
    <t>Team seemed to have issues controlling the bot, only ever moved in short bursts.</t>
  </si>
  <si>
    <t>Seemed to not be able to properly align cage for deep climb. Dropped coral in auton.</t>
  </si>
  <si>
    <t xml:space="preserve">Successfully blocked enemy coral station </t>
  </si>
  <si>
    <t>Attempted score on level 3 of the reef several times</t>
  </si>
  <si>
    <t>They attempted to and completely failed to play defense.</t>
  </si>
  <si>
    <t>Appeared to be unable to shoot their coral. They just kinda went around doing nothing I particular.</t>
  </si>
  <si>
    <t>Filled whole top level of reef quick, efficient.</t>
  </si>
  <si>
    <t>Bot scored like a little bit more than half of L4 coral attempts.</t>
  </si>
  <si>
    <t>Wasnt working?</t>
  </si>
  <si>
    <t>Robot was at no point more than 3 feet from where it started. Team appeared to have trouble controlling it. They also ran into opponent's cages like twice.</t>
  </si>
  <si>
    <t xml:space="preserve">Good coral, and algae mechanics </t>
  </si>
  <si>
    <t>Intake difficult to deposite coral into.</t>
  </si>
  <si>
    <t xml:space="preserve">Potential tank drive issues. </t>
  </si>
  <si>
    <t>Froze midmatch for about a minute, missed scoring a few</t>
  </si>
  <si>
    <t>Very very good at L4 scoring</t>
  </si>
  <si>
    <t>Would be good at L4 but hard to get coral in intake it looks like</t>
  </si>
  <si>
    <t>Died after auto</t>
  </si>
  <si>
    <t>Row Labels</t>
  </si>
  <si>
    <t>Grand Total</t>
  </si>
  <si>
    <t>Average of teleopL4</t>
  </si>
  <si>
    <t>Average of teleopL3</t>
  </si>
  <si>
    <t>Average of teleopL2</t>
  </si>
  <si>
    <t>Average of teleopL1</t>
  </si>
  <si>
    <t xml:space="preserve">Hit climbed opposing alliance robot </t>
  </si>
  <si>
    <t>Loose chain</t>
  </si>
  <si>
    <t xml:space="preserve">Popped algae </t>
  </si>
  <si>
    <t>Good control and drive</t>
  </si>
  <si>
    <t xml:space="preserve">Great overall </t>
  </si>
  <si>
    <t>Did not do much.</t>
  </si>
  <si>
    <t>Some attempts at bottom level bounced</t>
  </si>
  <si>
    <t>Had trouble intaking at the station</t>
  </si>
  <si>
    <t>They couldn't move because they're stuck by coral</t>
  </si>
  <si>
    <t>Did absolutely nothing.</t>
  </si>
  <si>
    <t>Very good at picking stuff up and placing. Surprisingly it can deep climb with its build</t>
  </si>
  <si>
    <t>They were good at defense</t>
  </si>
  <si>
    <t xml:space="preserve">Was looked good at beginning but then got lost </t>
  </si>
  <si>
    <t>Is good at placing coral especially on top</t>
  </si>
  <si>
    <t>Often got in the way of teammates</t>
  </si>
  <si>
    <t>Placed it on level 1 a lot</t>
  </si>
  <si>
    <t>This robot climbed very well</t>
  </si>
  <si>
    <t>Scored tons of algae in processor</t>
  </si>
  <si>
    <t>Very good at defending the feeding spot</t>
  </si>
  <si>
    <t>Missed the climb but put a lot of coral on level four</t>
  </si>
  <si>
    <t xml:space="preserve">Very impressive </t>
  </si>
  <si>
    <t>Taking algae of the reef</t>
  </si>
  <si>
    <t>No coral or climb features</t>
  </si>
  <si>
    <t xml:space="preserve">Blue bumper cover began to fall off reveling red bumper </t>
  </si>
  <si>
    <t>Wobbly, slow, but did not drop or miss</t>
  </si>
  <si>
    <t>Kinda died moved 10 feet total and never crossed the start line</t>
  </si>
  <si>
    <t>Good</t>
  </si>
  <si>
    <t>Held coral but played defense</t>
  </si>
  <si>
    <t xml:space="preserve">Good </t>
  </si>
  <si>
    <t>Wobbly, only attempted first level, dropped a few</t>
  </si>
  <si>
    <t xml:space="preserve">Wrist appears to be broken </t>
  </si>
  <si>
    <t>Removed 2 algae, no scoring with algae. Design inherently wobbly and slow, but okay</t>
  </si>
  <si>
    <t>Kept blocking teammates and died in front of a coral station</t>
  </si>
  <si>
    <t>Got stuck on top of algea then popped it</t>
  </si>
  <si>
    <t>Very good</t>
  </si>
  <si>
    <t>Weird movement, not stuck, unsure if actual defense or struggling, attempted scoring before giving up</t>
  </si>
  <si>
    <t>Not good</t>
  </si>
  <si>
    <t>Slow</t>
  </si>
  <si>
    <t>Picked up and dropped a piece off floor a few times, then weird behavior, was very slow, parked and stopped</t>
  </si>
  <si>
    <t>Did not SCORE</t>
  </si>
  <si>
    <t>Defense I guess</t>
  </si>
  <si>
    <t>Really good algae bot.</t>
  </si>
  <si>
    <t xml:space="preserve">Horsepower ðŸŽ </t>
  </si>
  <si>
    <t xml:space="preserve">Too high torque on mechanism </t>
  </si>
  <si>
    <t>Average of startingLocationA</t>
  </si>
  <si>
    <t>Average of startingLocationC</t>
  </si>
  <si>
    <t>Average of startingLocationB</t>
  </si>
  <si>
    <t>Average of teleopSuccessfulDeep</t>
  </si>
  <si>
    <t>Average of teleopSuccessfulShallow</t>
  </si>
  <si>
    <t>Average of teleopAttemptedDeep</t>
  </si>
  <si>
    <t>Average of teleopAttemptedShallow</t>
  </si>
  <si>
    <t>Average of teleopPark</t>
  </si>
  <si>
    <t>Average of teleopNet</t>
  </si>
  <si>
    <t>Average of teleopProcessor</t>
  </si>
  <si>
    <t>Average of removedAlgaeFromReef</t>
  </si>
  <si>
    <t>Crossed Starting Line</t>
  </si>
  <si>
    <t>Percent of Games Played Defense</t>
  </si>
  <si>
    <t>team</t>
  </si>
  <si>
    <t>TechnoKats Robotics Team</t>
  </si>
  <si>
    <t>Penn Robotics Black Knights</t>
  </si>
  <si>
    <t>Penn Robotics Golden Rooks</t>
  </si>
  <si>
    <t>Team Roboto</t>
  </si>
  <si>
    <t>Westside Boiler Invasion</t>
  </si>
  <si>
    <t>The Digital Goats</t>
  </si>
  <si>
    <t>Kil-A-Bytes</t>
  </si>
  <si>
    <t>Team THRUST</t>
  </si>
  <si>
    <t>CryoFrost</t>
  </si>
  <si>
    <t>Precision Guessworks</t>
  </si>
  <si>
    <t>RoboDogs</t>
  </si>
  <si>
    <t>Las Pumas</t>
  </si>
  <si>
    <t>ElkLogics</t>
  </si>
  <si>
    <t>Munster Horsepower</t>
  </si>
  <si>
    <t>Purple Precision</t>
  </si>
  <si>
    <t>Riley WildBots</t>
  </si>
  <si>
    <t>RoboBlitz 3936</t>
  </si>
  <si>
    <t>GalacTech</t>
  </si>
  <si>
    <t>Tiger Dynasty</t>
  </si>
  <si>
    <t>Tindley Trailblazers</t>
  </si>
  <si>
    <t>suPURDUEper Robotics</t>
  </si>
  <si>
    <t>Giddy GOATS</t>
  </si>
  <si>
    <t>Knight Robotics</t>
  </si>
  <si>
    <t>Robo-Knights</t>
  </si>
  <si>
    <t>SlicerTech</t>
  </si>
  <si>
    <t>Iron Legends</t>
  </si>
  <si>
    <t>Snider Panthers</t>
  </si>
  <si>
    <t>Mount Vernon Wildcats</t>
  </si>
  <si>
    <t>John Adams Robotics</t>
  </si>
  <si>
    <t>Portage Pythons 9554</t>
  </si>
  <si>
    <t>The Portotypes</t>
  </si>
  <si>
    <t>South Side Archers</t>
  </si>
  <si>
    <t>Carroll HS Robotics 1</t>
  </si>
  <si>
    <t>G-Code Generals 10411</t>
  </si>
  <si>
    <t>Northrop Robotics</t>
  </si>
  <si>
    <t xml:space="preserve">Really good algae bot, auto </t>
  </si>
  <si>
    <t>This robot scored is good at scoring on level 1 but they missed about half the time</t>
  </si>
  <si>
    <t>Matches Played</t>
  </si>
  <si>
    <t xml:space="preserve">They at least didn't get in the way. </t>
  </si>
  <si>
    <t>They were good at scored on level four it seems like they mostly aim for coral</t>
  </si>
  <si>
    <t>num</t>
  </si>
  <si>
    <t>first_event</t>
  </si>
  <si>
    <t>unitless_epa</t>
  </si>
  <si>
    <t>norm_epa</t>
  </si>
  <si>
    <t>total_epa</t>
  </si>
  <si>
    <t>auto_epa</t>
  </si>
  <si>
    <t>teleop_epa</t>
  </si>
  <si>
    <t>endgame_epa</t>
  </si>
  <si>
    <t>rp_1_epa</t>
  </si>
  <si>
    <t>rp_2_epa</t>
  </si>
  <si>
    <t>rp_3_epa</t>
  </si>
  <si>
    <t>rank</t>
  </si>
  <si>
    <t>Career Academy Robotics - W...</t>
  </si>
  <si>
    <t xml:space="preserve">Needlessly aggressive </t>
  </si>
  <si>
    <t xml:space="preserve">Good defense </t>
  </si>
  <si>
    <t xml:space="preserve">the driving was good and they scored on level four a lot overall this robot was great   </t>
  </si>
  <si>
    <t>They were good at defense and climbed well</t>
  </si>
  <si>
    <t xml:space="preserve">Great overall, good auto and coral </t>
  </si>
  <si>
    <t>this robot climbed good at the end but it missed coral and they drove around a whole lot and did there own thing</t>
  </si>
  <si>
    <t xml:space="preserve">   </t>
  </si>
  <si>
    <t>They had good driving  but can only place the coral on level 1</t>
  </si>
  <si>
    <t>weightage calculator</t>
  </si>
  <si>
    <t>EPA</t>
  </si>
  <si>
    <t>TEAM NUMBER</t>
  </si>
  <si>
    <t>DEEP CLIMB PERCENT</t>
  </si>
  <si>
    <t>SCORE</t>
  </si>
  <si>
    <t>EPA NORMALIZED</t>
  </si>
  <si>
    <t>I had to sub in mid -match.</t>
  </si>
  <si>
    <t>Aim needs work.</t>
  </si>
  <si>
    <t xml:space="preserve">Their elevator seemed slightly off so they couldn't score on the reef. </t>
  </si>
  <si>
    <t>Had issues, stopped going for l4, l3 instead, tried defense at very end, got beeched at end</t>
  </si>
  <si>
    <t>The robot died</t>
  </si>
  <si>
    <t>Column1</t>
  </si>
  <si>
    <t>Column2</t>
  </si>
  <si>
    <t>Knocked 1555 battery out of robot</t>
  </si>
  <si>
    <t xml:space="preserve">This robot worked well with the alliance scored coral well and climbed good to </t>
  </si>
  <si>
    <t>Served its purpose.</t>
  </si>
  <si>
    <t>Had trouble with human intake.</t>
  </si>
  <si>
    <t>Attempted l3, failed</t>
  </si>
  <si>
    <t>Got stuck on an algae</t>
  </si>
  <si>
    <t>Did not go to barge.</t>
  </si>
  <si>
    <t>Mostly played defense.</t>
  </si>
  <si>
    <t>They only scored 1 of their L3 attempts.</t>
  </si>
  <si>
    <t>Attempted parking</t>
  </si>
  <si>
    <t>Got coral stuck in bot for most of match.</t>
  </si>
  <si>
    <t>Got stuck on algae for part of match.</t>
  </si>
  <si>
    <t>Got defense played against them.</t>
  </si>
  <si>
    <t>Did not go to barge for end game.</t>
  </si>
  <si>
    <t>Didn't  go into the barge</t>
  </si>
  <si>
    <t>Faced some defense</t>
  </si>
  <si>
    <t>Got stuck on algae for a bit, went to barge too late to climb.</t>
  </si>
  <si>
    <t>Weird movement at end</t>
  </si>
  <si>
    <t>Got coral stuck in bot, went to barge at 0:40.</t>
  </si>
  <si>
    <t>They did horribly</t>
  </si>
  <si>
    <t>Pushed alliancd partner into park zone</t>
  </si>
  <si>
    <t xml:space="preserve">They died but were good at everything </t>
  </si>
  <si>
    <t>Climb is iffy, too slanted.</t>
  </si>
  <si>
    <t>Worked for the first 15 seconds.</t>
  </si>
  <si>
    <t>Early match could not stop spinning,can't go higher than L1</t>
  </si>
  <si>
    <t>This robot did okay at defense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</si>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</sst>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pper Miller" refreshedDate="45718.472692824071" createdVersion="8" refreshedVersion="8" minRefreshableVersion="3" recordCount="378" xr:uid="{68EC73D8-830E-4245-86A1-E55CD9394668}">
  <cacheSource type="worksheet">
    <worksheetSource name="csv?include_00110000001111111111111111111111111111111111111111111111111111111111"/>
  </cacheSource>
  <cacheFields count="83">
    <cacheField name="matchNumber" numFmtId="0">
      <sharedItems containsSemiMixedTypes="0" containsString="0" containsNumber="1" containsInteger="1" minValue="1" maxValue="64"/>
    </cacheField>
    <cacheField name="teamNumber" numFmtId="0">
      <sharedItems containsSemiMixedTypes="0" containsString="0" containsNumber="1" containsInteger="1" minValue="45" maxValue="10434" count="36">
        <n v="10411"/>
        <n v="10434"/>
        <n v="8103"/>
        <n v="9119"/>
        <n v="3936"/>
        <n v="2197"/>
        <n v="3865"/>
        <n v="5010"/>
        <n v="1646"/>
        <n v="8431"/>
        <n v="7477"/>
        <n v="4926"/>
        <n v="1501"/>
        <n v="5484"/>
        <n v="1024"/>
        <n v="3147"/>
        <n v="447"/>
        <n v="10029"/>
        <n v="7457"/>
        <n v="9071"/>
        <n v="9431"/>
        <n v="9453"/>
        <n v="461"/>
        <n v="2867"/>
        <n v="45"/>
        <n v="135"/>
        <n v="9554"/>
        <n v="10172"/>
        <n v="2171"/>
        <n v="10332"/>
        <n v="3176"/>
        <n v="6721"/>
        <n v="829"/>
        <n v="1555"/>
        <n v="9530"/>
        <n v="328"/>
      </sharedItems>
    </cacheField>
    <cacheField name="flag" numFmtId="0">
      <sharedItems/>
    </cacheField>
    <cacheField name="noShow" numFmtId="0">
      <sharedItems containsSemiMixedTypes="0" containsString="0" containsNumber="1" containsInteger="1" minValue="0" maxValue="1"/>
    </cacheField>
    <cacheField name="startingLocationA" numFmtId="0">
      <sharedItems containsString="0" containsBlank="1" containsNumber="1" containsInteger="1" minValue="0" maxValue="1"/>
    </cacheField>
    <cacheField name="startingLocationB" numFmtId="0">
      <sharedItems containsString="0" containsBlank="1" containsNumber="1" containsInteger="1" minValue="0" maxValue="1"/>
    </cacheField>
    <cacheField name="startingLocationC" numFmtId="0">
      <sharedItems containsString="0" containsBlank="1" containsNumber="1" containsInteger="1" minValue="0" maxValue="1"/>
    </cacheField>
    <cacheField name="died" numFmtId="0">
      <sharedItems containsString="0" containsBlank="1" containsNumber="1" containsInteger="1" minValue="0" maxValue="1"/>
    </cacheField>
    <cacheField name="playedDefense" numFmtId="0">
      <sharedItems containsString="0" containsBlank="1" containsNumber="1" containsInteger="1" minValue="0" maxValue="1"/>
    </cacheField>
    <cacheField name="goodAtCoralL1" numFmtId="0">
      <sharedItems containsString="0" containsBlank="1" containsNumber="1" containsInteger="1" minValue="0" maxValue="1"/>
    </cacheField>
    <cacheField name="goodAtCoralL2" numFmtId="0">
      <sharedItems containsString="0" containsBlank="1" containsNumber="1" containsInteger="1" minValue="0" maxValue="1"/>
    </cacheField>
    <cacheField name="goodAtCoralL3" numFmtId="0">
      <sharedItems containsString="0" containsBlank="1" containsNumber="1" containsInteger="1" minValue="0" maxValue="1"/>
    </cacheField>
    <cacheField name="goodAtCoralL4" numFmtId="0">
      <sharedItems containsString="0" containsBlank="1" containsNumber="1" containsInteger="1" minValue="0" maxValue="1"/>
    </cacheField>
    <cacheField name="goodAtAlgaeNet" numFmtId="0">
      <sharedItems containsString="0" containsBlank="1" containsNumber="1" containsInteger="1" minValue="0" maxValue="1"/>
    </cacheField>
    <cacheField name="goodAtAlgaeProcessor" numFmtId="0">
      <sharedItems containsString="0" containsBlank="1" containsNumber="1" containsInteger="1" minValue="0" maxValue="1"/>
    </cacheField>
    <cacheField name="goodAtClimb" numFmtId="0">
      <sharedItems containsString="0" containsBlank="1" containsNumber="1" containsInteger="1" minValue="0" maxValue="1"/>
    </cacheField>
    <cacheField name="goodAtDefense" numFmtId="0">
      <sharedItems containsString="0" containsBlank="1" containsNumber="1" containsInteger="1" minValue="0" maxValue="1"/>
    </cacheField>
    <cacheField name="goodAtWorkingWithAlliance" numFmtId="0">
      <sharedItems containsString="0" containsBlank="1" containsNumber="1" containsInteger="1" minValue="0" maxValue="1"/>
    </cacheField>
    <cacheField name="goodAtDriving" numFmtId="0">
      <sharedItems containsString="0" containsBlank="1" containsNumber="1" containsInteger="1" minValue="0" maxValue="1"/>
    </cacheField>
    <cacheField name="goodAtAuto" numFmtId="0">
      <sharedItems containsString="0" containsBlank="1" containsNumber="1" containsInteger="1" minValue="0" maxValue="1"/>
    </cacheField>
    <cacheField name="removedAlgaeFromReef" numFmtId="0">
      <sharedItems containsString="0" containsBlank="1" containsNumber="1" containsInteger="1" minValue="0" maxValue="1"/>
    </cacheField>
    <cacheField name="comments" numFmtId="0">
      <sharedItems/>
    </cacheField>
    <cacheField name="tbaAutoLine" numFmtId="0">
      <sharedItems containsString="0" containsBlank="1" containsNumber="1" containsInteger="1" minValue="0" maxValue="1"/>
    </cacheField>
    <cacheField name="tbaEndgamePark" numFmtId="0">
      <sharedItems containsString="0" containsBlank="1" containsNumber="1" containsInteger="1" minValue="0" maxValue="1"/>
    </cacheField>
    <cacheField name="tbaEndgameShallow" numFmtId="0">
      <sharedItems containsString="0" containsBlank="1" containsNumber="1" containsInteger="1" minValue="0" maxValue="0"/>
    </cacheField>
    <cacheField name="tbaEndgameDeep" numFmtId="0">
      <sharedItems containsString="0" containsBlank="1" containsNumber="1" containsInteger="1" minValue="0" maxValue="1"/>
    </cacheField>
    <cacheField name="autoCrossedRSL" numFmtId="0">
      <sharedItems containsString="0" containsBlank="1" containsNumber="1" containsInteger="1" minValue="0" maxValue="1"/>
    </cacheField>
    <cacheField name="autoCoralABL1" numFmtId="0">
      <sharedItems containsString="0" containsBlank="1" containsNumber="1" containsInteger="1" minValue="0" maxValue="1"/>
    </cacheField>
    <cacheField name="autoCoralAL2" numFmtId="0">
      <sharedItems containsString="0" containsBlank="1" containsNumber="1" containsInteger="1" minValue="0" maxValue="0"/>
    </cacheField>
    <cacheField name="autoCoralAL3" numFmtId="0">
      <sharedItems containsString="0" containsBlank="1" containsNumber="1" containsInteger="1" minValue="0" maxValue="0"/>
    </cacheField>
    <cacheField name="autoCoralAL4" numFmtId="0">
      <sharedItems containsString="0" containsBlank="1" containsNumber="1" containsInteger="1" minValue="0" maxValue="0"/>
    </cacheField>
    <cacheField name="autoCoralBL2" numFmtId="0">
      <sharedItems containsString="0" containsBlank="1" containsNumber="1" containsInteger="1" minValue="0" maxValue="0"/>
    </cacheField>
    <cacheField name="autoCoralBL3" numFmtId="0">
      <sharedItems containsString="0" containsBlank="1" containsNumber="1" containsInteger="1" minValue="0" maxValue="0"/>
    </cacheField>
    <cacheField name="autoCoralBL4" numFmtId="0">
      <sharedItems containsString="0" containsBlank="1" containsNumber="1" containsInteger="1" minValue="0" maxValue="1"/>
    </cacheField>
    <cacheField name="autoCoralCDL1" numFmtId="0">
      <sharedItems containsString="0" containsBlank="1" containsNumber="1" containsInteger="1" minValue="0" maxValue="0"/>
    </cacheField>
    <cacheField name="autoCoralCL2" numFmtId="0">
      <sharedItems containsString="0" containsBlank="1" containsNumber="1" containsInteger="1" minValue="0" maxValue="0"/>
    </cacheField>
    <cacheField name="autoCoralCL3" numFmtId="0">
      <sharedItems containsString="0" containsBlank="1" containsNumber="1" containsInteger="1" minValue="0" maxValue="0"/>
    </cacheField>
    <cacheField name="autoCoralCL4" numFmtId="0">
      <sharedItems containsString="0" containsBlank="1" containsNumber="1" containsInteger="1" minValue="0" maxValue="1"/>
    </cacheField>
    <cacheField name="autoCoralDL2" numFmtId="0">
      <sharedItems containsString="0" containsBlank="1" containsNumber="1" containsInteger="1" minValue="0" maxValue="0"/>
    </cacheField>
    <cacheField name="autoCoralDL3" numFmtId="0">
      <sharedItems containsString="0" containsBlank="1" containsNumber="1" containsInteger="1" minValue="0" maxValue="1"/>
    </cacheField>
    <cacheField name="autoCoralDL4" numFmtId="0">
      <sharedItems containsString="0" containsBlank="1" containsNumber="1" containsInteger="1" minValue="0" maxValue="1"/>
    </cacheField>
    <cacheField name="autoCoralEFL1" numFmtId="0">
      <sharedItems containsString="0" containsBlank="1" containsNumber="1" containsInteger="1" minValue="0" maxValue="1"/>
    </cacheField>
    <cacheField name="autoCoralEL2" numFmtId="0">
      <sharedItems containsString="0" containsBlank="1" containsNumber="1" containsInteger="1" minValue="0" maxValue="0"/>
    </cacheField>
    <cacheField name="autoCoralEL3" numFmtId="0">
      <sharedItems containsString="0" containsBlank="1" containsNumber="1" containsInteger="1" minValue="0" maxValue="0"/>
    </cacheField>
    <cacheField name="autoCoralEL4" numFmtId="0">
      <sharedItems containsString="0" containsBlank="1" containsNumber="1" containsInteger="1" minValue="0" maxValue="1"/>
    </cacheField>
    <cacheField name="autoCoralFL2" numFmtId="0">
      <sharedItems containsString="0" containsBlank="1" containsNumber="1" containsInteger="1" minValue="0" maxValue="0"/>
    </cacheField>
    <cacheField name="autoCoralFL3" numFmtId="0">
      <sharedItems containsString="0" containsBlank="1" containsNumber="1" containsInteger="1" minValue="0" maxValue="0"/>
    </cacheField>
    <cacheField name="autoCoralFL4" numFmtId="0">
      <sharedItems containsString="0" containsBlank="1" containsNumber="1" containsInteger="1" minValue="0" maxValue="0"/>
    </cacheField>
    <cacheField name="autoCoralGHL1" numFmtId="0">
      <sharedItems containsString="0" containsBlank="1" containsNumber="1" containsInteger="1" minValue="0" maxValue="1"/>
    </cacheField>
    <cacheField name="autoCoralGL2" numFmtId="0">
      <sharedItems containsString="0" containsBlank="1" containsNumber="1" containsInteger="1" minValue="0" maxValue="0"/>
    </cacheField>
    <cacheField name="autoCoralGL3" numFmtId="0">
      <sharedItems containsString="0" containsBlank="1" containsNumber="1" containsInteger="1" minValue="0" maxValue="0"/>
    </cacheField>
    <cacheField name="autoCoralGL4" numFmtId="0">
      <sharedItems containsString="0" containsBlank="1" containsNumber="1" containsInteger="1" minValue="0" maxValue="1"/>
    </cacheField>
    <cacheField name="autoCoralHL2" numFmtId="0">
      <sharedItems containsString="0" containsBlank="1" containsNumber="1" containsInteger="1" minValue="0" maxValue="0"/>
    </cacheField>
    <cacheField name="autoCoralHL3" numFmtId="0">
      <sharedItems containsString="0" containsBlank="1" containsNumber="1" containsInteger="1" minValue="0" maxValue="1"/>
    </cacheField>
    <cacheField name="autoCoralHL4" numFmtId="0">
      <sharedItems containsString="0" containsBlank="1" containsNumber="1" containsInteger="1" minValue="0" maxValue="1"/>
    </cacheField>
    <cacheField name="autoCoralIJL1" numFmtId="0">
      <sharedItems containsString="0" containsBlank="1" containsNumber="1" containsInteger="1" minValue="0" maxValue="1"/>
    </cacheField>
    <cacheField name="autoCoralIL2" numFmtId="0">
      <sharedItems containsString="0" containsBlank="1" containsNumber="1" containsInteger="1" minValue="0" maxValue="1"/>
    </cacheField>
    <cacheField name="autoCoralIL3" numFmtId="0">
      <sharedItems containsString="0" containsBlank="1" containsNumber="1" containsInteger="1" minValue="0" maxValue="0"/>
    </cacheField>
    <cacheField name="autoCoralIL4" numFmtId="0">
      <sharedItems containsString="0" containsBlank="1" containsNumber="1" containsInteger="1" minValue="0" maxValue="1"/>
    </cacheField>
    <cacheField name="autoCoralJL2" numFmtId="0">
      <sharedItems containsString="0" containsBlank="1" containsNumber="1" containsInteger="1" minValue="0" maxValue="1"/>
    </cacheField>
    <cacheField name="autoCoralJL3" numFmtId="0">
      <sharedItems containsString="0" containsBlank="1" containsNumber="1" containsInteger="1" minValue="0" maxValue="0"/>
    </cacheField>
    <cacheField name="autoCoralJL4" numFmtId="0">
      <sharedItems containsString="0" containsBlank="1" containsNumber="1" containsInteger="1" minValue="0" maxValue="1"/>
    </cacheField>
    <cacheField name="autoCoralKLL1" numFmtId="0">
      <sharedItems containsString="0" containsBlank="1" containsNumber="1" containsInteger="1" minValue="0" maxValue="1"/>
    </cacheField>
    <cacheField name="autoCoralKL2" numFmtId="0">
      <sharedItems containsString="0" containsBlank="1" containsNumber="1" containsInteger="1" minValue="0" maxValue="1"/>
    </cacheField>
    <cacheField name="autoCoralKL3" numFmtId="0">
      <sharedItems containsString="0" containsBlank="1" containsNumber="1" containsInteger="1" minValue="0" maxValue="0"/>
    </cacheField>
    <cacheField name="autoCoralKL4" numFmtId="0">
      <sharedItems containsString="0" containsBlank="1" containsNumber="1" containsInteger="1" minValue="0" maxValue="1"/>
    </cacheField>
    <cacheField name="autoCoralLL2" numFmtId="0">
      <sharedItems containsString="0" containsBlank="1" containsNumber="1" containsInteger="1" minValue="0" maxValue="0"/>
    </cacheField>
    <cacheField name="autoCoralLL3" numFmtId="0">
      <sharedItems containsString="0" containsBlank="1" containsNumber="1" containsInteger="1" minValue="0" maxValue="1"/>
    </cacheField>
    <cacheField name="autoCoralLL4" numFmtId="0">
      <sharedItems containsString="0" containsBlank="1" containsNumber="1" containsInteger="1" minValue="0" maxValue="1"/>
    </cacheField>
    <cacheField name="autoProcessor" numFmtId="0">
      <sharedItems containsString="0" containsBlank="1" containsNumber="1" containsInteger="1" minValue="0" maxValue="1"/>
    </cacheField>
    <cacheField name="autoNet" numFmtId="0">
      <sharedItems containsString="0" containsBlank="1" containsNumber="1" containsInteger="1" minValue="0" maxValue="1"/>
    </cacheField>
    <cacheField name="teleopL1" numFmtId="0">
      <sharedItems containsString="0" containsBlank="1" containsNumber="1" containsInteger="1" minValue="0" maxValue="6"/>
    </cacheField>
    <cacheField name="teleopL2" numFmtId="0">
      <sharedItems containsString="0" containsBlank="1" containsNumber="1" containsInteger="1" minValue="0" maxValue="5"/>
    </cacheField>
    <cacheField name="teleopL3" numFmtId="0">
      <sharedItems containsString="0" containsBlank="1" containsNumber="1" containsInteger="1" minValue="0" maxValue="5"/>
    </cacheField>
    <cacheField name="teleopL4" numFmtId="0">
      <sharedItems containsString="0" containsBlank="1" containsNumber="1" containsInteger="1" minValue="0" maxValue="11"/>
    </cacheField>
    <cacheField name="teleopProcessor" numFmtId="0">
      <sharedItems containsString="0" containsBlank="1" containsNumber="1" containsInteger="1" minValue="0" maxValue="10"/>
    </cacheField>
    <cacheField name="teleopNet" numFmtId="0">
      <sharedItems containsString="0" containsBlank="1" containsNumber="1" containsInteger="1" minValue="0" maxValue="9"/>
    </cacheField>
    <cacheField name="teleopPark" numFmtId="0">
      <sharedItems containsString="0" containsBlank="1" containsNumber="1" containsInteger="1" minValue="0" maxValue="1"/>
    </cacheField>
    <cacheField name="teleopAttemptedShallow" numFmtId="0">
      <sharedItems containsString="0" containsBlank="1" containsNumber="1" containsInteger="1" minValue="0" maxValue="1"/>
    </cacheField>
    <cacheField name="teleopAttemptedDeep" numFmtId="0">
      <sharedItems containsString="0" containsBlank="1" containsNumber="1" containsInteger="1" minValue="0" maxValue="1"/>
    </cacheField>
    <cacheField name="teleopSuccessfulShallow" numFmtId="0">
      <sharedItems containsString="0" containsBlank="1" containsNumber="1" containsInteger="1" minValue="0" maxValue="1"/>
    </cacheField>
    <cacheField name="teleopSuccessfulDeep" numFmtId="0">
      <sharedItems containsString="0" containsBlank="1" containsNumber="1" containsInteger="1" minValue="0" maxValue="1"/>
    </cacheField>
    <cacheField name="   " numFmtId="0">
      <sharedItems containsSemiMixedTypes="0" containsString="0" containsNumber="1" minValue="5.9" maxValue="49.8"/>
    </cacheField>
  </cacheFields>
  <extLst>
    <ext xmlns:x14="http://schemas.microsoft.com/office/spreadsheetml/2009/9/main" uri="{725AE2AE-9491-48be-B2B4-4EB974FC3084}">
      <x14:pivotCacheDefinition pivotCacheId="1022587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">
  <r>
    <n v="1"/>
    <x v="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5"/>
  </r>
  <r>
    <n v="1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4.2"/>
  </r>
  <r>
    <n v="1"/>
    <x v="2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3"/>
  </r>
  <r>
    <n v="1"/>
    <x v="3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1"/>
    <n v="0"/>
    <n v="0"/>
    <n v="0"/>
    <n v="0"/>
    <n v="8.6999999999999993"/>
  </r>
  <r>
    <n v="1"/>
    <x v="4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4.6"/>
  </r>
  <r>
    <n v="1"/>
    <x v="5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1.4"/>
  </r>
  <r>
    <n v="2"/>
    <x v="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2"/>
  </r>
  <r>
    <n v="2"/>
    <x v="7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40.299999999999997"/>
  </r>
  <r>
    <n v="2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4"/>
  </r>
  <r>
    <n v="2"/>
    <x v="9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</r>
  <r>
    <n v="2"/>
    <x v="1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n v="2"/>
    <x v="1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25.3"/>
  </r>
  <r>
    <n v="3"/>
    <x v="12"/>
    <s v=""/>
    <n v="0"/>
    <n v="0"/>
    <n v="0"/>
    <n v="1"/>
    <n v="0"/>
    <n v="0"/>
    <n v="0"/>
    <n v="0"/>
    <n v="0"/>
    <n v="1"/>
    <n v="0"/>
    <n v="0"/>
    <n v="0"/>
    <n v="0"/>
    <n v="0"/>
    <n v="0"/>
    <n v="1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2"/>
    <n v="4"/>
    <n v="3"/>
    <n v="1"/>
    <n v="0"/>
    <n v="0"/>
    <n v="0"/>
    <n v="1"/>
    <n v="0"/>
    <n v="1"/>
    <n v="47.8"/>
  </r>
  <r>
    <n v="3"/>
    <x v="13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2"/>
    <n v="0"/>
    <n v="0"/>
    <n v="0"/>
    <n v="0"/>
    <n v="0"/>
    <n v="0"/>
    <n v="0"/>
    <n v="23.8"/>
  </r>
  <r>
    <n v="3"/>
    <x v="14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31.5"/>
  </r>
  <r>
    <n v="3"/>
    <x v="15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1"/>
  </r>
  <r>
    <n v="3"/>
    <x v="1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1"/>
    <n v="0"/>
    <n v="0"/>
    <n v="14.6"/>
  </r>
  <r>
    <n v="3"/>
    <x v="17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4"/>
    <x v="18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1"/>
    <n v="0"/>
    <n v="0"/>
    <n v="0"/>
    <n v="0"/>
    <n v="1"/>
    <n v="0"/>
    <n v="1"/>
    <n v="49.8"/>
  </r>
  <r>
    <n v="4"/>
    <x v="19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4"/>
    <x v="20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.1"/>
  </r>
  <r>
    <n v="4"/>
    <x v="21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4"/>
    <x v="2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1"/>
    <n v="0"/>
    <n v="1"/>
    <n v="0"/>
    <n v="0"/>
    <n v="44.6"/>
  </r>
  <r>
    <n v="4"/>
    <x v="2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16.5"/>
  </r>
  <r>
    <n v="5"/>
    <x v="24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Went to climb at 30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1"/>
    <n v="0"/>
    <n v="21.7"/>
  </r>
  <r>
    <n v="5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Unsure of climb typ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  <n v="0"/>
    <n v="1"/>
    <n v="0"/>
    <n v="1"/>
    <n v="27.4"/>
  </r>
  <r>
    <n v="5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6.4"/>
  </r>
  <r>
    <n v="5"/>
    <x v="27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5"/>
    <x v="28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"/>
  </r>
  <r>
    <n v="5"/>
    <x v="29"/>
    <s v=""/>
    <n v="0"/>
    <n v="0"/>
    <n v="1"/>
    <n v="0"/>
    <n v="1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n v="6"/>
    <x v="3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0"/>
    <n v="0"/>
    <n v="18.7"/>
  </r>
  <r>
    <n v="6"/>
    <x v="3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8.8"/>
  </r>
  <r>
    <n v="6"/>
    <x v="3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3"/>
    <n v="0"/>
    <n v="0"/>
    <n v="0"/>
    <n v="0"/>
    <n v="0"/>
    <n v="0"/>
    <n v="0"/>
    <n v="27.2"/>
  </r>
  <r>
    <n v="6"/>
    <x v="33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n v="6"/>
    <x v="3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6.2"/>
  </r>
  <r>
    <n v="6"/>
    <x v="35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.5"/>
  </r>
  <r>
    <n v="7"/>
    <x v="15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1"/>
  </r>
  <r>
    <n v="7"/>
    <x v="9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</r>
  <r>
    <n v="7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1.4"/>
  </r>
  <r>
    <n v="7"/>
    <x v="3"/>
    <s v=""/>
    <n v="0"/>
    <n v="0"/>
    <n v="1"/>
    <n v="0"/>
    <n v="0"/>
    <n v="0"/>
    <n v="0"/>
    <n v="0"/>
    <n v="0"/>
    <n v="0"/>
    <n v="0"/>
    <n v="1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8.6999999999999993"/>
  </r>
  <r>
    <n v="7"/>
    <x v="11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25.3"/>
  </r>
  <r>
    <n v="7"/>
    <x v="1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31.5"/>
  </r>
  <r>
    <n v="8"/>
    <x v="22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5"/>
    <n v="0"/>
    <n v="0"/>
    <n v="1"/>
    <n v="0"/>
    <n v="0"/>
    <n v="0"/>
    <n v="0"/>
    <n v="44.6"/>
  </r>
  <r>
    <n v="8"/>
    <x v="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4.2"/>
  </r>
  <r>
    <n v="8"/>
    <x v="1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1"/>
    <n v="0"/>
    <n v="0"/>
    <n v="0"/>
    <n v="1"/>
    <n v="0"/>
    <n v="1"/>
    <n v="47.8"/>
  </r>
  <r>
    <n v="8"/>
    <x v="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Hit climbed opposing alliance robo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4.6"/>
  </r>
  <r>
    <n v="8"/>
    <x v="0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5"/>
  </r>
  <r>
    <n v="8"/>
    <x v="2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0"/>
    <n v="0"/>
    <n v="0"/>
    <n v="16.5"/>
  </r>
  <r>
    <n v="9"/>
    <x v="16"/>
    <s v=""/>
    <n v="0"/>
    <n v="0"/>
    <n v="1"/>
    <n v="0"/>
    <n v="1"/>
    <n v="0"/>
    <n v="0"/>
    <n v="0"/>
    <n v="0"/>
    <n v="0"/>
    <n v="1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4.6"/>
  </r>
  <r>
    <n v="9"/>
    <x v="1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9"/>
    <x v="1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0"/>
    <n v="0"/>
    <n v="0"/>
    <n v="23.8"/>
  </r>
  <r>
    <n v="9"/>
    <x v="28"/>
    <s v=""/>
    <n v="0"/>
    <n v="0"/>
    <n v="0"/>
    <n v="1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1.8"/>
  </r>
  <r>
    <n v="9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6.4"/>
  </r>
  <r>
    <n v="9"/>
    <x v="2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Loose chai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10"/>
    <x v="27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8.6999999999999993"/>
  </r>
  <r>
    <n v="10"/>
    <x v="24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1"/>
    <n v="21.7"/>
  </r>
  <r>
    <n v="10"/>
    <x v="35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.5"/>
  </r>
  <r>
    <n v="10"/>
    <x v="7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0"/>
    <n v="0"/>
    <n v="40.299999999999997"/>
  </r>
  <r>
    <n v="10"/>
    <x v="32"/>
    <s v=""/>
    <n v="0"/>
    <n v="0"/>
    <n v="1"/>
    <n v="0"/>
    <n v="0"/>
    <n v="0"/>
    <n v="1"/>
    <n v="1"/>
    <n v="0"/>
    <n v="0"/>
    <n v="0"/>
    <n v="1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2"/>
    <n v="0"/>
    <n v="0"/>
    <n v="0"/>
    <n v="1"/>
    <n v="0"/>
    <n v="1"/>
    <n v="27.2"/>
  </r>
  <r>
    <n v="10"/>
    <x v="3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11"/>
    <x v="1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11"/>
    <x v="1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8.5"/>
  </r>
  <r>
    <n v="11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2"/>
  </r>
  <r>
    <n v="11"/>
    <x v="3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8.8"/>
  </r>
  <r>
    <n v="11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6"/>
  </r>
  <r>
    <n v="11"/>
    <x v="21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12"/>
    <x v="18"/>
    <s v=""/>
    <n v="0"/>
    <n v="0"/>
    <n v="0"/>
    <n v="1"/>
    <n v="0"/>
    <n v="0"/>
    <n v="0"/>
    <n v="0"/>
    <n v="0"/>
    <n v="0"/>
    <n v="1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3"/>
    <n v="1"/>
    <n v="0"/>
    <n v="1"/>
    <n v="0"/>
    <n v="0"/>
    <n v="49.8"/>
  </r>
  <r>
    <n v="12"/>
    <x v="30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8.7"/>
  </r>
  <r>
    <n v="12"/>
    <x v="34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6.2"/>
  </r>
  <r>
    <n v="12"/>
    <x v="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1.3"/>
  </r>
  <r>
    <n v="12"/>
    <x v="25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27.4"/>
  </r>
  <r>
    <n v="12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21.4"/>
  </r>
  <r>
    <n v="13"/>
    <x v="22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1"/>
    <n v="0"/>
    <n v="1"/>
    <n v="0"/>
    <n v="0"/>
    <n v="44.6"/>
  </r>
  <r>
    <n v="13"/>
    <x v="11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5.3"/>
  </r>
  <r>
    <n v="13"/>
    <x v="28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11.8"/>
  </r>
  <r>
    <n v="13"/>
    <x v="13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23.8"/>
  </r>
  <r>
    <n v="13"/>
    <x v="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1"/>
    <n v="0"/>
    <n v="0"/>
    <n v="0"/>
    <n v="8.6999999999999993"/>
  </r>
  <r>
    <n v="13"/>
    <x v="6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14.2"/>
  </r>
  <r>
    <n v="14"/>
    <x v="20"/>
    <s v=""/>
    <n v="0"/>
    <n v="1"/>
    <n v="0"/>
    <n v="0"/>
    <n v="1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14"/>
    <x v="14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0"/>
    <n v="1"/>
    <n v="0"/>
    <n v="0"/>
    <n v="31.5"/>
  </r>
  <r>
    <n v="14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5"/>
    <n v="0"/>
    <n v="2"/>
    <n v="0"/>
    <n v="0"/>
    <n v="0"/>
    <n v="0"/>
    <n v="0"/>
    <n v="0"/>
    <n v="0"/>
    <n v="21.7"/>
  </r>
  <r>
    <n v="14"/>
    <x v="9"/>
    <s v=""/>
    <n v="1"/>
    <m/>
    <m/>
    <m/>
    <m/>
    <m/>
    <m/>
    <m/>
    <m/>
    <m/>
    <m/>
    <m/>
    <m/>
    <m/>
    <m/>
    <m/>
    <m/>
    <m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"/>
  </r>
  <r>
    <n v="14"/>
    <x v="35"/>
    <s v=""/>
    <n v="0"/>
    <n v="0"/>
    <n v="1"/>
    <n v="0"/>
    <n v="0"/>
    <n v="0"/>
    <n v="0"/>
    <n v="0"/>
    <n v="0"/>
    <n v="0"/>
    <n v="1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23.5"/>
  </r>
  <r>
    <n v="14"/>
    <x v="12"/>
    <s v=""/>
    <n v="0"/>
    <n v="1"/>
    <n v="0"/>
    <n v="0"/>
    <n v="0"/>
    <n v="0"/>
    <n v="0"/>
    <n v="0"/>
    <n v="1"/>
    <n v="1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1"/>
    <n v="0"/>
    <n v="1"/>
    <n v="0"/>
    <n v="0"/>
    <n v="47.8"/>
  </r>
  <r>
    <n v="15"/>
    <x v="31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1"/>
    <n v="0"/>
    <n v="0"/>
    <n v="18.8"/>
  </r>
  <r>
    <n v="15"/>
    <x v="7"/>
    <s v=""/>
    <n v="0"/>
    <n v="0"/>
    <n v="1"/>
    <n v="0"/>
    <n v="0"/>
    <n v="1"/>
    <n v="0"/>
    <n v="0"/>
    <n v="0"/>
    <n v="1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1"/>
    <n v="0"/>
    <n v="0"/>
    <n v="0"/>
    <n v="0"/>
    <n v="40.299999999999997"/>
  </r>
  <r>
    <n v="15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6.4"/>
  </r>
  <r>
    <n v="15"/>
    <x v="21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15"/>
    <x v="2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15"/>
    <x v="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14.2"/>
  </r>
  <r>
    <n v="16"/>
    <x v="30"/>
    <s v=""/>
    <n v="0"/>
    <n v="1"/>
    <n v="0"/>
    <n v="0"/>
    <n v="0"/>
    <n v="1"/>
    <n v="0"/>
    <n v="0"/>
    <n v="0"/>
    <n v="0"/>
    <n v="0"/>
    <n v="0"/>
    <n v="1"/>
    <n v="1"/>
    <n v="1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18.7"/>
  </r>
  <r>
    <n v="16"/>
    <x v="1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Algae mechanism got stuck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6"/>
  </r>
  <r>
    <n v="16"/>
    <x v="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ttempted score several times made once, good spiri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4.6"/>
  </r>
  <r>
    <n v="16"/>
    <x v="8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1"/>
    <n v="0"/>
    <n v="0"/>
    <n v="0"/>
    <n v="11.4"/>
  </r>
  <r>
    <n v="16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Were defended against for a bi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27.4"/>
  </r>
  <r>
    <n v="16"/>
    <x v="1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8.5"/>
  </r>
  <r>
    <n v="17"/>
    <x v="5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1.4"/>
  </r>
  <r>
    <n v="17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6"/>
  </r>
  <r>
    <n v="17"/>
    <x v="34"/>
    <s v=""/>
    <n v="0"/>
    <n v="0"/>
    <n v="0"/>
    <n v="1"/>
    <n v="0"/>
    <n v="1"/>
    <n v="0"/>
    <n v="0"/>
    <n v="0"/>
    <n v="0"/>
    <n v="0"/>
    <n v="0"/>
    <n v="0"/>
    <n v="1"/>
    <n v="1"/>
    <n v="0"/>
    <n v="0"/>
    <n v="0"/>
    <s v="Blocked the coral station preventing more scoring from being possibl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6.2"/>
  </r>
  <r>
    <n v="17"/>
    <x v="32"/>
    <s v=""/>
    <n v="0"/>
    <n v="0"/>
    <n v="1"/>
    <n v="0"/>
    <n v="0"/>
    <n v="0"/>
    <n v="0"/>
    <n v="0"/>
    <n v="0"/>
    <n v="1"/>
    <n v="0"/>
    <n v="0"/>
    <n v="1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5"/>
    <n v="0"/>
    <n v="0"/>
    <n v="0"/>
    <n v="0"/>
    <n v="1"/>
    <n v="0"/>
    <n v="1"/>
    <n v="27.2"/>
  </r>
  <r>
    <n v="17"/>
    <x v="23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Failed to score a few times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6.5"/>
  </r>
  <r>
    <n v="17"/>
    <x v="15"/>
    <s v=""/>
    <n v="0"/>
    <n v="0"/>
    <n v="0"/>
    <n v="1"/>
    <n v="0"/>
    <n v="1"/>
    <n v="0"/>
    <n v="0"/>
    <n v="0"/>
    <n v="0"/>
    <n v="0"/>
    <n v="0"/>
    <n v="0"/>
    <n v="1"/>
    <n v="1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"/>
  </r>
  <r>
    <n v="18"/>
    <x v="1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18"/>
    <x v="3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4"/>
  </r>
  <r>
    <n v="18"/>
    <x v="2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Parked on line, scored lowest level only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1.3"/>
  </r>
  <r>
    <n v="18"/>
    <x v="10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8"/>
  </r>
  <r>
    <n v="18"/>
    <x v="18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Extremely smooth and fast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7"/>
    <n v="0"/>
    <n v="0"/>
    <n v="0"/>
    <n v="0"/>
    <n v="1"/>
    <n v="0"/>
    <n v="1"/>
    <n v="49.8"/>
  </r>
  <r>
    <n v="18"/>
    <x v="0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4.5"/>
  </r>
  <r>
    <n v="19"/>
    <x v="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1"/>
    <n v="0"/>
    <n v="0"/>
    <n v="14.2"/>
  </r>
  <r>
    <n v="19"/>
    <x v="22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0"/>
    <n v="0"/>
    <n v="44.6"/>
  </r>
  <r>
    <n v="19"/>
    <x v="3"/>
    <s v=""/>
    <n v="0"/>
    <n v="1"/>
    <n v="0"/>
    <n v="0"/>
    <n v="0"/>
    <n v="0"/>
    <n v="0"/>
    <n v="0"/>
    <n v="0"/>
    <n v="0"/>
    <n v="0"/>
    <n v="1"/>
    <n v="0"/>
    <n v="0"/>
    <n v="1"/>
    <n v="1"/>
    <n v="0"/>
    <n v="1"/>
    <s v="Picked up Algae straight off floor 5 times good build and scor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5"/>
    <n v="0"/>
    <n v="1"/>
    <n v="0"/>
    <n v="0"/>
    <n v="0"/>
    <n v="0"/>
    <n v="8.6999999999999993"/>
  </r>
  <r>
    <n v="19"/>
    <x v="7"/>
    <s v=""/>
    <n v="0"/>
    <n v="0"/>
    <n v="0"/>
    <n v="1"/>
    <n v="0"/>
    <n v="0"/>
    <n v="0"/>
    <n v="0"/>
    <n v="1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2"/>
    <n v="3"/>
    <n v="3"/>
    <n v="0"/>
    <n v="0"/>
    <n v="0"/>
    <n v="0"/>
    <n v="0"/>
    <n v="0"/>
    <n v="0"/>
    <n v="40.299999999999997"/>
  </r>
  <r>
    <n v="19"/>
    <x v="12"/>
    <s v=""/>
    <n v="0"/>
    <n v="1"/>
    <n v="0"/>
    <n v="0"/>
    <n v="0"/>
    <n v="0"/>
    <n v="0"/>
    <n v="0"/>
    <n v="0"/>
    <n v="1"/>
    <n v="0"/>
    <n v="0"/>
    <n v="0"/>
    <n v="0"/>
    <n v="0"/>
    <n v="0"/>
    <n v="1"/>
    <n v="0"/>
    <s v="Very fast and efficient at coral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6"/>
    <n v="0"/>
    <n v="0"/>
    <n v="0"/>
    <n v="0"/>
    <n v="0"/>
    <n v="0"/>
    <n v="0"/>
    <n v="47.8"/>
  </r>
  <r>
    <n v="19"/>
    <x v="28"/>
    <s v=""/>
    <n v="0"/>
    <n v="0"/>
    <n v="1"/>
    <n v="0"/>
    <n v="0"/>
    <n v="0"/>
    <n v="0"/>
    <n v="0"/>
    <n v="1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1"/>
    <n v="1"/>
    <n v="0"/>
    <n v="0"/>
    <n v="0"/>
    <n v="11.8"/>
  </r>
  <r>
    <n v="20"/>
    <x v="1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20"/>
    <x v="31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8.8"/>
  </r>
  <r>
    <n v="20"/>
    <x v="6"/>
    <s v=""/>
    <n v="0"/>
    <n v="0"/>
    <n v="1"/>
    <n v="0"/>
    <n v="0"/>
    <n v="0"/>
    <n v="0"/>
    <n v="0"/>
    <n v="0"/>
    <n v="0"/>
    <n v="0"/>
    <n v="0"/>
    <n v="0"/>
    <n v="0"/>
    <n v="0"/>
    <n v="1"/>
    <n v="0"/>
    <n v="0"/>
    <s v="Can score on all lower levels, got pinned and so had less opportunity to score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"/>
    <n v="0"/>
    <n v="0"/>
    <n v="0"/>
    <n v="0"/>
    <n v="14.2"/>
  </r>
  <r>
    <n v="20"/>
    <x v="25"/>
    <s v=""/>
    <n v="0"/>
    <n v="0"/>
    <n v="0"/>
    <n v="1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7.4"/>
  </r>
  <r>
    <n v="20"/>
    <x v="13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23.8"/>
  </r>
  <r>
    <n v="20"/>
    <x v="30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18.7"/>
  </r>
  <r>
    <n v="21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1.4"/>
  </r>
  <r>
    <n v="21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21.4"/>
  </r>
  <r>
    <n v="21"/>
    <x v="11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Focused on coral scoring, quick and precis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1"/>
    <n v="25.3"/>
  </r>
  <r>
    <n v="21"/>
    <x v="35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.5"/>
  </r>
  <r>
    <n v="21"/>
    <x v="32"/>
    <s v=""/>
    <n v="0"/>
    <n v="0"/>
    <n v="1"/>
    <n v="0"/>
    <n v="0"/>
    <n v="0"/>
    <n v="0"/>
    <n v="0"/>
    <n v="0"/>
    <n v="1"/>
    <n v="0"/>
    <n v="0"/>
    <n v="1"/>
    <n v="0"/>
    <n v="1"/>
    <n v="0"/>
    <n v="0"/>
    <n v="0"/>
    <s v="Very good at picking stuff up and placing. Surprisingly it can deep climb with its buil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7.2"/>
  </r>
  <r>
    <n v="21"/>
    <x v="20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2.1"/>
  </r>
  <r>
    <n v="22"/>
    <x v="2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22"/>
    <x v="4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14.6"/>
  </r>
  <r>
    <n v="22"/>
    <x v="10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Drove around a lot. Blocked processor of enemy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22"/>
    <x v="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5"/>
  </r>
  <r>
    <n v="22"/>
    <x v="1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Was looked good at beginning but then got lost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22"/>
    <x v="24"/>
    <s v=""/>
    <n v="0"/>
    <n v="0"/>
    <n v="1"/>
    <n v="0"/>
    <n v="0"/>
    <n v="1"/>
    <n v="0"/>
    <n v="0"/>
    <n v="0"/>
    <n v="0"/>
    <n v="0"/>
    <n v="0"/>
    <n v="0"/>
    <n v="1"/>
    <n v="1"/>
    <n v="0"/>
    <n v="0"/>
    <n v="0"/>
    <s v="They were good at defense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21.7"/>
  </r>
  <r>
    <n v="23"/>
    <x v="29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16"/>
  </r>
  <r>
    <n v="23"/>
    <x v="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Team seemed to have issues controlling the bot, only ever moved in short bursts.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0"/>
  </r>
  <r>
    <n v="23"/>
    <x v="33"/>
    <s v=""/>
    <n v="0"/>
    <n v="1"/>
    <n v="0"/>
    <n v="0"/>
    <n v="0"/>
    <n v="1"/>
    <n v="0"/>
    <n v="0"/>
    <n v="0"/>
    <n v="0"/>
    <n v="0"/>
    <n v="0"/>
    <n v="0"/>
    <n v="1"/>
    <n v="0"/>
    <n v="1"/>
    <n v="0"/>
    <n v="0"/>
    <s v="Drove quickly and skillfully round field blocked enemy coral statio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4"/>
  </r>
  <r>
    <n v="23"/>
    <x v="1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14.6"/>
  </r>
  <r>
    <n v="23"/>
    <x v="2"/>
    <s v="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1.3"/>
  </r>
  <r>
    <n v="23"/>
    <x v="21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24"/>
    <x v="34"/>
    <s v=""/>
    <n v="0"/>
    <n v="1"/>
    <n v="0"/>
    <n v="0"/>
    <n v="0"/>
    <n v="1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6.2"/>
  </r>
  <r>
    <n v="24"/>
    <x v="14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Seemed to not be able to properly align cage for deep climb. Dropped coral in auton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1"/>
    <n v="0"/>
    <n v="1"/>
    <n v="0"/>
    <n v="0"/>
    <n v="31.5"/>
  </r>
  <r>
    <n v="24"/>
    <x v="15"/>
    <s v=""/>
    <n v="0"/>
    <n v="0"/>
    <n v="1"/>
    <n v="0"/>
    <n v="0"/>
    <n v="1"/>
    <n v="0"/>
    <n v="0"/>
    <n v="0"/>
    <n v="0"/>
    <n v="0"/>
    <n v="0"/>
    <n v="0"/>
    <n v="1"/>
    <n v="0"/>
    <n v="1"/>
    <n v="0"/>
    <n v="0"/>
    <s v="Successfully blocked enemy coral station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1"/>
  </r>
  <r>
    <n v="24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Often got in the way of teammate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6.4"/>
  </r>
  <r>
    <n v="24"/>
    <x v="23"/>
    <s v=""/>
    <n v="0"/>
    <n v="1"/>
    <n v="0"/>
    <n v="0"/>
    <n v="0"/>
    <n v="0"/>
    <n v="0"/>
    <n v="0"/>
    <n v="1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16.5"/>
  </r>
  <r>
    <n v="24"/>
    <x v="18"/>
    <s v=""/>
    <n v="0"/>
    <n v="0"/>
    <n v="1"/>
    <n v="0"/>
    <n v="0"/>
    <n v="0"/>
    <n v="0"/>
    <n v="1"/>
    <n v="0"/>
    <n v="1"/>
    <n v="0"/>
    <n v="0"/>
    <n v="1"/>
    <n v="0"/>
    <n v="1"/>
    <n v="0"/>
    <n v="1"/>
    <n v="1"/>
    <s v="Is good at placing coral especially on top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2"/>
    <n v="4"/>
    <n v="0"/>
    <n v="0"/>
    <n v="0"/>
    <n v="0"/>
    <n v="1"/>
    <n v="0"/>
    <n v="1"/>
    <n v="49.8"/>
  </r>
  <r>
    <n v="25"/>
    <x v="3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18.7"/>
  </r>
  <r>
    <n v="25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They attempted to and completely failed to play defense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2"/>
  </r>
  <r>
    <n v="25"/>
    <x v="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ttempted score on level 3 of the reef several time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4.2"/>
  </r>
  <r>
    <n v="25"/>
    <x v="20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25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4"/>
  </r>
  <r>
    <n v="25"/>
    <x v="31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Placed it on level 1 a lot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18.8"/>
  </r>
  <r>
    <n v="26"/>
    <x v="28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"/>
  </r>
  <r>
    <n v="26"/>
    <x v="1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ppeared to be unable to shoot their coral. They just kinda went around doing nothing I particular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26"/>
    <x v="35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Scored tons of algae in processor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1"/>
    <n v="0"/>
    <n v="0"/>
    <n v="0"/>
    <n v="0"/>
    <n v="23.5"/>
  </r>
  <r>
    <n v="26"/>
    <x v="4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0"/>
    <n v="0"/>
    <n v="0"/>
    <n v="14.6"/>
  </r>
  <r>
    <n v="26"/>
    <x v="17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0"/>
    <s v="Very good at defending the feeding spot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26"/>
    <x v="25"/>
    <s v=""/>
    <n v="0"/>
    <n v="0"/>
    <n v="1"/>
    <n v="0"/>
    <n v="0"/>
    <n v="0"/>
    <n v="0"/>
    <n v="1"/>
    <n v="0"/>
    <n v="0"/>
    <n v="0"/>
    <n v="0"/>
    <n v="1"/>
    <n v="0"/>
    <n v="0"/>
    <n v="0"/>
    <n v="0"/>
    <n v="0"/>
    <s v="This robot climbed very well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1"/>
    <n v="0"/>
    <n v="1"/>
    <n v="27.4"/>
  </r>
  <r>
    <n v="27"/>
    <x v="16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6"/>
  </r>
  <r>
    <n v="27"/>
    <x v="7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Bot scored like a little bit more than half of L4 coral attempts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3"/>
    <n v="0"/>
    <n v="0"/>
    <n v="1"/>
    <n v="0"/>
    <n v="0"/>
    <n v="0"/>
    <n v="0"/>
    <n v="40.299999999999997"/>
  </r>
  <r>
    <n v="27"/>
    <x v="22"/>
    <s v=""/>
    <n v="0"/>
    <n v="1"/>
    <n v="0"/>
    <n v="0"/>
    <n v="0"/>
    <n v="0"/>
    <n v="0"/>
    <n v="0"/>
    <n v="0"/>
    <n v="1"/>
    <n v="0"/>
    <n v="0"/>
    <n v="0"/>
    <n v="0"/>
    <n v="0"/>
    <n v="1"/>
    <n v="0"/>
    <n v="1"/>
    <s v="Filled whole top level of reef quick, efficient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7"/>
    <n v="0"/>
    <n v="0"/>
    <n v="1"/>
    <n v="0"/>
    <n v="0"/>
    <n v="0"/>
    <n v="0"/>
    <n v="44.6"/>
  </r>
  <r>
    <n v="27"/>
    <x v="29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6"/>
  </r>
  <r>
    <n v="27"/>
    <x v="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.5"/>
  </r>
  <r>
    <n v="27"/>
    <x v="12"/>
    <s v=""/>
    <n v="0"/>
    <n v="1"/>
    <n v="0"/>
    <n v="0"/>
    <n v="0"/>
    <n v="0"/>
    <n v="0"/>
    <n v="0"/>
    <n v="0"/>
    <n v="1"/>
    <n v="0"/>
    <n v="0"/>
    <n v="1"/>
    <n v="0"/>
    <n v="0"/>
    <n v="1"/>
    <n v="1"/>
    <n v="0"/>
    <s v="Missed the climb but put a lot of coral on level four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0"/>
    <n v="0"/>
    <n v="0"/>
    <n v="47.8"/>
  </r>
  <r>
    <n v="28"/>
    <x v="18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1"/>
    <n v="0"/>
    <n v="1"/>
    <n v="0"/>
    <n v="49.8"/>
  </r>
  <r>
    <n v="28"/>
    <x v="2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Robot was at no point more than 3 feet from where it started. Team appeared to have trouble controlling it. They also ran into opponent's cages like twice.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28"/>
    <x v="33"/>
    <s v=""/>
    <n v="0"/>
    <n v="0"/>
    <n v="1"/>
    <n v="0"/>
    <n v="0"/>
    <n v="1"/>
    <n v="0"/>
    <n v="0"/>
    <n v="0"/>
    <n v="0"/>
    <n v="0"/>
    <n v="0"/>
    <n v="0"/>
    <n v="1"/>
    <n v="0"/>
    <n v="1"/>
    <n v="0"/>
    <n v="0"/>
    <s v="Wasnt working?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28"/>
    <x v="1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Taking algae of the reef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28"/>
    <x v="32"/>
    <s v=""/>
    <n v="0"/>
    <n v="0"/>
    <n v="1"/>
    <n v="0"/>
    <n v="0"/>
    <n v="0"/>
    <n v="0"/>
    <n v="0"/>
    <n v="0"/>
    <n v="1"/>
    <n v="0"/>
    <n v="0"/>
    <n v="1"/>
    <n v="0"/>
    <n v="0"/>
    <n v="0"/>
    <n v="0"/>
    <n v="0"/>
    <s v="Very impressive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7.2"/>
  </r>
  <r>
    <n v="28"/>
    <x v="3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No coral or climb feature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0"/>
    <n v="0"/>
    <n v="0"/>
    <n v="0"/>
    <n v="8.6999999999999993"/>
  </r>
  <r>
    <n v="29"/>
    <x v="34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6.2"/>
  </r>
  <r>
    <n v="29"/>
    <x v="11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Intake difficult to deposite coral into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25.3"/>
  </r>
  <r>
    <n v="29"/>
    <x v="23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1"/>
    <s v="Good coral, and algae mechanics 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1"/>
    <n v="0"/>
    <n v="0"/>
    <n v="0"/>
    <n v="0"/>
    <n v="16.5"/>
  </r>
  <r>
    <n v="29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21.7"/>
  </r>
  <r>
    <n v="29"/>
    <x v="13"/>
    <s v=""/>
    <n v="0"/>
    <n v="1"/>
    <n v="0"/>
    <n v="0"/>
    <n v="0"/>
    <n v="0"/>
    <n v="0"/>
    <n v="1"/>
    <n v="0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23.8"/>
  </r>
  <r>
    <n v="29"/>
    <x v="1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Blue bumper cover began to fall off reveling red bumper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14.1"/>
  </r>
  <r>
    <n v="30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6.4"/>
  </r>
  <r>
    <n v="30"/>
    <x v="27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Potential tank drive issues.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6999999999999993"/>
  </r>
  <r>
    <n v="30"/>
    <x v="2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1.3"/>
  </r>
  <r>
    <n v="30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Wobbly, slow, but did not drop or mis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1"/>
    <n v="0"/>
    <n v="0"/>
    <n v="0"/>
    <n v="0"/>
    <n v="21.4"/>
  </r>
  <r>
    <n v="30"/>
    <x v="14"/>
    <s v=""/>
    <n v="0"/>
    <n v="0"/>
    <n v="0"/>
    <n v="1"/>
    <n v="0"/>
    <n v="0"/>
    <n v="0"/>
    <n v="0"/>
    <n v="1"/>
    <n v="1"/>
    <n v="0"/>
    <n v="0"/>
    <n v="0"/>
    <n v="0"/>
    <n v="0"/>
    <n v="1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1"/>
    <n v="0"/>
    <n v="1"/>
    <n v="31.5"/>
  </r>
  <r>
    <n v="30"/>
    <x v="9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Kinda died moved 10 feet total and never crossed the start line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</r>
  <r>
    <n v="31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6"/>
  </r>
  <r>
    <n v="31"/>
    <x v="20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Held coral but played defens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2.1"/>
  </r>
  <r>
    <n v="31"/>
    <x v="17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31"/>
    <x v="12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Goo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2"/>
    <n v="0"/>
    <n v="0"/>
    <n v="6"/>
    <n v="0"/>
    <n v="0"/>
    <n v="0"/>
    <n v="0"/>
    <n v="1"/>
    <n v="0"/>
    <n v="1"/>
    <n v="47.8"/>
  </r>
  <r>
    <n v="31"/>
    <x v="30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1"/>
    <n v="0"/>
    <n v="1"/>
    <n v="18.7"/>
  </r>
  <r>
    <n v="31"/>
    <x v="8"/>
    <s v=""/>
    <n v="0"/>
    <n v="1"/>
    <n v="0"/>
    <n v="0"/>
    <n v="0"/>
    <n v="1"/>
    <n v="0"/>
    <n v="0"/>
    <n v="0"/>
    <n v="0"/>
    <n v="0"/>
    <n v="0"/>
    <n v="0"/>
    <n v="1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4"/>
  </r>
  <r>
    <n v="32"/>
    <x v="35"/>
    <s v=""/>
    <n v="0"/>
    <n v="0"/>
    <n v="0"/>
    <n v="1"/>
    <n v="0"/>
    <n v="0"/>
    <n v="0"/>
    <n v="0"/>
    <n v="0"/>
    <n v="0"/>
    <n v="1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23.5"/>
  </r>
  <r>
    <n v="32"/>
    <x v="1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32"/>
    <x v="16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6"/>
  </r>
  <r>
    <n v="32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Froze midmatch for about a minute, missed scoring a few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27.4"/>
  </r>
  <r>
    <n v="32"/>
    <x v="10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8"/>
  </r>
  <r>
    <n v="32"/>
    <x v="22"/>
    <s v=""/>
    <n v="0"/>
    <n v="1"/>
    <n v="0"/>
    <n v="0"/>
    <n v="0"/>
    <n v="0"/>
    <n v="0"/>
    <n v="0"/>
    <n v="0"/>
    <n v="1"/>
    <n v="0"/>
    <n v="0"/>
    <n v="0"/>
    <n v="0"/>
    <n v="0"/>
    <n v="1"/>
    <n v="1"/>
    <n v="0"/>
    <s v="Very very good at L4 scoring"/>
    <m/>
    <m/>
    <m/>
    <m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"/>
    <n v="1"/>
    <n v="0"/>
    <n v="1"/>
    <n v="1"/>
    <n v="0"/>
    <n v="0"/>
    <n v="0"/>
    <n v="44.6"/>
  </r>
  <r>
    <n v="33"/>
    <x v="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8.6999999999999993"/>
  </r>
  <r>
    <n v="33"/>
    <x v="21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33"/>
    <x v="0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5"/>
  </r>
  <r>
    <n v="33"/>
    <x v="31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Wobbly, only attempted first level, dropped a few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8.8"/>
  </r>
  <r>
    <n v="33"/>
    <x v="34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6.2"/>
  </r>
  <r>
    <n v="33"/>
    <x v="13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1"/>
    <s v="Good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0"/>
    <n v="0"/>
    <n v="0"/>
    <n v="0"/>
    <n v="0"/>
    <n v="0"/>
    <n v="23.8"/>
  </r>
  <r>
    <n v="34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0"/>
    <n v="1"/>
    <n v="0"/>
    <n v="0"/>
    <n v="0"/>
    <n v="0"/>
    <n v="6.4"/>
  </r>
  <r>
    <n v="34"/>
    <x v="1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4.1"/>
  </r>
  <r>
    <n v="34"/>
    <x v="11"/>
    <s v=""/>
    <n v="0"/>
    <n v="0"/>
    <n v="1"/>
    <n v="0"/>
    <n v="1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25.3"/>
  </r>
  <r>
    <n v="34"/>
    <x v="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4.2"/>
  </r>
  <r>
    <n v="34"/>
    <x v="33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Wrist appears to be broken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34"/>
    <x v="4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1"/>
    <n v="0"/>
    <n v="0"/>
    <n v="0"/>
    <n v="0"/>
    <n v="14.6"/>
  </r>
  <r>
    <n v="35"/>
    <x v="9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10"/>
  </r>
  <r>
    <n v="35"/>
    <x v="2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16.5"/>
  </r>
  <r>
    <n v="35"/>
    <x v="28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Would be good at L4 but hard to get coral in intake it looks lik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1.8"/>
  </r>
  <r>
    <n v="35"/>
    <x v="5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Removed 2 algae, no scoring with algae. Design inherently wobbly and slow, but okay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1.4"/>
  </r>
  <r>
    <n v="35"/>
    <x v="3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"/>
    <n v="0"/>
    <n v="0"/>
    <n v="27.2"/>
  </r>
  <r>
    <n v="35"/>
    <x v="27"/>
    <s v=""/>
    <n v="0"/>
    <n v="0"/>
    <n v="0"/>
    <n v="1"/>
    <n v="1"/>
    <n v="0"/>
    <n v="0"/>
    <n v="0"/>
    <n v="0"/>
    <n v="0"/>
    <n v="0"/>
    <n v="0"/>
    <n v="0"/>
    <n v="0"/>
    <n v="0"/>
    <n v="0"/>
    <n v="0"/>
    <n v="0"/>
    <s v="Kept blocking teammates and died in front of a coral statio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36"/>
    <x v="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1"/>
    <n v="0"/>
    <n v="0"/>
    <n v="11.3"/>
  </r>
  <r>
    <n v="36"/>
    <x v="14"/>
    <s v=""/>
    <n v="0"/>
    <n v="0"/>
    <n v="0"/>
    <n v="1"/>
    <n v="0"/>
    <n v="0"/>
    <n v="0"/>
    <n v="0"/>
    <n v="0"/>
    <n v="1"/>
    <n v="0"/>
    <n v="0"/>
    <n v="1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1"/>
    <n v="31.5"/>
  </r>
  <r>
    <n v="36"/>
    <x v="6"/>
    <s v=""/>
    <n v="0"/>
    <n v="1"/>
    <n v="0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14.2"/>
  </r>
  <r>
    <n v="36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0"/>
    <n v="0"/>
    <n v="0"/>
    <n v="1"/>
    <n v="0"/>
    <n v="1"/>
    <n v="0"/>
    <n v="0"/>
    <n v="21.7"/>
  </r>
  <r>
    <n v="36"/>
    <x v="18"/>
    <s v=""/>
    <n v="0"/>
    <n v="0"/>
    <n v="1"/>
    <n v="0"/>
    <n v="0"/>
    <n v="0"/>
    <n v="0"/>
    <n v="0"/>
    <n v="1"/>
    <n v="1"/>
    <n v="0"/>
    <n v="0"/>
    <n v="0"/>
    <n v="0"/>
    <n v="0"/>
    <n v="0"/>
    <n v="0"/>
    <n v="1"/>
    <s v="Very good"/>
    <m/>
    <m/>
    <m/>
    <m/>
    <n v="0"/>
    <n v="0"/>
    <n v="0"/>
    <n v="0"/>
    <n v="0"/>
    <n v="0"/>
    <n v="0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1"/>
    <n v="0"/>
    <n v="1"/>
    <n v="49.8"/>
  </r>
  <r>
    <n v="36"/>
    <x v="7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Got stuck on top of algea then popped it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40.299999999999997"/>
  </r>
  <r>
    <n v="37"/>
    <x v="1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5"/>
  </r>
  <r>
    <n v="37"/>
    <x v="22"/>
    <s v=""/>
    <n v="0"/>
    <n v="0"/>
    <n v="0"/>
    <n v="1"/>
    <n v="0"/>
    <n v="0"/>
    <n v="0"/>
    <n v="0"/>
    <n v="0"/>
    <n v="1"/>
    <n v="0"/>
    <n v="0"/>
    <n v="0"/>
    <n v="0"/>
    <n v="0"/>
    <n v="1"/>
    <n v="1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0"/>
    <n v="7"/>
    <n v="0"/>
    <n v="0"/>
    <n v="1"/>
    <n v="0"/>
    <n v="0"/>
    <n v="0"/>
    <n v="0"/>
    <n v="44.6"/>
  </r>
  <r>
    <n v="37"/>
    <x v="29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"/>
    <n v="0"/>
    <n v="0"/>
    <n v="0"/>
    <n v="0"/>
    <n v="16"/>
  </r>
  <r>
    <n v="37"/>
    <x v="10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Weird movement, not stuck, unsure if actual defense or struggling, attempted scoring before giving up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37"/>
    <x v="34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Not good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6.2"/>
  </r>
  <r>
    <n v="37"/>
    <x v="17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38"/>
    <x v="12"/>
    <s v=""/>
    <n v="0"/>
    <n v="1"/>
    <n v="0"/>
    <n v="0"/>
    <n v="0"/>
    <n v="0"/>
    <n v="0"/>
    <n v="0"/>
    <n v="0"/>
    <n v="1"/>
    <n v="0"/>
    <n v="0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"/>
    <n v="0"/>
    <n v="0"/>
    <n v="1"/>
    <n v="0"/>
    <n v="1"/>
    <n v="0"/>
    <n v="47.8"/>
  </r>
  <r>
    <n v="38"/>
    <x v="25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1"/>
    <n v="0"/>
    <n v="0"/>
    <n v="1"/>
    <n v="0"/>
    <n v="0"/>
    <n v="0"/>
    <n v="0"/>
    <n v="27.4"/>
  </r>
  <r>
    <n v="38"/>
    <x v="21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Died after auto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5"/>
  </r>
  <r>
    <n v="38"/>
    <x v="35"/>
    <s v=""/>
    <n v="0"/>
    <n v="0"/>
    <n v="0"/>
    <n v="1"/>
    <n v="0"/>
    <n v="0"/>
    <n v="0"/>
    <n v="0"/>
    <n v="0"/>
    <n v="0"/>
    <n v="1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7"/>
    <n v="1"/>
    <n v="0"/>
    <n v="0"/>
    <n v="0"/>
    <n v="0"/>
    <n v="23.5"/>
  </r>
  <r>
    <n v="38"/>
    <x v="11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0"/>
    <s v="Slow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25.3"/>
  </r>
  <r>
    <n v="38"/>
    <x v="0"/>
    <s v=""/>
    <n v="0"/>
    <n v="1"/>
    <n v="0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5"/>
  </r>
  <r>
    <n v="39"/>
    <x v="8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4"/>
  </r>
  <r>
    <n v="39"/>
    <x v="26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1"/>
    <n v="0"/>
    <n v="0"/>
    <n v="0"/>
    <n v="0"/>
    <n v="6.4"/>
  </r>
  <r>
    <n v="39"/>
    <x v="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14.2"/>
  </r>
  <r>
    <n v="39"/>
    <x v="3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Picked up and dropped a piece off floor a few times, then weird behavior, was very slow, parked and stoppe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27.2"/>
  </r>
  <r>
    <n v="39"/>
    <x v="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Did not SCORE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0"/>
  </r>
  <r>
    <n v="39"/>
    <x v="13"/>
    <s v=""/>
    <n v="0"/>
    <n v="1"/>
    <n v="0"/>
    <n v="0"/>
    <n v="0"/>
    <n v="0"/>
    <n v="0"/>
    <n v="0"/>
    <n v="1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4"/>
    <n v="0"/>
    <n v="0"/>
    <n v="0"/>
    <n v="1"/>
    <n v="0"/>
    <n v="0"/>
    <n v="0"/>
    <n v="0"/>
    <n v="23.8"/>
  </r>
  <r>
    <n v="40"/>
    <x v="6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2"/>
  </r>
  <r>
    <n v="40"/>
    <x v="16"/>
    <s v=""/>
    <n v="0"/>
    <n v="0"/>
    <n v="1"/>
    <n v="0"/>
    <n v="0"/>
    <n v="0"/>
    <n v="0"/>
    <n v="0"/>
    <n v="0"/>
    <n v="0"/>
    <n v="0"/>
    <n v="1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1"/>
    <n v="0"/>
    <n v="0"/>
    <n v="14.6"/>
  </r>
  <r>
    <n v="40"/>
    <x v="5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1.4"/>
  </r>
  <r>
    <n v="40"/>
    <x v="14"/>
    <s v=""/>
    <n v="0"/>
    <n v="0"/>
    <n v="0"/>
    <n v="1"/>
    <n v="0"/>
    <n v="1"/>
    <n v="1"/>
    <n v="0"/>
    <n v="0"/>
    <n v="0"/>
    <n v="0"/>
    <n v="0"/>
    <n v="0"/>
    <n v="1"/>
    <n v="1"/>
    <n v="1"/>
    <n v="1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31.5"/>
  </r>
  <r>
    <n v="40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6999999999999993"/>
  </r>
  <r>
    <n v="40"/>
    <x v="33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Defense I guess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n v="41"/>
    <x v="23"/>
    <s v=""/>
    <n v="0"/>
    <n v="0"/>
    <n v="0"/>
    <n v="1"/>
    <n v="0"/>
    <n v="1"/>
    <n v="0"/>
    <n v="0"/>
    <n v="0"/>
    <n v="0"/>
    <n v="0"/>
    <n v="0"/>
    <n v="0"/>
    <n v="1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6.5"/>
  </r>
  <r>
    <n v="41"/>
    <x v="3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6999999999999993"/>
  </r>
  <r>
    <n v="41"/>
    <x v="2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1.3"/>
  </r>
  <r>
    <n v="41"/>
    <x v="28"/>
    <s v=""/>
    <n v="0"/>
    <n v="0"/>
    <n v="0"/>
    <n v="1"/>
    <n v="0"/>
    <n v="0"/>
    <n v="0"/>
    <n v="0"/>
    <n v="0"/>
    <n v="0"/>
    <n v="0"/>
    <n v="0"/>
    <n v="0"/>
    <n v="0"/>
    <n v="1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8"/>
  </r>
  <r>
    <n v="41"/>
    <x v="24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5"/>
    <n v="0"/>
    <n v="0"/>
    <n v="0"/>
    <n v="1"/>
    <n v="0"/>
    <n v="1"/>
    <n v="0"/>
    <n v="0"/>
    <n v="21.7"/>
  </r>
  <r>
    <n v="41"/>
    <x v="3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8.7"/>
  </r>
  <r>
    <n v="42"/>
    <x v="4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4.6"/>
  </r>
  <r>
    <n v="42"/>
    <x v="20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Popped algae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2.1"/>
  </r>
  <r>
    <n v="42"/>
    <x v="7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0"/>
    <n v="0"/>
    <n v="0"/>
    <n v="0"/>
    <n v="0"/>
    <n v="0"/>
    <n v="0"/>
    <n v="40.299999999999997"/>
  </r>
  <r>
    <n v="42"/>
    <x v="31"/>
    <s v=""/>
    <n v="0"/>
    <n v="1"/>
    <n v="0"/>
    <n v="0"/>
    <n v="0"/>
    <n v="0"/>
    <n v="1"/>
    <n v="0"/>
    <n v="0"/>
    <n v="0"/>
    <n v="0"/>
    <n v="0"/>
    <n v="0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18.8"/>
  </r>
  <r>
    <n v="42"/>
    <x v="15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.1"/>
  </r>
  <r>
    <n v="42"/>
    <x v="18"/>
    <s v=""/>
    <n v="0"/>
    <n v="0"/>
    <n v="0"/>
    <n v="1"/>
    <n v="0"/>
    <n v="0"/>
    <n v="0"/>
    <n v="0"/>
    <n v="0"/>
    <n v="1"/>
    <n v="0"/>
    <n v="0"/>
    <n v="1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2"/>
    <n v="1"/>
    <n v="5"/>
    <n v="0"/>
    <n v="0"/>
    <n v="0"/>
    <n v="0"/>
    <n v="1"/>
    <n v="0"/>
    <n v="1"/>
    <n v="49.8"/>
  </r>
  <r>
    <n v="43"/>
    <x v="1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"/>
  </r>
  <r>
    <n v="43"/>
    <x v="8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11.4"/>
  </r>
  <r>
    <n v="43"/>
    <x v="21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8.5"/>
  </r>
  <r>
    <n v="43"/>
    <x v="12"/>
    <s v=""/>
    <n v="0"/>
    <n v="0"/>
    <n v="0"/>
    <n v="1"/>
    <n v="0"/>
    <n v="1"/>
    <n v="0"/>
    <n v="0"/>
    <n v="0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47.8"/>
  </r>
  <r>
    <n v="43"/>
    <x v="26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1"/>
    <n v="0"/>
    <n v="0"/>
    <n v="0"/>
    <n v="0"/>
    <n v="6.4"/>
  </r>
  <r>
    <n v="43"/>
    <x v="34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6.2"/>
  </r>
  <r>
    <n v="44"/>
    <x v="17"/>
    <s v="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44"/>
    <x v="6"/>
    <s v=""/>
    <n v="0"/>
    <n v="1"/>
    <n v="0"/>
    <n v="0"/>
    <n v="0"/>
    <n v="0"/>
    <n v="0"/>
    <n v="1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4"/>
    <n v="0"/>
    <n v="0"/>
    <n v="0"/>
    <n v="0"/>
    <n v="0"/>
    <n v="0"/>
    <n v="0"/>
    <n v="0"/>
    <n v="14.2"/>
  </r>
  <r>
    <n v="44"/>
    <x v="32"/>
    <s v=""/>
    <n v="0"/>
    <n v="0"/>
    <n v="1"/>
    <n v="0"/>
    <n v="0"/>
    <n v="0"/>
    <n v="0"/>
    <n v="0"/>
    <n v="0"/>
    <n v="1"/>
    <n v="0"/>
    <n v="1"/>
    <n v="1"/>
    <n v="0"/>
    <n v="1"/>
    <n v="1"/>
    <n v="1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1"/>
    <n v="0"/>
    <n v="1"/>
    <n v="27.2"/>
  </r>
  <r>
    <n v="44"/>
    <x v="33"/>
    <s v=""/>
    <n v="0"/>
    <n v="0"/>
    <n v="0"/>
    <n v="1"/>
    <n v="0"/>
    <n v="0"/>
    <n v="0"/>
    <n v="0"/>
    <n v="0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44"/>
    <x v="5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4"/>
    <n v="0"/>
    <n v="0"/>
    <n v="1"/>
    <n v="0"/>
    <n v="0"/>
    <n v="0"/>
    <n v="0"/>
    <n v="21.4"/>
  </r>
  <r>
    <n v="44"/>
    <x v="19"/>
    <s v=""/>
    <n v="0"/>
    <n v="0"/>
    <n v="1"/>
    <n v="0"/>
    <n v="0"/>
    <n v="0"/>
    <n v="0"/>
    <n v="0"/>
    <n v="0"/>
    <n v="0"/>
    <n v="1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8.5"/>
  </r>
  <r>
    <n v="45"/>
    <x v="29"/>
    <s v=""/>
    <n v="0"/>
    <n v="0"/>
    <n v="1"/>
    <n v="0"/>
    <n v="1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</r>
  <r>
    <n v="45"/>
    <x v="16"/>
    <s v=""/>
    <n v="0"/>
    <n v="0"/>
    <n v="0"/>
    <n v="1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1"/>
    <n v="0"/>
    <n v="0"/>
    <n v="14.6"/>
  </r>
  <r>
    <n v="45"/>
    <x v="11"/>
    <s v=""/>
    <n v="0"/>
    <n v="1"/>
    <n v="0"/>
    <n v="0"/>
    <n v="0"/>
    <n v="0"/>
    <n v="0"/>
    <n v="0"/>
    <n v="0"/>
    <n v="1"/>
    <n v="0"/>
    <n v="0"/>
    <n v="0"/>
    <n v="0"/>
    <n v="0"/>
    <n v="1"/>
    <n v="1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1"/>
    <n v="0"/>
    <n v="0"/>
    <n v="25.3"/>
  </r>
  <r>
    <n v="45"/>
    <x v="22"/>
    <s v=""/>
    <n v="0"/>
    <n v="0"/>
    <n v="0"/>
    <n v="1"/>
    <n v="0"/>
    <n v="0"/>
    <n v="0"/>
    <n v="0"/>
    <n v="0"/>
    <n v="1"/>
    <n v="0"/>
    <n v="0"/>
    <n v="0"/>
    <n v="0"/>
    <n v="0"/>
    <n v="1"/>
    <n v="1"/>
    <n v="1"/>
    <s v="Good control and drive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44.6"/>
  </r>
  <r>
    <n v="45"/>
    <x v="2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1.3"/>
  </r>
  <r>
    <n v="45"/>
    <x v="24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0"/>
    <n v="0"/>
    <n v="0"/>
    <n v="0"/>
    <n v="0"/>
    <n v="1"/>
    <n v="0"/>
    <n v="1"/>
    <n v="21.7"/>
  </r>
  <r>
    <n v="46"/>
    <x v="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4.5"/>
  </r>
  <r>
    <n v="46"/>
    <x v="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</r>
  <r>
    <n v="46"/>
    <x v="25"/>
    <s v=""/>
    <n v="0"/>
    <n v="0"/>
    <n v="0"/>
    <n v="1"/>
    <n v="0"/>
    <n v="0"/>
    <n v="0"/>
    <n v="0"/>
    <n v="0"/>
    <n v="1"/>
    <n v="0"/>
    <n v="0"/>
    <n v="1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"/>
    <n v="0"/>
    <n v="1"/>
    <n v="27.4"/>
  </r>
  <r>
    <n v="46"/>
    <x v="1"/>
    <s v=""/>
    <n v="0"/>
    <n v="0"/>
    <n v="1"/>
    <n v="0"/>
    <n v="0"/>
    <n v="0"/>
    <n v="1"/>
    <n v="0"/>
    <n v="0"/>
    <n v="0"/>
    <n v="0"/>
    <n v="0"/>
    <n v="0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2"/>
  </r>
  <r>
    <n v="46"/>
    <x v="23"/>
    <s v=""/>
    <n v="0"/>
    <n v="1"/>
    <n v="0"/>
    <n v="0"/>
    <n v="0"/>
    <n v="0"/>
    <n v="0"/>
    <n v="0"/>
    <n v="1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4"/>
    <n v="0"/>
    <n v="0"/>
    <n v="0"/>
    <n v="1"/>
    <n v="0"/>
    <n v="0"/>
    <n v="0"/>
    <n v="0"/>
    <n v="16.5"/>
  </r>
  <r>
    <n v="46"/>
    <x v="2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2.1"/>
  </r>
  <r>
    <n v="47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8.6999999999999993"/>
  </r>
  <r>
    <n v="47"/>
    <x v="31"/>
    <s v=""/>
    <n v="0"/>
    <n v="1"/>
    <n v="0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8.8"/>
  </r>
  <r>
    <n v="47"/>
    <x v="3"/>
    <s v=""/>
    <n v="0"/>
    <n v="0"/>
    <n v="0"/>
    <n v="1"/>
    <n v="0"/>
    <n v="0"/>
    <n v="1"/>
    <n v="0"/>
    <n v="0"/>
    <n v="0"/>
    <n v="0"/>
    <n v="1"/>
    <n v="0"/>
    <n v="0"/>
    <n v="1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3"/>
    <n v="0"/>
    <n v="1"/>
    <n v="0"/>
    <n v="0"/>
    <n v="0"/>
    <n v="0"/>
    <n v="8.6999999999999993"/>
  </r>
  <r>
    <n v="47"/>
    <x v="15"/>
    <s v=""/>
    <n v="0"/>
    <n v="0"/>
    <n v="1"/>
    <n v="0"/>
    <n v="0"/>
    <n v="1"/>
    <n v="0"/>
    <n v="0"/>
    <n v="0"/>
    <n v="0"/>
    <n v="0"/>
    <n v="0"/>
    <n v="0"/>
    <n v="1"/>
    <n v="1"/>
    <n v="1"/>
    <n v="0"/>
    <n v="0"/>
    <s v="Horsepower ðŸŽ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1"/>
  </r>
  <r>
    <n v="47"/>
    <x v="4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14.6"/>
  </r>
  <r>
    <n v="47"/>
    <x v="35"/>
    <s v=""/>
    <n v="0"/>
    <n v="1"/>
    <n v="0"/>
    <n v="0"/>
    <n v="0"/>
    <n v="0"/>
    <n v="0"/>
    <n v="0"/>
    <n v="0"/>
    <n v="0"/>
    <n v="1"/>
    <n v="1"/>
    <n v="0"/>
    <n v="0"/>
    <n v="0"/>
    <n v="0"/>
    <n v="0"/>
    <n v="1"/>
    <s v="Really good algae bot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9"/>
    <n v="1"/>
    <n v="0"/>
    <n v="0"/>
    <n v="0"/>
    <n v="0"/>
    <n v="23.5"/>
  </r>
  <r>
    <n v="48"/>
    <x v="13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23.8"/>
  </r>
  <r>
    <n v="48"/>
    <x v="18"/>
    <s v=""/>
    <n v="0"/>
    <n v="0"/>
    <n v="0"/>
    <n v="1"/>
    <n v="0"/>
    <n v="0"/>
    <n v="0"/>
    <n v="0"/>
    <n v="0"/>
    <n v="1"/>
    <n v="0"/>
    <n v="0"/>
    <n v="0"/>
    <n v="0"/>
    <n v="0"/>
    <n v="1"/>
    <n v="1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7"/>
    <n v="0"/>
    <n v="0"/>
    <n v="1"/>
    <n v="0"/>
    <n v="0"/>
    <n v="0"/>
    <n v="0"/>
    <n v="49.8"/>
  </r>
  <r>
    <n v="48"/>
    <x v="14"/>
    <s v=""/>
    <n v="0"/>
    <n v="0"/>
    <n v="0"/>
    <n v="1"/>
    <n v="0"/>
    <n v="0"/>
    <n v="1"/>
    <n v="1"/>
    <n v="0"/>
    <n v="1"/>
    <n v="0"/>
    <n v="0"/>
    <n v="0"/>
    <n v="0"/>
    <n v="1"/>
    <n v="1"/>
    <n v="1"/>
    <n v="0"/>
    <s v="Great overall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n v="2"/>
    <n v="4"/>
    <n v="0"/>
    <n v="0"/>
    <n v="0"/>
    <n v="0"/>
    <n v="1"/>
    <n v="0"/>
    <n v="1"/>
    <n v="31.5"/>
  </r>
  <r>
    <n v="48"/>
    <x v="3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"/>
    <n v="0"/>
    <n v="1"/>
    <n v="18.7"/>
  </r>
  <r>
    <n v="48"/>
    <x v="7"/>
    <s v=""/>
    <n v="0"/>
    <n v="1"/>
    <n v="0"/>
    <n v="0"/>
    <n v="0"/>
    <n v="0"/>
    <n v="0"/>
    <n v="0"/>
    <n v="0"/>
    <n v="1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7"/>
    <n v="0"/>
    <n v="0"/>
    <n v="0"/>
    <n v="0"/>
    <n v="0"/>
    <n v="0"/>
    <n v="0"/>
    <n v="40.299999999999997"/>
  </r>
  <r>
    <n v="49"/>
    <x v="21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8.5"/>
  </r>
  <r>
    <n v="49"/>
    <x v="5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1"/>
    <n v="0"/>
    <n v="1"/>
    <n v="0"/>
    <n v="0"/>
    <n v="21.4"/>
  </r>
  <r>
    <n v="49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2"/>
    <n v="0"/>
    <n v="0"/>
    <n v="0"/>
    <n v="1"/>
    <n v="0"/>
    <n v="0"/>
    <n v="0"/>
    <n v="0"/>
    <n v="6.4"/>
  </r>
  <r>
    <n v="49"/>
    <x v="6"/>
    <s v=""/>
    <n v="0"/>
    <n v="0"/>
    <n v="0"/>
    <n v="1"/>
    <n v="0"/>
    <n v="0"/>
    <n v="0"/>
    <n v="0"/>
    <n v="1"/>
    <n v="0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14.2"/>
  </r>
  <r>
    <n v="49"/>
    <x v="29"/>
    <s v=""/>
    <n v="0"/>
    <n v="0"/>
    <n v="1"/>
    <n v="0"/>
    <n v="0"/>
    <n v="0"/>
    <n v="1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16"/>
  </r>
  <r>
    <n v="49"/>
    <x v="24"/>
    <s v=""/>
    <n v="0"/>
    <n v="1"/>
    <n v="0"/>
    <n v="0"/>
    <n v="0"/>
    <n v="0"/>
    <n v="0"/>
    <n v="1"/>
    <n v="1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1"/>
    <n v="0"/>
    <n v="1"/>
    <n v="0"/>
    <n v="0"/>
    <n v="21.7"/>
  </r>
  <r>
    <n v="50"/>
    <x v="33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4"/>
  </r>
  <r>
    <n v="50"/>
    <x v="12"/>
    <s v=""/>
    <n v="0"/>
    <n v="0"/>
    <n v="0"/>
    <n v="1"/>
    <n v="0"/>
    <n v="0"/>
    <n v="0"/>
    <n v="0"/>
    <n v="0"/>
    <n v="1"/>
    <n v="0"/>
    <n v="0"/>
    <n v="0"/>
    <n v="0"/>
    <n v="0"/>
    <n v="1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"/>
    <n v="0"/>
    <n v="1"/>
    <n v="0"/>
    <n v="0"/>
    <n v="47.8"/>
  </r>
  <r>
    <n v="50"/>
    <x v="10"/>
    <s v=""/>
    <n v="0"/>
    <n v="0"/>
    <n v="1"/>
    <n v="0"/>
    <n v="0"/>
    <n v="0"/>
    <n v="0"/>
    <n v="0"/>
    <n v="0"/>
    <n v="0"/>
    <n v="0"/>
    <n v="0"/>
    <n v="1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8"/>
  </r>
  <r>
    <n v="50"/>
    <x v="34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Some attempts at bottom level bounced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6.2"/>
  </r>
  <r>
    <n v="50"/>
    <x v="20"/>
    <s v=""/>
    <n v="0"/>
    <n v="0"/>
    <n v="0"/>
    <n v="1"/>
    <n v="0"/>
    <n v="0"/>
    <n v="0"/>
    <n v="1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"/>
    <n v="0"/>
    <n v="0"/>
    <n v="0"/>
    <n v="0"/>
    <n v="12.1"/>
  </r>
  <r>
    <n v="50"/>
    <x v="9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Did not do much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n v="51"/>
    <x v="25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27.4"/>
  </r>
  <r>
    <n v="51"/>
    <x v="15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4.1"/>
  </r>
  <r>
    <n v="51"/>
    <x v="3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8.6999999999999993"/>
  </r>
  <r>
    <n v="51"/>
    <x v="8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11.4"/>
  </r>
  <r>
    <n v="51"/>
    <x v="2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44.6"/>
  </r>
  <r>
    <n v="51"/>
    <x v="17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5.9"/>
  </r>
  <r>
    <n v="52"/>
    <x v="18"/>
    <s v=""/>
    <n v="0"/>
    <n v="0"/>
    <n v="1"/>
    <n v="0"/>
    <n v="0"/>
    <n v="0"/>
    <n v="0"/>
    <n v="0"/>
    <n v="0"/>
    <n v="1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7"/>
    <n v="0"/>
    <n v="0"/>
    <n v="0"/>
    <n v="0"/>
    <n v="1"/>
    <n v="0"/>
    <n v="1"/>
    <n v="49.8"/>
  </r>
  <r>
    <n v="52"/>
    <x v="4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14.6"/>
  </r>
  <r>
    <n v="52"/>
    <x v="32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"/>
    <n v="0"/>
    <n v="0"/>
    <n v="0"/>
    <n v="0"/>
    <n v="27.2"/>
  </r>
  <r>
    <n v="52"/>
    <x v="13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23.8"/>
  </r>
  <r>
    <n v="52"/>
    <x v="1"/>
    <s v=""/>
    <n v="0"/>
    <n v="0"/>
    <n v="1"/>
    <n v="0"/>
    <n v="0"/>
    <n v="1"/>
    <n v="1"/>
    <n v="0"/>
    <n v="0"/>
    <n v="0"/>
    <n v="0"/>
    <n v="0"/>
    <n v="0"/>
    <n v="1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2"/>
  </r>
  <r>
    <n v="52"/>
    <x v="7"/>
    <s v=""/>
    <n v="0"/>
    <n v="1"/>
    <n v="0"/>
    <n v="0"/>
    <n v="0"/>
    <n v="0"/>
    <n v="0"/>
    <n v="0"/>
    <n v="1"/>
    <n v="1"/>
    <n v="0"/>
    <n v="0"/>
    <n v="0"/>
    <n v="0"/>
    <n v="0"/>
    <n v="1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5"/>
    <n v="5"/>
    <n v="1"/>
    <n v="0"/>
    <n v="0"/>
    <n v="0"/>
    <n v="0"/>
    <n v="0"/>
    <n v="0"/>
    <n v="40.299999999999997"/>
  </r>
  <r>
    <n v="53"/>
    <x v="3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18.7"/>
  </r>
  <r>
    <n v="53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Too high torque on mechanism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8.6999999999999993"/>
  </r>
  <r>
    <n v="53"/>
    <x v="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Did absolutely nothing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5"/>
  </r>
  <r>
    <n v="53"/>
    <x v="1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Had trouble intaking at the station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1"/>
    <n v="0"/>
    <n v="0"/>
    <n v="0"/>
    <n v="0"/>
    <n v="25.3"/>
  </r>
  <r>
    <n v="53"/>
    <x v="2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They couldn't move because they're stuck by coral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1.3"/>
  </r>
  <r>
    <n v="53"/>
    <x v="1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1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8.5"/>
  </r>
  <r>
    <n v="54"/>
    <x v="35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"/>
    <n v="0"/>
    <n v="0"/>
    <n v="0"/>
    <n v="0"/>
    <n v="23.5"/>
  </r>
  <r>
    <n v="54"/>
    <x v="23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16.5"/>
  </r>
  <r>
    <n v="54"/>
    <x v="16"/>
    <s v=""/>
    <n v="0"/>
    <n v="0"/>
    <n v="1"/>
    <n v="0"/>
    <n v="0"/>
    <n v="0"/>
    <n v="0"/>
    <n v="1"/>
    <n v="0"/>
    <n v="0"/>
    <n v="1"/>
    <n v="0"/>
    <n v="0"/>
    <n v="0"/>
    <n v="1"/>
    <n v="1"/>
    <n v="1"/>
    <n v="1"/>
    <s v="Really good algae bot, auto 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1"/>
    <n v="0"/>
    <n v="0"/>
    <n v="14.6"/>
  </r>
  <r>
    <n v="54"/>
    <x v="28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1.8"/>
  </r>
  <r>
    <n v="54"/>
    <x v="31"/>
    <s v=""/>
    <n v="0"/>
    <n v="1"/>
    <n v="0"/>
    <n v="0"/>
    <n v="0"/>
    <n v="0"/>
    <n v="1"/>
    <n v="0"/>
    <n v="0"/>
    <n v="0"/>
    <n v="0"/>
    <n v="0"/>
    <n v="0"/>
    <n v="0"/>
    <n v="0"/>
    <n v="0"/>
    <n v="1"/>
    <n v="0"/>
    <s v="This robot scored is good at scoring on level 1 but they missed about half the time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8.8"/>
  </r>
  <r>
    <n v="55"/>
    <x v="3"/>
    <s v=""/>
    <n v="0"/>
    <n v="1"/>
    <n v="0"/>
    <n v="0"/>
    <n v="0"/>
    <n v="0"/>
    <n v="0"/>
    <n v="0"/>
    <n v="0"/>
    <n v="0"/>
    <n v="0"/>
    <n v="1"/>
    <n v="0"/>
    <n v="0"/>
    <n v="0"/>
    <n v="0"/>
    <n v="0"/>
    <n v="1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8.6999999999999993"/>
  </r>
  <r>
    <n v="55"/>
    <x v="8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1.4"/>
  </r>
  <r>
    <n v="55"/>
    <x v="29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They at least didn't get in the way. 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16"/>
  </r>
  <r>
    <n v="55"/>
    <x v="20"/>
    <s v=""/>
    <n v="0"/>
    <n v="0"/>
    <n v="1"/>
    <n v="0"/>
    <n v="0"/>
    <n v="0"/>
    <n v="0"/>
    <n v="1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1"/>
    <n v="0"/>
    <n v="0"/>
    <n v="12.1"/>
  </r>
  <r>
    <n v="55"/>
    <x v="6"/>
    <s v=""/>
    <n v="0"/>
    <n v="1"/>
    <n v="0"/>
    <n v="0"/>
    <n v="0"/>
    <n v="0"/>
    <n v="0"/>
    <n v="0"/>
    <n v="1"/>
    <n v="0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1"/>
    <n v="0"/>
    <n v="0"/>
    <n v="0"/>
    <n v="0"/>
    <n v="14.2"/>
  </r>
  <r>
    <n v="55"/>
    <x v="25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0"/>
    <s v="They were good at scored on level four it seems like they mostly aim for coral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3"/>
    <n v="0"/>
    <n v="0"/>
    <n v="1"/>
    <n v="1"/>
    <n v="0"/>
    <n v="0"/>
    <n v="0"/>
    <n v="27.4"/>
  </r>
  <r>
    <n v="56"/>
    <x v="7"/>
    <s v=""/>
    <n v="0"/>
    <n v="0"/>
    <n v="0"/>
    <n v="1"/>
    <n v="0"/>
    <n v="0"/>
    <n v="0"/>
    <n v="0"/>
    <n v="0"/>
    <n v="1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6"/>
    <n v="0"/>
    <n v="0"/>
    <n v="1"/>
    <n v="0"/>
    <n v="0"/>
    <n v="0"/>
    <n v="0"/>
    <n v="40.299999999999997"/>
  </r>
  <r>
    <n v="56"/>
    <x v="17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0"/>
    <s v="Needlessly aggressive 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.9"/>
  </r>
  <r>
    <n v="56"/>
    <x v="5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0"/>
    <n v="21.4"/>
  </r>
  <r>
    <n v="56"/>
    <x v="33"/>
    <s v=""/>
    <n v="0"/>
    <n v="0"/>
    <n v="0"/>
    <n v="1"/>
    <n v="0"/>
    <n v="1"/>
    <n v="0"/>
    <n v="0"/>
    <n v="0"/>
    <n v="0"/>
    <n v="0"/>
    <n v="0"/>
    <n v="0"/>
    <n v="1"/>
    <n v="0"/>
    <n v="0"/>
    <n v="0"/>
    <n v="0"/>
    <s v="Good defense 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4"/>
  </r>
  <r>
    <n v="56"/>
    <x v="26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1"/>
    <n v="0"/>
    <n v="0"/>
    <n v="0"/>
    <n v="0"/>
    <n v="6.4"/>
  </r>
  <r>
    <n v="56"/>
    <x v="22"/>
    <s v=""/>
    <n v="0"/>
    <n v="1"/>
    <n v="0"/>
    <n v="0"/>
    <n v="0"/>
    <n v="0"/>
    <n v="0"/>
    <n v="0"/>
    <n v="0"/>
    <n v="1"/>
    <n v="0"/>
    <n v="0"/>
    <n v="0"/>
    <n v="0"/>
    <n v="0"/>
    <n v="1"/>
    <n v="1"/>
    <n v="1"/>
    <s v="the driving was good and they scored on level four a lot overall this robot was great   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44.6"/>
  </r>
  <r>
    <n v="57"/>
    <x v="21"/>
    <s v=""/>
    <n v="0"/>
    <n v="1"/>
    <n v="0"/>
    <n v="0"/>
    <n v="0"/>
    <n v="0"/>
    <n v="1"/>
    <n v="0"/>
    <n v="0"/>
    <n v="0"/>
    <n v="0"/>
    <n v="0"/>
    <n v="0"/>
    <n v="0"/>
    <n v="1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8.5"/>
  </r>
  <r>
    <n v="57"/>
    <x v="24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21.7"/>
  </r>
  <r>
    <n v="57"/>
    <x v="9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10"/>
  </r>
  <r>
    <n v="57"/>
    <x v="10"/>
    <s v=""/>
    <n v="0"/>
    <n v="0"/>
    <n v="0"/>
    <n v="1"/>
    <n v="0"/>
    <n v="0"/>
    <n v="0"/>
    <n v="0"/>
    <n v="0"/>
    <n v="0"/>
    <n v="0"/>
    <n v="0"/>
    <n v="0"/>
    <n v="0"/>
    <n v="1"/>
    <n v="1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8"/>
  </r>
  <r>
    <n v="57"/>
    <x v="15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14.1"/>
  </r>
  <r>
    <n v="57"/>
    <x v="30"/>
    <s v=""/>
    <n v="0"/>
    <n v="1"/>
    <n v="0"/>
    <n v="0"/>
    <n v="0"/>
    <n v="1"/>
    <n v="0"/>
    <n v="0"/>
    <n v="0"/>
    <n v="0"/>
    <n v="0"/>
    <n v="0"/>
    <n v="1"/>
    <n v="1"/>
    <n v="0"/>
    <n v="0"/>
    <n v="0"/>
    <n v="0"/>
    <s v="They were good at defense and climbed well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18.7"/>
  </r>
  <r>
    <n v="58"/>
    <x v="23"/>
    <s v=""/>
    <n v="0"/>
    <n v="0"/>
    <n v="0"/>
    <n v="1"/>
    <n v="0"/>
    <n v="0"/>
    <n v="0"/>
    <n v="1"/>
    <n v="0"/>
    <n v="0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16.5"/>
  </r>
  <r>
    <n v="58"/>
    <x v="1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5"/>
    <n v="0"/>
    <n v="0"/>
    <n v="0"/>
    <n v="0"/>
    <n v="1"/>
    <n v="0"/>
    <n v="1"/>
    <n v="47.8"/>
  </r>
  <r>
    <n v="58"/>
    <x v="16"/>
    <s v=""/>
    <n v="0"/>
    <n v="0"/>
    <n v="1"/>
    <n v="0"/>
    <n v="0"/>
    <n v="0"/>
    <n v="0"/>
    <n v="0"/>
    <n v="0"/>
    <n v="0"/>
    <n v="1"/>
    <n v="0"/>
    <n v="1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1"/>
    <n v="0"/>
    <n v="1"/>
    <n v="14.6"/>
  </r>
  <r>
    <n v="58"/>
    <x v="11"/>
    <s v=""/>
    <n v="0"/>
    <n v="1"/>
    <n v="0"/>
    <n v="0"/>
    <n v="0"/>
    <n v="0"/>
    <n v="0"/>
    <n v="0"/>
    <n v="0"/>
    <n v="1"/>
    <n v="0"/>
    <n v="0"/>
    <n v="1"/>
    <n v="0"/>
    <n v="0"/>
    <n v="1"/>
    <n v="1"/>
    <n v="0"/>
    <s v="Great overall, good auto and coral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5.3"/>
  </r>
  <r>
    <n v="58"/>
    <x v="31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1"/>
    <n v="0"/>
    <n v="0"/>
    <n v="0"/>
    <n v="0"/>
    <n v="18.8"/>
  </r>
  <r>
    <n v="58"/>
    <x v="4"/>
    <s v=""/>
    <n v="0"/>
    <n v="0"/>
    <n v="0"/>
    <n v="1"/>
    <n v="0"/>
    <n v="0"/>
    <n v="0"/>
    <n v="0"/>
    <n v="0"/>
    <n v="0"/>
    <n v="0"/>
    <n v="0"/>
    <n v="1"/>
    <n v="0"/>
    <n v="0"/>
    <n v="0"/>
    <n v="0"/>
    <n v="0"/>
    <s v="this robot climbed good at the end but it missed coral and they drove around a whole lot and did there own thing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14.6"/>
  </r>
  <r>
    <n v="59"/>
    <x v="2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3"/>
  </r>
  <r>
    <n v="59"/>
    <x v="35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1"/>
    <n v="0"/>
    <n v="0"/>
    <n v="0"/>
    <n v="0"/>
    <n v="23.5"/>
  </r>
  <r>
    <n v="59"/>
    <x v="18"/>
    <s v=""/>
    <n v="0"/>
    <n v="0"/>
    <n v="1"/>
    <n v="0"/>
    <n v="0"/>
    <n v="0"/>
    <n v="0"/>
    <n v="0"/>
    <n v="0"/>
    <n v="1"/>
    <n v="0"/>
    <n v="0"/>
    <n v="1"/>
    <n v="0"/>
    <n v="0"/>
    <n v="0"/>
    <n v="1"/>
    <n v="1"/>
    <s v="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8"/>
    <n v="0"/>
    <n v="0"/>
    <n v="0"/>
    <n v="0"/>
    <n v="1"/>
    <n v="0"/>
    <n v="1"/>
    <n v="49.8"/>
  </r>
  <r>
    <n v="59"/>
    <x v="19"/>
    <s v=""/>
    <n v="0"/>
    <n v="0"/>
    <n v="0"/>
    <n v="1"/>
    <n v="0"/>
    <n v="0"/>
    <n v="0"/>
    <n v="0"/>
    <n v="0"/>
    <n v="0"/>
    <n v="0"/>
    <n v="1"/>
    <n v="0"/>
    <n v="0"/>
    <n v="1"/>
    <n v="1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8.5"/>
  </r>
  <r>
    <n v="59"/>
    <x v="13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23.8"/>
  </r>
  <r>
    <n v="59"/>
    <x v="27"/>
    <s v=""/>
    <n v="0"/>
    <n v="1"/>
    <n v="0"/>
    <n v="0"/>
    <n v="0"/>
    <n v="0"/>
    <n v="1"/>
    <n v="0"/>
    <n v="0"/>
    <n v="0"/>
    <n v="0"/>
    <n v="0"/>
    <n v="0"/>
    <n v="0"/>
    <n v="0"/>
    <n v="1"/>
    <n v="0"/>
    <n v="0"/>
    <s v="They had good driving  but can only place the coral on level 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8.6999999999999993"/>
  </r>
  <r>
    <n v="60"/>
    <x v="3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1"/>
    <n v="0"/>
    <n v="1"/>
    <n v="27.2"/>
  </r>
  <r>
    <n v="60"/>
    <x v="34"/>
    <s v=""/>
    <n v="0"/>
    <n v="0"/>
    <n v="0"/>
    <n v="1"/>
    <n v="0"/>
    <n v="0"/>
    <n v="1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"/>
    <n v="0"/>
    <n v="0"/>
    <n v="0"/>
    <n v="0"/>
    <n v="6.2"/>
  </r>
  <r>
    <n v="60"/>
    <x v="1"/>
    <s v=""/>
    <n v="0"/>
    <n v="0"/>
    <n v="1"/>
    <n v="0"/>
    <n v="0"/>
    <n v="1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4.2"/>
  </r>
  <r>
    <n v="60"/>
    <x v="28"/>
    <s v=""/>
    <n v="0"/>
    <n v="1"/>
    <n v="0"/>
    <n v="0"/>
    <n v="0"/>
    <n v="0"/>
    <n v="0"/>
    <n v="0"/>
    <n v="0"/>
    <n v="1"/>
    <n v="0"/>
    <n v="0"/>
    <n v="0"/>
    <n v="0"/>
    <n v="1"/>
    <n v="0"/>
    <n v="0"/>
    <n v="1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11.8"/>
  </r>
  <r>
    <n v="60"/>
    <x v="0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"/>
    <n v="0"/>
    <n v="0"/>
    <n v="0"/>
    <n v="0"/>
    <n v="14.5"/>
  </r>
  <r>
    <n v="60"/>
    <x v="14"/>
    <s v=""/>
    <n v="0"/>
    <n v="0"/>
    <n v="0"/>
    <n v="1"/>
    <n v="0"/>
    <n v="0"/>
    <n v="1"/>
    <n v="1"/>
    <n v="0"/>
    <n v="1"/>
    <n v="0"/>
    <n v="0"/>
    <n v="0"/>
    <n v="0"/>
    <n v="0"/>
    <n v="0"/>
    <n v="0"/>
    <n v="1"/>
    <s v="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1"/>
    <n v="0"/>
    <n v="1"/>
    <n v="0"/>
    <n v="31.5"/>
  </r>
  <r>
    <n v="61"/>
    <x v="20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I had to sub in mid -match.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2.1"/>
  </r>
  <r>
    <n v="61"/>
    <x v="5"/>
    <s v=""/>
    <n v="0"/>
    <n v="1"/>
    <n v="0"/>
    <n v="0"/>
    <n v="0"/>
    <n v="0"/>
    <n v="0"/>
    <n v="0"/>
    <n v="0"/>
    <n v="1"/>
    <n v="0"/>
    <n v="0"/>
    <n v="0"/>
    <n v="0"/>
    <n v="0"/>
    <n v="1"/>
    <n v="0"/>
    <n v="1"/>
    <s v="Aim needs work.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2"/>
    <n v="0"/>
    <n v="0"/>
    <n v="1"/>
    <n v="0"/>
    <n v="0"/>
    <n v="0"/>
    <n v="0"/>
    <n v="21.4"/>
  </r>
  <r>
    <n v="61"/>
    <x v="30"/>
    <s v=""/>
    <n v="0"/>
    <n v="0"/>
    <n v="1"/>
    <n v="0"/>
    <n v="0"/>
    <n v="0"/>
    <n v="0"/>
    <n v="0"/>
    <n v="0"/>
    <n v="0"/>
    <n v="0"/>
    <n v="0"/>
    <n v="0"/>
    <n v="0"/>
    <n v="0"/>
    <n v="1"/>
    <n v="0"/>
    <n v="0"/>
    <s v="Their elevator seemed slightly off so they couldn't score on the reef. 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18.7"/>
  </r>
  <r>
    <n v="61"/>
    <x v="7"/>
    <s v=""/>
    <n v="0"/>
    <n v="0"/>
    <n v="0"/>
    <n v="1"/>
    <n v="0"/>
    <n v="1"/>
    <n v="0"/>
    <n v="0"/>
    <n v="1"/>
    <n v="0"/>
    <n v="0"/>
    <n v="0"/>
    <n v="0"/>
    <n v="0"/>
    <n v="0"/>
    <n v="0"/>
    <n v="0"/>
    <n v="1"/>
    <s v="Had issues, stopped going for l4, l3 instead, tried defense at very end, got beeched at end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40.299999999999997"/>
  </r>
  <r>
    <n v="61"/>
    <x v="3"/>
    <s v=""/>
    <n v="0"/>
    <n v="1"/>
    <n v="0"/>
    <n v="0"/>
    <n v="0"/>
    <n v="0"/>
    <n v="0"/>
    <n v="0"/>
    <n v="0"/>
    <n v="0"/>
    <n v="0"/>
    <n v="1"/>
    <n v="0"/>
    <n v="0"/>
    <n v="0"/>
    <n v="1"/>
    <n v="0"/>
    <n v="1"/>
    <s v="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8.6999999999999993"/>
  </r>
  <r>
    <n v="61"/>
    <x v="10"/>
    <s v=""/>
    <n v="0"/>
    <n v="0"/>
    <n v="1"/>
    <n v="0"/>
    <n v="1"/>
    <n v="0"/>
    <n v="0"/>
    <n v="0"/>
    <n v="0"/>
    <n v="0"/>
    <n v="0"/>
    <n v="0"/>
    <n v="0"/>
    <n v="0"/>
    <n v="0"/>
    <n v="0"/>
    <n v="0"/>
    <n v="0"/>
    <s v="The robot died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</r>
  <r>
    <n v="62"/>
    <x v="33"/>
    <s v=""/>
    <n v="0"/>
    <n v="0"/>
    <n v="0"/>
    <n v="1"/>
    <n v="0"/>
    <n v="1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</r>
  <r>
    <n v="62"/>
    <x v="31"/>
    <s v="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8.8"/>
  </r>
  <r>
    <n v="62"/>
    <x v="23"/>
    <s v=""/>
    <n v="0"/>
    <n v="1"/>
    <n v="0"/>
    <n v="0"/>
    <n v="0"/>
    <n v="1"/>
    <n v="0"/>
    <n v="0"/>
    <n v="0"/>
    <n v="0"/>
    <n v="0"/>
    <n v="0"/>
    <n v="0"/>
    <n v="0"/>
    <n v="0"/>
    <n v="0"/>
    <n v="0"/>
    <n v="1"/>
    <s v="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6.5"/>
  </r>
  <r>
    <n v="62"/>
    <x v="29"/>
    <s v=""/>
    <n v="0"/>
    <n v="0"/>
    <n v="1"/>
    <n v="0"/>
    <n v="0"/>
    <n v="0"/>
    <n v="0"/>
    <n v="0"/>
    <n v="0"/>
    <n v="0"/>
    <n v="0"/>
    <n v="0"/>
    <n v="0"/>
    <n v="0"/>
    <n v="0"/>
    <n v="1"/>
    <n v="0"/>
    <n v="0"/>
    <s v="Knocked 1555 battery out of robot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"/>
    <n v="0"/>
    <n v="0"/>
    <n v="0"/>
    <n v="0"/>
    <n v="16"/>
  </r>
  <r>
    <n v="62"/>
    <x v="25"/>
    <s v=""/>
    <n v="0"/>
    <n v="0"/>
    <n v="0"/>
    <n v="1"/>
    <n v="0"/>
    <n v="0"/>
    <n v="0"/>
    <n v="0"/>
    <n v="0"/>
    <n v="1"/>
    <n v="0"/>
    <n v="0"/>
    <n v="1"/>
    <n v="0"/>
    <n v="1"/>
    <n v="1"/>
    <n v="1"/>
    <n v="0"/>
    <s v="This robot worked well with the alliance scored coral well and climbed good to 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  <n v="0"/>
    <n v="1"/>
    <n v="0"/>
    <n v="1"/>
    <n v="0"/>
    <n v="27.4"/>
  </r>
  <r>
    <n v="63"/>
    <x v="13"/>
    <s v=""/>
    <n v="0"/>
    <n v="0"/>
    <n v="1"/>
    <n v="0"/>
    <n v="0"/>
    <n v="0"/>
    <n v="0"/>
    <n v="0"/>
    <n v="1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23.8"/>
  </r>
  <r>
    <n v="63"/>
    <x v="35"/>
    <s v=""/>
    <n v="0"/>
    <n v="0"/>
    <n v="0"/>
    <n v="1"/>
    <n v="0"/>
    <n v="0"/>
    <n v="0"/>
    <n v="0"/>
    <n v="0"/>
    <n v="0"/>
    <n v="0"/>
    <n v="1"/>
    <n v="0"/>
    <n v="0"/>
    <n v="0"/>
    <n v="0"/>
    <n v="0"/>
    <n v="1"/>
    <s v="Served its purpose.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.5"/>
  </r>
  <r>
    <n v="63"/>
    <x v="22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Had trouble with human intake.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44.6"/>
  </r>
  <r>
    <n v="63"/>
    <x v="26"/>
    <s v="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Attempted l3, failed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1"/>
    <n v="0"/>
    <n v="0"/>
    <n v="0"/>
    <n v="0"/>
    <n v="6.4"/>
  </r>
  <r>
    <n v="63"/>
    <x v="6"/>
    <s v=""/>
    <n v="0"/>
    <n v="0"/>
    <n v="1"/>
    <n v="0"/>
    <n v="0"/>
    <n v="1"/>
    <n v="0"/>
    <n v="0"/>
    <n v="0"/>
    <n v="0"/>
    <n v="0"/>
    <n v="0"/>
    <n v="0"/>
    <n v="1"/>
    <n v="0"/>
    <n v="0"/>
    <n v="0"/>
    <n v="1"/>
    <s v="Got stuck on an alga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2"/>
  </r>
  <r>
    <n v="63"/>
    <x v="9"/>
    <s v=""/>
    <n v="0"/>
    <n v="1"/>
    <n v="0"/>
    <n v="0"/>
    <n v="1"/>
    <n v="0"/>
    <n v="0"/>
    <n v="0"/>
    <n v="0"/>
    <n v="0"/>
    <n v="0"/>
    <n v="0"/>
    <n v="0"/>
    <n v="0"/>
    <n v="0"/>
    <n v="0"/>
    <n v="0"/>
    <n v="0"/>
    <s v="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</r>
  <r>
    <n v="64"/>
    <x v="11"/>
    <s v=""/>
    <n v="0"/>
    <n v="1"/>
    <n v="0"/>
    <n v="0"/>
    <n v="0"/>
    <n v="0"/>
    <n v="0"/>
    <n v="0"/>
    <n v="0"/>
    <n v="1"/>
    <n v="0"/>
    <n v="0"/>
    <n v="0"/>
    <n v="0"/>
    <n v="0"/>
    <n v="0"/>
    <n v="0"/>
    <n v="0"/>
    <s v="Did not go to barge.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4"/>
    <n v="0"/>
    <n v="0"/>
    <n v="0"/>
    <n v="0"/>
    <n v="0"/>
    <n v="0"/>
    <n v="0"/>
    <n v="25.3"/>
  </r>
  <r>
    <n v="64"/>
    <x v="17"/>
    <s v=""/>
    <n v="0"/>
    <n v="0"/>
    <n v="0"/>
    <n v="1"/>
    <n v="0"/>
    <n v="1"/>
    <n v="0"/>
    <n v="1"/>
    <n v="0"/>
    <n v="0"/>
    <n v="0"/>
    <n v="0"/>
    <n v="0"/>
    <n v="1"/>
    <n v="0"/>
    <n v="0"/>
    <n v="0"/>
    <n v="0"/>
    <s v="Mostly played defense."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5.9"/>
  </r>
  <r>
    <n v="64"/>
    <x v="27"/>
    <s v="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"/>
    <m/>
    <m/>
    <m/>
    <m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8.6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FB435-170F-4D02-9A7C-6B5E379D498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1:S38" firstHeaderRow="0" firstDataRow="1" firstDataCol="1"/>
  <pivotFields count="83">
    <pivotField dataField="1" showAll="0"/>
    <pivotField axis="axisRow" showAll="0" sortType="ascending">
      <items count="37">
        <item x="24"/>
        <item x="25"/>
        <item x="35"/>
        <item x="16"/>
        <item x="22"/>
        <item x="32"/>
        <item x="14"/>
        <item x="12"/>
        <item x="33"/>
        <item x="8"/>
        <item x="28"/>
        <item x="5"/>
        <item x="23"/>
        <item x="15"/>
        <item x="30"/>
        <item x="6"/>
        <item x="4"/>
        <item x="11"/>
        <item x="7"/>
        <item x="13"/>
        <item x="31"/>
        <item x="18"/>
        <item x="10"/>
        <item x="2"/>
        <item x="9"/>
        <item x="19"/>
        <item x="3"/>
        <item x="20"/>
        <item x="21"/>
        <item x="34"/>
        <item x="26"/>
        <item x="17"/>
        <item x="27"/>
        <item x="29"/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Crossed Starting Line" fld="26" subtotal="average" baseField="1" baseItem="7" numFmtId="10"/>
    <dataField name="Percent of Games Played Defense" fld="8" subtotal="average" baseField="1" baseItem="8" numFmtId="10"/>
    <dataField name="Average of removedAlgaeFromReef" fld="20" subtotal="average" baseField="1" baseItem="8" numFmtId="10"/>
    <dataField name="Average of startingLocationA" fld="4" subtotal="average" baseField="1" baseItem="8" numFmtId="10"/>
    <dataField name="Average of startingLocationB" fld="5" subtotal="average" baseField="1" baseItem="8" numFmtId="10"/>
    <dataField name="Average of startingLocationC" fld="6" subtotal="average" baseField="1" baseItem="8" numFmtId="10"/>
    <dataField name="Average of teleopAttemptedDeep" fld="79" subtotal="average" baseField="1" baseItem="8" numFmtId="10"/>
    <dataField name="Average of teleopAttemptedShallow" fld="78" subtotal="average" baseField="1" baseItem="8" numFmtId="10"/>
    <dataField name="Average of teleopL1" fld="71" subtotal="average" baseField="1" baseItem="8" numFmtId="2"/>
    <dataField name="Average of teleopL2" fld="72" subtotal="average" baseField="1" baseItem="8" numFmtId="2"/>
    <dataField name="Average of teleopL3" fld="73" subtotal="average" baseField="1" baseItem="8" numFmtId="2"/>
    <dataField name="Average of teleopL4" fld="74" subtotal="average" baseField="1" baseItem="8" numFmtId="2"/>
    <dataField name="Average of teleopNet" fld="76" subtotal="average" baseField="1" baseItem="8" numFmtId="2"/>
    <dataField name="Average of teleopPark" fld="77" subtotal="average" baseField="1" baseItem="8" numFmtId="10"/>
    <dataField name="Average of teleopProcessor" fld="75" subtotal="average" baseField="1" baseItem="11" numFmtId="2"/>
    <dataField name="Average of teleopSuccessfulDeep" fld="81" subtotal="average" baseField="1" baseItem="8" numFmtId="10"/>
    <dataField name="Average of teleopSuccessfulShallow" fld="80" subtotal="average" baseField="1" baseItem="8" numFmtId="10"/>
    <dataField name="Matches Played" fld="0" subtotal="count" baseField="1" baseItem="8"/>
  </dataFields>
  <conditionalFormats count="17">
    <conditionalFormat scope="field" priority="17">
      <pivotAreas count="1">
        <pivotArea outline="0" collapsedLevelsAreSubtotals="1" fieldPosition="0">
          <references count="2">
            <reference field="4294967294" count="1" selected="0">
              <x v="16"/>
            </reference>
            <reference field="1" count="0" selected="0"/>
          </references>
        </pivotArea>
      </pivotAreas>
    </conditionalFormat>
    <conditionalFormat scope="field" priority="16">
      <pivotAreas count="1">
        <pivotArea outline="0" collapsedLevelsAreSubtotals="1" fieldPosition="0">
          <references count="2">
            <reference field="4294967294" count="1" selected="0">
              <x v="15"/>
            </reference>
            <reference field="1" count="0" selected="0"/>
          </references>
        </pivotArea>
      </pivotAreas>
    </conditionalFormat>
    <conditionalFormat scope="field" priority="15">
      <pivotAreas count="1">
        <pivotArea outline="0" collapsedLevelsAreSubtotals="1" fieldPosition="0">
          <references count="2">
            <reference field="4294967294" count="1" selected="0">
              <x v="6"/>
            </reference>
            <reference field="1" count="0" selected="0"/>
          </references>
        </pivotArea>
      </pivotAreas>
    </conditionalFormat>
    <conditionalFormat scope="field" priority="14">
      <pivotAreas count="1">
        <pivotArea outline="0" collapsedLevelsAreSubtotals="1" fieldPosition="0">
          <references count="2">
            <reference field="4294967294" count="1" selected="0">
              <x v="7"/>
            </reference>
            <reference field="1" count="0" selected="0"/>
          </references>
        </pivotArea>
      </pivotAreas>
    </conditionalFormat>
    <conditionalFormat scope="field" priority="13">
      <pivotAreas count="1">
        <pivotArea outline="0" collapsedLevelsAreSubtotals="1" fieldPosition="0">
          <references count="2">
            <reference field="4294967294" count="1" selected="0">
              <x v="13"/>
            </reference>
            <reference field="1" count="0" selected="0"/>
          </references>
        </pivotArea>
      </pivotAreas>
    </conditionalFormat>
    <conditionalFormat scope="field" priority="12">
      <pivotAreas count="1">
        <pivotArea outline="0" collapsedLevelsAreSubtotals="1" fieldPosition="0">
          <references count="2">
            <reference field="4294967294" count="1" selected="0">
              <x v="12"/>
            </reference>
            <reference field="1" count="0" selected="0"/>
          </references>
        </pivotArea>
      </pivotAreas>
    </conditionalFormat>
    <conditionalFormat scope="field" priority="11">
      <pivotAreas count="1">
        <pivotArea outline="0" collapsedLevelsAreSubtotals="1" fieldPosition="0">
          <references count="2">
            <reference field="4294967294" count="1" selected="0">
              <x v="14"/>
            </reference>
            <reference field="1" count="0" selected="0"/>
          </references>
        </pivotArea>
      </pivotAreas>
    </conditionalFormat>
    <conditionalFormat scope="field" priority="10">
      <pivotAreas count="1">
        <pivotArea outline="0" collapsedLevelsAreSubtotals="1" fieldPosition="0">
          <references count="2">
            <reference field="4294967294" count="1" selected="0">
              <x v="11"/>
            </reference>
            <reference field="1" count="0" selected="0"/>
          </references>
        </pivotArea>
      </pivotAreas>
    </conditionalFormat>
    <conditionalFormat scope="field" priority="9">
      <pivotAreas count="1">
        <pivotArea outline="0" collapsedLevelsAreSubtotals="1" fieldPosition="0">
          <references count="2">
            <reference field="4294967294" count="1" selected="0">
              <x v="10"/>
            </reference>
            <reference field="1" count="0" selected="0"/>
          </references>
        </pivotArea>
      </pivotAreas>
    </conditionalFormat>
    <conditionalFormat scope="field" priority="8">
      <pivotAreas count="1">
        <pivotArea outline="0" collapsedLevelsAreSubtotals="1" fieldPosition="0">
          <references count="2">
            <reference field="4294967294" count="1" selected="0">
              <x v="9"/>
            </reference>
            <reference field="1" count="0" selected="0"/>
          </references>
        </pivotArea>
      </pivotAreas>
    </conditionalFormat>
    <conditionalFormat scope="field" priority="7">
      <pivotAreas count="1">
        <pivotArea outline="0" collapsedLevelsAreSubtotals="1" fieldPosition="0">
          <references count="2">
            <reference field="4294967294" count="1" selected="0">
              <x v="8"/>
            </reference>
            <reference field="1" count="0" selected="0"/>
          </references>
        </pivotArea>
      </pivotAreas>
    </conditionalFormat>
    <conditionalFormat scope="field" priority="6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1" count="0" selected="0"/>
          </references>
        </pivotArea>
      </pivotAreas>
    </conditionalFormat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2"/>
            </reference>
            <reference field="1" count="0" selected="0"/>
          </references>
        </pivotArea>
      </pivotAreas>
    </conditionalFormat>
    <conditionalFormat scope="field" priority="4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4"/>
            </reference>
            <reference field="1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5"/>
            </reference>
            <reference field="1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1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60882A-7083-4CE8-8286-09575BC130AF}" autoFormatId="16" applyNumberFormats="0" applyBorderFormats="0" applyFontFormats="0" applyPatternFormats="0" applyAlignmentFormats="0" applyWidthHeightFormats="0">
  <queryTableRefresh nextId="86" unboundColumnsRight="1">
    <queryTableFields count="83">
      <queryTableField id="1" name="matchNumber" tableColumnId="1"/>
      <queryTableField id="2" name="teamNumber" tableColumnId="2"/>
      <queryTableField id="84" name="flag" tableColumnId="3"/>
      <queryTableField id="4" name="noShow" tableColumnId="4"/>
      <queryTableField id="5" name="startingLocationA" tableColumnId="5"/>
      <queryTableField id="6" name="startingLocationB" tableColumnId="6"/>
      <queryTableField id="7" name="startingLocationC" tableColumnId="7"/>
      <queryTableField id="8" name="died" tableColumnId="8"/>
      <queryTableField id="9" name="playedDefense" tableColumnId="9"/>
      <queryTableField id="10" name="goodAtCoralL1" tableColumnId="10"/>
      <queryTableField id="11" name="goodAtCoralL2" tableColumnId="11"/>
      <queryTableField id="12" name="goodAtCoralL3" tableColumnId="12"/>
      <queryTableField id="13" name="goodAtCoralL4" tableColumnId="13"/>
      <queryTableField id="14" name="goodAtAlgaeNet" tableColumnId="14"/>
      <queryTableField id="15" name="goodAtAlgaeProcessor" tableColumnId="15"/>
      <queryTableField id="16" name="goodAtClimb" tableColumnId="16"/>
      <queryTableField id="17" name="goodAtDefense" tableColumnId="17"/>
      <queryTableField id="18" name="goodAtWorkingWithAlliance" tableColumnId="18"/>
      <queryTableField id="19" name="goodAtDriving" tableColumnId="19"/>
      <queryTableField id="20" name="goodAtAuto" tableColumnId="20"/>
      <queryTableField id="21" name="removedAlgaeFromReef" tableColumnId="21"/>
      <queryTableField id="22" name="comments" tableColumnId="22"/>
      <queryTableField id="23" name="tbaAutoLine" tableColumnId="23"/>
      <queryTableField id="24" name="tbaEndgamePark" tableColumnId="24"/>
      <queryTableField id="25" name="tbaEndgameShallow" tableColumnId="25"/>
      <queryTableField id="26" name="tbaEndgameDeep" tableColumnId="26"/>
      <queryTableField id="27" name="autoCrossedRSL" tableColumnId="27"/>
      <queryTableField id="28" name="autoCoralABL1" tableColumnId="28"/>
      <queryTableField id="29" name="autoCoralAL2" tableColumnId="29"/>
      <queryTableField id="30" name="autoCoralAL3" tableColumnId="30"/>
      <queryTableField id="31" name="autoCoralAL4" tableColumnId="31"/>
      <queryTableField id="32" name="autoCoralBL2" tableColumnId="32"/>
      <queryTableField id="33" name="autoCoralBL3" tableColumnId="33"/>
      <queryTableField id="34" name="autoCoralBL4" tableColumnId="34"/>
      <queryTableField id="35" name="autoCoralCDL1" tableColumnId="35"/>
      <queryTableField id="36" name="autoCoralCL2" tableColumnId="36"/>
      <queryTableField id="37" name="autoCoralCL3" tableColumnId="37"/>
      <queryTableField id="38" name="autoCoralCL4" tableColumnId="38"/>
      <queryTableField id="39" name="autoCoralDL2" tableColumnId="39"/>
      <queryTableField id="40" name="autoCoralDL3" tableColumnId="40"/>
      <queryTableField id="41" name="autoCoralDL4" tableColumnId="41"/>
      <queryTableField id="42" name="autoCoralEFL1" tableColumnId="42"/>
      <queryTableField id="43" name="autoCoralEL2" tableColumnId="43"/>
      <queryTableField id="44" name="autoCoralEL3" tableColumnId="44"/>
      <queryTableField id="45" name="autoCoralEL4" tableColumnId="45"/>
      <queryTableField id="46" name="autoCoralFL2" tableColumnId="46"/>
      <queryTableField id="47" name="autoCoralFL3" tableColumnId="47"/>
      <queryTableField id="48" name="autoCoralFL4" tableColumnId="48"/>
      <queryTableField id="49" name="autoCoralGHL1" tableColumnId="49"/>
      <queryTableField id="50" name="autoCoralGL2" tableColumnId="50"/>
      <queryTableField id="51" name="autoCoralGL3" tableColumnId="51"/>
      <queryTableField id="52" name="autoCoralGL4" tableColumnId="52"/>
      <queryTableField id="53" name="autoCoralHL2" tableColumnId="53"/>
      <queryTableField id="54" name="autoCoralHL3" tableColumnId="54"/>
      <queryTableField id="55" name="autoCoralHL4" tableColumnId="55"/>
      <queryTableField id="56" name="autoCoralIJL1" tableColumnId="56"/>
      <queryTableField id="57" name="autoCoralIL2" tableColumnId="57"/>
      <queryTableField id="58" name="autoCoralIL3" tableColumnId="58"/>
      <queryTableField id="59" name="autoCoralIL4" tableColumnId="59"/>
      <queryTableField id="60" name="autoCoralJL2" tableColumnId="60"/>
      <queryTableField id="61" name="autoCoralJL3" tableColumnId="61"/>
      <queryTableField id="62" name="autoCoralJL4" tableColumnId="62"/>
      <queryTableField id="63" name="autoCoralKLL1" tableColumnId="63"/>
      <queryTableField id="64" name="autoCoralKL2" tableColumnId="64"/>
      <queryTableField id="65" name="autoCoralKL3" tableColumnId="65"/>
      <queryTableField id="66" name="autoCoralKL4" tableColumnId="66"/>
      <queryTableField id="67" name="autoCoralLL2" tableColumnId="67"/>
      <queryTableField id="68" name="autoCoralLL3" tableColumnId="68"/>
      <queryTableField id="69" name="autoCoralLL4" tableColumnId="69"/>
      <queryTableField id="70" name="autoProcessor" tableColumnId="70"/>
      <queryTableField id="71" name="autoNet" tableColumnId="71"/>
      <queryTableField id="72" name="teleopL1" tableColumnId="72"/>
      <queryTableField id="73" name="teleopL2" tableColumnId="73"/>
      <queryTableField id="74" name="teleopL3" tableColumnId="74"/>
      <queryTableField id="75" name="teleopL4" tableColumnId="75"/>
      <queryTableField id="76" name="teleopProcessor" tableColumnId="76"/>
      <queryTableField id="77" name="teleopNet" tableColumnId="77"/>
      <queryTableField id="78" name="teleopPark" tableColumnId="78"/>
      <queryTableField id="79" name="teleopAttemptedShallow" tableColumnId="79"/>
      <queryTableField id="80" name="teleopAttemptedDeep" tableColumnId="80"/>
      <queryTableField id="81" name="teleopSuccessfulShallow" tableColumnId="81"/>
      <queryTableField id="82" name="teleopSuccessfulDeep" tableColumnId="82"/>
      <queryTableField id="83" dataBound="0" tableColumnId="83"/>
    </queryTableFields>
    <queryTableDeletedFields count="1">
      <deletedField name="flag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75F8E-1692-4C15-9186-B6B23D79FAC3}" name="Table3" displayName="Table3" ref="C1:I37" totalsRowShown="0" headerRowDxfId="16">
  <autoFilter ref="C1:I37" xr:uid="{87675F8E-1692-4C15-9186-B6B23D79FAC3}">
    <filterColumn colId="3">
      <filters>
        <filter val="100"/>
        <filter val="19.58997722"/>
        <filter val="19.81776765"/>
        <filter val="23.00683371"/>
        <filter val="24.14578588"/>
        <filter val="29.1571754"/>
        <filter val="29.38496583"/>
        <filter val="35.30751708"/>
        <filter val="35.99088838"/>
        <filter val="40.09111617"/>
        <filter val="40.77448747"/>
        <filter val="44.19134396"/>
        <filter val="48.51936219"/>
        <filter val="48.97494305"/>
        <filter val="58.3143508"/>
        <filter val="78.35990888"/>
        <filter val="88.15489749"/>
        <filter val="95.44419134"/>
      </filters>
    </filterColumn>
  </autoFilter>
  <sortState xmlns:xlrd2="http://schemas.microsoft.com/office/spreadsheetml/2017/richdata2" ref="C2:I36">
    <sortCondition descending="1" ref="I1:I37"/>
  </sortState>
  <tableColumns count="7">
    <tableColumn id="1" xr3:uid="{52A94467-2B24-4EF8-93CE-F52D883EA2CA}" name="TEAM NUMBER" dataDxfId="15"/>
    <tableColumn id="2" xr3:uid="{C7B008E9-11EB-4FFE-9A42-8D296E9017D8}" name="EPA">
      <calculatedColumnFormula>VLOOKUP(C2, '2025inmis_team_insights'!A:F,6,FALSE)</calculatedColumnFormula>
    </tableColumn>
    <tableColumn id="3" xr3:uid="{79157672-BC89-4B8C-AA73-4DA61EA0EF79}" name="DEEP CLIMB PERCENT" dataDxfId="14">
      <calculatedColumnFormula>VLOOKUP(C2, 'analysis sheet'!A:R,17,FALSE)</calculatedColumnFormula>
    </tableColumn>
    <tableColumn id="4" xr3:uid="{97A24443-1E69-4E7F-8521-F8135C62CC11}" name="EPA NORMALIZED">
      <calculatedColumnFormula>(D2 - MIN($D$2:$D$37)) / (MAX($D$2:$D$37) - MIN($D$2:$D$37)) * 100</calculatedColumnFormula>
    </tableColumn>
    <tableColumn id="7" xr3:uid="{46C107F6-54DD-4718-A639-1686A57595E3}" name="Column2"/>
    <tableColumn id="6" xr3:uid="{0F2B7C14-CABB-4095-A049-C5DDCC4905AD}" name="Column1"/>
    <tableColumn id="5" xr3:uid="{73FF656F-35E0-4135-B00F-8B9B966A7EC9}" name="SCORE">
      <calculatedColumnFormula>(E2*50)+(F2/2)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9F034-B5F3-4253-9994-A99197E1D22C}" name="csv?include_00110000001111111111111111111111111111111111111111111111111111111111" displayName="csv?include_00110000001111111111111111111111111111111111111111111111111111111111" ref="A1:CE434" tableType="queryTable" totalsRowCount="1">
  <autoFilter ref="A1:CE433" xr:uid="{5F59F034-B5F3-4253-9994-A99197E1D22C}"/>
  <sortState xmlns:xlrd2="http://schemas.microsoft.com/office/spreadsheetml/2017/richdata2" ref="A2:CE433">
    <sortCondition ref="A1:A433"/>
  </sortState>
  <tableColumns count="83">
    <tableColumn id="1" xr3:uid="{5A0882D6-0C20-4BAA-BA22-6156EE99CA32}" uniqueName="1" name="matchNumber" queryTableFieldId="1" totalsRowDxfId="0"/>
    <tableColumn id="2" xr3:uid="{C1C15163-49FF-41F7-9FF2-A5E8BC22617D}" uniqueName="2" name="teamNumber" queryTableFieldId="2"/>
    <tableColumn id="3" xr3:uid="{815B814F-72DA-414F-B02A-F30691133147}" uniqueName="3" name="flag" queryTableFieldId="84" dataDxfId="13"/>
    <tableColumn id="4" xr3:uid="{C27A12AC-01E8-4519-862F-8FBA5B6D0A52}" uniqueName="4" name="noShow" queryTableFieldId="4"/>
    <tableColumn id="5" xr3:uid="{AD07D419-322D-4D34-B94E-14851AB9D123}" uniqueName="5" name="startingLocationA" queryTableFieldId="5" totalsRowDxfId="1"/>
    <tableColumn id="6" xr3:uid="{4B56F3B6-8386-4BD4-8A75-D3188454C000}" uniqueName="6" name="startingLocationB" queryTableFieldId="6" totalsRowDxfId="2"/>
    <tableColumn id="7" xr3:uid="{ECCFA068-CC0E-4AF4-98B8-04C6524CD1FF}" uniqueName="7" name="startingLocationC" queryTableFieldId="7" totalsRowDxfId="3"/>
    <tableColumn id="8" xr3:uid="{4CBBB5EA-DFA2-4E63-A183-62FE07997FDA}" uniqueName="8" name="died" queryTableFieldId="8"/>
    <tableColumn id="9" xr3:uid="{9629527D-98D9-42BA-B4D9-088E34BD1041}" uniqueName="9" name="playedDefense" queryTableFieldId="9"/>
    <tableColumn id="10" xr3:uid="{1880C8AD-557D-492B-803A-E89B9D9742FE}" uniqueName="10" name="goodAtCoralL1" queryTableFieldId="10"/>
    <tableColumn id="11" xr3:uid="{0D8B5EB2-E57F-4F3C-AFD0-20BF705C1F7F}" uniqueName="11" name="goodAtCoralL2" queryTableFieldId="11"/>
    <tableColumn id="12" xr3:uid="{66066861-914B-4EB3-836B-9755C0314727}" uniqueName="12" name="goodAtCoralL3" queryTableFieldId="12"/>
    <tableColumn id="13" xr3:uid="{0960ABAA-A000-4213-B8DD-D7138186A89F}" uniqueName="13" name="goodAtCoralL4" queryTableFieldId="13"/>
    <tableColumn id="14" xr3:uid="{0BECFC42-EF54-4D82-8F10-4963EC636301}" uniqueName="14" name="goodAtAlgaeNet" queryTableFieldId="14"/>
    <tableColumn id="15" xr3:uid="{86EFDDBD-6F76-4989-875F-638271F899F2}" uniqueName="15" name="goodAtAlgaeProcessor" queryTableFieldId="15"/>
    <tableColumn id="16" xr3:uid="{3E74EB27-4C51-485E-A873-DA2D6FADEDE7}" uniqueName="16" name="goodAtClimb" queryTableFieldId="16"/>
    <tableColumn id="17" xr3:uid="{786C7550-3988-4B27-8B69-787A827A8AB0}" uniqueName="17" name="goodAtDefense" queryTableFieldId="17"/>
    <tableColumn id="18" xr3:uid="{CAA3D05D-4C61-426F-9159-2937957F794A}" uniqueName="18" name="goodAtWorkingWithAlliance" queryTableFieldId="18"/>
    <tableColumn id="19" xr3:uid="{95FB3F8D-B317-4ADB-AA93-BFEC975110CA}" uniqueName="19" name="goodAtDriving" queryTableFieldId="19"/>
    <tableColumn id="20" xr3:uid="{BDDF99F9-CB93-4186-B6EF-D86B668A706E}" uniqueName="20" name="goodAtAuto" queryTableFieldId="20"/>
    <tableColumn id="21" xr3:uid="{52F0FEF8-412D-460D-9109-071873191B73}" uniqueName="21" name="removedAlgaeFromReef" queryTableFieldId="21"/>
    <tableColumn id="22" xr3:uid="{51D7BFA7-A57A-4A90-89F3-FE68CC49F429}" uniqueName="22" name="comments" queryTableFieldId="22" dataDxfId="12"/>
    <tableColumn id="23" xr3:uid="{29EAF548-6E41-455F-8725-C6C31AB65C83}" uniqueName="23" name="tbaAutoLine" queryTableFieldId="23"/>
    <tableColumn id="24" xr3:uid="{E6C91E7E-5B93-453E-8F57-174857DA0CCB}" uniqueName="24" name="tbaEndgamePark" queryTableFieldId="24"/>
    <tableColumn id="25" xr3:uid="{C8495E5B-3B3F-416C-8132-97AEE9FEF568}" uniqueName="25" name="tbaEndgameShallow" queryTableFieldId="25"/>
    <tableColumn id="26" xr3:uid="{1A700643-982B-44E4-AF95-B70B21281FF0}" uniqueName="26" name="tbaEndgameDeep" queryTableFieldId="26"/>
    <tableColumn id="27" xr3:uid="{5A9DF5A3-9E1C-4E9C-A5D0-D8E183B11896}" uniqueName="27" name="autoCrossedRSL" queryTableFieldId="27" totalsRowDxfId="4"/>
    <tableColumn id="28" xr3:uid="{A0F36F1E-2EA2-4603-8ABC-8CD2D8E5552F}" uniqueName="28" name="autoCoralABL1" queryTableFieldId="28"/>
    <tableColumn id="29" xr3:uid="{A1E14B5E-440F-4330-B9B1-3475977919F3}" uniqueName="29" name="autoCoralAL2" queryTableFieldId="29"/>
    <tableColumn id="30" xr3:uid="{14291ACE-34B5-4F69-8CF5-F19AB0C9CC43}" uniqueName="30" name="autoCoralAL3" queryTableFieldId="30"/>
    <tableColumn id="31" xr3:uid="{16258AC0-F684-48A3-AE6F-B17FAA3859D3}" uniqueName="31" name="autoCoralAL4" queryTableFieldId="31"/>
    <tableColumn id="32" xr3:uid="{45483681-B2D2-4AE8-85CE-1CEA1B84D7FC}" uniqueName="32" name="autoCoralBL2" queryTableFieldId="32"/>
    <tableColumn id="33" xr3:uid="{45A52E63-93C7-4401-AC4B-B051449E0A6C}" uniqueName="33" name="autoCoralBL3" queryTableFieldId="33"/>
    <tableColumn id="34" xr3:uid="{5B7B6D57-3FC9-4E81-B42F-6BE68D47D66B}" uniqueName="34" name="autoCoralBL4" queryTableFieldId="34"/>
    <tableColumn id="35" xr3:uid="{62FE64D5-145A-49E3-9E63-D7E32BF7B3BE}" uniqueName="35" name="autoCoralCDL1" queryTableFieldId="35"/>
    <tableColumn id="36" xr3:uid="{FA5DA79F-5E86-4A2E-B0E5-B974F0E08EFC}" uniqueName="36" name="autoCoralCL2" queryTableFieldId="36"/>
    <tableColumn id="37" xr3:uid="{D50DFB92-824F-4DC8-9256-7D514F156062}" uniqueName="37" name="autoCoralCL3" queryTableFieldId="37"/>
    <tableColumn id="38" xr3:uid="{5A0F9F31-EEEA-4950-9F2D-0BE92AB918D3}" uniqueName="38" name="autoCoralCL4" queryTableFieldId="38"/>
    <tableColumn id="39" xr3:uid="{4B244A6B-5C87-496C-8E93-379950DF027A}" uniqueName="39" name="autoCoralDL2" queryTableFieldId="39"/>
    <tableColumn id="40" xr3:uid="{D8790D27-0C98-41EB-BDEE-D5706A651722}" uniqueName="40" name="autoCoralDL3" queryTableFieldId="40"/>
    <tableColumn id="41" xr3:uid="{92A8B35A-0CA8-4B69-960C-8361FE15F2A8}" uniqueName="41" name="autoCoralDL4" queryTableFieldId="41"/>
    <tableColumn id="42" xr3:uid="{9DC315E5-7C5D-4594-B5D4-3CB75A3A9A73}" uniqueName="42" name="autoCoralEFL1" queryTableFieldId="42"/>
    <tableColumn id="43" xr3:uid="{3AD1DA2C-0508-4029-8294-DBAAE49CEC06}" uniqueName="43" name="autoCoralEL2" queryTableFieldId="43"/>
    <tableColumn id="44" xr3:uid="{844A4B1E-4CF3-4405-A47A-31F0C455EAB7}" uniqueName="44" name="autoCoralEL3" queryTableFieldId="44"/>
    <tableColumn id="45" xr3:uid="{53567383-16C7-4C0B-A9E1-D8EF040E0367}" uniqueName="45" name="autoCoralEL4" queryTableFieldId="45"/>
    <tableColumn id="46" xr3:uid="{36E6DDC2-684F-4981-AD4D-0CC0F0D73EEE}" uniqueName="46" name="autoCoralFL2" queryTableFieldId="46"/>
    <tableColumn id="47" xr3:uid="{F6CE8542-3F2B-4E99-9C7C-390929C497E5}" uniqueName="47" name="autoCoralFL3" queryTableFieldId="47"/>
    <tableColumn id="48" xr3:uid="{B68A474D-89DE-4D71-B6AC-1C66B2C203C4}" uniqueName="48" name="autoCoralFL4" queryTableFieldId="48"/>
    <tableColumn id="49" xr3:uid="{24B97956-E812-4F47-8FA8-F162604CD03D}" uniqueName="49" name="autoCoralGHL1" queryTableFieldId="49"/>
    <tableColumn id="50" xr3:uid="{72D7C8EF-8CF4-4EBF-9BCB-B8EC9521AA98}" uniqueName="50" name="autoCoralGL2" queryTableFieldId="50"/>
    <tableColumn id="51" xr3:uid="{9C5E0A2D-7AA5-429C-8F85-8FF5D99CBC74}" uniqueName="51" name="autoCoralGL3" queryTableFieldId="51"/>
    <tableColumn id="52" xr3:uid="{B3859404-AAD0-40E7-AE7D-47A50292BC0C}" uniqueName="52" name="autoCoralGL4" queryTableFieldId="52"/>
    <tableColumn id="53" xr3:uid="{0C63A9DA-1930-4F22-9164-CAD695493C5D}" uniqueName="53" name="autoCoralHL2" queryTableFieldId="53"/>
    <tableColumn id="54" xr3:uid="{D7238070-1F95-4EEE-8B0F-091E92193A7C}" uniqueName="54" name="autoCoralHL3" queryTableFieldId="54"/>
    <tableColumn id="55" xr3:uid="{B48B6BC7-D3E5-4A0E-9A24-E7FA7402FCDD}" uniqueName="55" name="autoCoralHL4" queryTableFieldId="55"/>
    <tableColumn id="56" xr3:uid="{16E2D362-C513-4ABA-9A5F-B92DAA1D4521}" uniqueName="56" name="autoCoralIJL1" queryTableFieldId="56"/>
    <tableColumn id="57" xr3:uid="{65FF07E9-5B49-4C3F-9F75-51A2DE445594}" uniqueName="57" name="autoCoralIL2" queryTableFieldId="57"/>
    <tableColumn id="58" xr3:uid="{6CD340F8-9B7C-47E2-858E-2917F911C17F}" uniqueName="58" name="autoCoralIL3" queryTableFieldId="58"/>
    <tableColumn id="59" xr3:uid="{FCF4216E-6653-49AB-A277-571F252F35C1}" uniqueName="59" name="autoCoralIL4" queryTableFieldId="59"/>
    <tableColumn id="60" xr3:uid="{DD70498E-AD6D-40E8-954B-0AA6A1B85302}" uniqueName="60" name="autoCoralJL2" queryTableFieldId="60"/>
    <tableColumn id="61" xr3:uid="{915EE19B-30A9-4502-A664-56280E1B23AE}" uniqueName="61" name="autoCoralJL3" queryTableFieldId="61"/>
    <tableColumn id="62" xr3:uid="{3D1C5C1B-D7F7-4D18-80FF-A4BB72E089C7}" uniqueName="62" name="autoCoralJL4" queryTableFieldId="62"/>
    <tableColumn id="63" xr3:uid="{945B01AD-D3B9-463B-8A11-014DC7E0A492}" uniqueName="63" name="autoCoralKLL1" queryTableFieldId="63"/>
    <tableColumn id="64" xr3:uid="{EA1F9919-3C5F-42C9-B7BC-500383471446}" uniqueName="64" name="autoCoralKL2" queryTableFieldId="64"/>
    <tableColumn id="65" xr3:uid="{9BF7A481-71D6-4C5D-AFDD-2F1330FADA63}" uniqueName="65" name="autoCoralKL3" queryTableFieldId="65"/>
    <tableColumn id="66" xr3:uid="{75FDD63E-C3A8-4DE1-989D-2752616EA143}" uniqueName="66" name="autoCoralKL4" queryTableFieldId="66"/>
    <tableColumn id="67" xr3:uid="{29800AA1-8F92-41CF-9970-2D8D6374E807}" uniqueName="67" name="autoCoralLL2" queryTableFieldId="67"/>
    <tableColumn id="68" xr3:uid="{7A6BB865-97B5-4ED6-9ABE-847B1A8686F1}" uniqueName="68" name="autoCoralLL3" queryTableFieldId="68"/>
    <tableColumn id="69" xr3:uid="{B244D097-CFD1-4374-887D-C2EEA2619389}" uniqueName="69" name="autoCoralLL4" queryTableFieldId="69"/>
    <tableColumn id="70" xr3:uid="{1C726D0A-012D-4466-9AEB-9A491F2995C3}" uniqueName="70" name="autoProcessor" queryTableFieldId="70"/>
    <tableColumn id="71" xr3:uid="{6440F47B-CA0D-4656-9673-88F852AA150C}" uniqueName="71" name="autoNet" queryTableFieldId="71"/>
    <tableColumn id="72" xr3:uid="{C1A063A1-6551-47CB-9B5B-3E08E4C6017B}" uniqueName="72" name="teleopL1" queryTableFieldId="72" totalsRowDxfId="5"/>
    <tableColumn id="73" xr3:uid="{560F2630-DD44-4359-BE7E-3AA2AB04AF24}" uniqueName="73" name="teleopL2" queryTableFieldId="73" totalsRowDxfId="6"/>
    <tableColumn id="74" xr3:uid="{FE12ED56-19D9-43E1-914B-0175D18076D4}" uniqueName="74" name="teleopL3" queryTableFieldId="74" totalsRowDxfId="7"/>
    <tableColumn id="75" xr3:uid="{558A73DC-6ECD-4F4E-AAD1-1F8F156ACD7B}" uniqueName="75" name="teleopL4" queryTableFieldId="75" totalsRowDxfId="8"/>
    <tableColumn id="76" xr3:uid="{83342B71-3A5F-439B-B039-5585AF5D27C3}" uniqueName="76" name="teleopProcessor" queryTableFieldId="76" totalsRowDxfId="9"/>
    <tableColumn id="77" xr3:uid="{0CB85CEB-4AC5-48E4-AACF-A97EA6F9F6A5}" uniqueName="77" name="teleopNet" queryTableFieldId="77" totalsRowDxfId="10"/>
    <tableColumn id="78" xr3:uid="{48B2AC3D-0D16-43EE-B4DE-F96C78322B77}" uniqueName="78" name="teleopPark" queryTableFieldId="78"/>
    <tableColumn id="79" xr3:uid="{75A68742-9004-471A-A808-4B85215C9DCD}" uniqueName="79" name="teleopAttemptedShallow" queryTableFieldId="79"/>
    <tableColumn id="80" xr3:uid="{4140DF69-DA03-467B-8856-69E56AC317E1}" uniqueName="80" name="teleopAttemptedDeep" queryTableFieldId="80"/>
    <tableColumn id="81" xr3:uid="{73AAB313-2A9D-4C85-BFD3-2A415E9CF89D}" uniqueName="81" name="teleopSuccessfulShallow" queryTableFieldId="81"/>
    <tableColumn id="82" xr3:uid="{FD7BC202-6F2D-4964-845B-3AD4D62FC496}" uniqueName="82" name="teleopSuccessfulDeep" queryTableFieldId="82"/>
    <tableColumn id="83" xr3:uid="{5F16F053-FCDD-4BDE-80B7-205DAEE9D934}" uniqueName="83" name="   " queryTableFieldId="83" dataDxfId="11">
      <calculatedColumnFormula>VLOOKUP(B2, '2025inmis_team_insights'!A:F,6,FALSE)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225C-D313-4F29-AC83-2F85E3A81418}">
  <dimension ref="A1:T38"/>
  <sheetViews>
    <sheetView tabSelected="1" zoomScale="49" zoomScaleNormal="61" workbookViewId="0">
      <selection activeCell="F40" sqref="F40"/>
    </sheetView>
  </sheetViews>
  <sheetFormatPr defaultRowHeight="14.5" x14ac:dyDescent="0.35"/>
  <cols>
    <col min="1" max="1" width="19.1796875" bestFit="1" customWidth="1"/>
    <col min="2" max="2" width="27" bestFit="1" customWidth="1"/>
    <col min="3" max="3" width="41.453125" bestFit="1" customWidth="1"/>
    <col min="4" max="4" width="42.90625" bestFit="1" customWidth="1"/>
    <col min="5" max="7" width="35.54296875" bestFit="1" customWidth="1"/>
    <col min="8" max="8" width="39.81640625" bestFit="1" customWidth="1"/>
    <col min="9" max="9" width="43.08984375" bestFit="1" customWidth="1"/>
    <col min="10" max="10" width="24.36328125" bestFit="1" customWidth="1"/>
    <col min="11" max="13" width="24.7265625" bestFit="1" customWidth="1"/>
    <col min="14" max="14" width="25.7265625" bestFit="1" customWidth="1"/>
    <col min="15" max="15" width="27.1796875" bestFit="1" customWidth="1"/>
    <col min="16" max="16" width="33.6328125" bestFit="1" customWidth="1"/>
    <col min="17" max="17" width="41.08984375" bestFit="1" customWidth="1"/>
    <col min="18" max="18" width="44.453125" bestFit="1" customWidth="1"/>
    <col min="19" max="19" width="19.90625" bestFit="1" customWidth="1"/>
    <col min="20" max="22" width="20.54296875" bestFit="1" customWidth="1"/>
    <col min="23" max="23" width="19.26953125" bestFit="1" customWidth="1"/>
  </cols>
  <sheetData>
    <row r="1" spans="1:19" x14ac:dyDescent="0.35">
      <c r="A1" s="1" t="s">
        <v>115</v>
      </c>
      <c r="B1" t="s">
        <v>176</v>
      </c>
      <c r="C1" t="s">
        <v>177</v>
      </c>
      <c r="D1" t="s">
        <v>175</v>
      </c>
      <c r="E1" t="s">
        <v>165</v>
      </c>
      <c r="F1" t="s">
        <v>167</v>
      </c>
      <c r="G1" t="s">
        <v>166</v>
      </c>
      <c r="H1" t="s">
        <v>170</v>
      </c>
      <c r="I1" t="s">
        <v>171</v>
      </c>
      <c r="J1" t="s">
        <v>120</v>
      </c>
      <c r="K1" t="s">
        <v>119</v>
      </c>
      <c r="L1" t="s">
        <v>118</v>
      </c>
      <c r="M1" t="s">
        <v>117</v>
      </c>
      <c r="N1" t="s">
        <v>173</v>
      </c>
      <c r="O1" t="s">
        <v>172</v>
      </c>
      <c r="P1" t="s">
        <v>174</v>
      </c>
      <c r="Q1" t="s">
        <v>168</v>
      </c>
      <c r="R1" t="s">
        <v>169</v>
      </c>
      <c r="S1" t="s">
        <v>216</v>
      </c>
    </row>
    <row r="2" spans="1:19" x14ac:dyDescent="0.35">
      <c r="A2" s="2">
        <v>45</v>
      </c>
      <c r="B2" s="7">
        <v>0.8</v>
      </c>
      <c r="C2" s="7">
        <v>0.1</v>
      </c>
      <c r="D2" s="7">
        <v>0.2</v>
      </c>
      <c r="E2" s="7">
        <v>0.1</v>
      </c>
      <c r="F2" s="7">
        <v>0.9</v>
      </c>
      <c r="G2" s="7">
        <v>0</v>
      </c>
      <c r="H2" s="7">
        <v>0.5</v>
      </c>
      <c r="I2" s="7">
        <v>0.1</v>
      </c>
      <c r="J2" s="3">
        <v>0.1</v>
      </c>
      <c r="K2" s="3">
        <v>2.4</v>
      </c>
      <c r="L2" s="3">
        <v>1.8</v>
      </c>
      <c r="M2" s="3">
        <v>0.3</v>
      </c>
      <c r="N2" s="3">
        <v>0</v>
      </c>
      <c r="O2" s="7">
        <v>0.4</v>
      </c>
      <c r="P2" s="3">
        <v>0</v>
      </c>
      <c r="Q2" s="7">
        <v>0.2</v>
      </c>
      <c r="R2" s="7">
        <v>0.1</v>
      </c>
      <c r="S2">
        <v>10</v>
      </c>
    </row>
    <row r="3" spans="1:19" x14ac:dyDescent="0.35">
      <c r="A3" s="2">
        <v>135</v>
      </c>
      <c r="B3" s="7">
        <v>1</v>
      </c>
      <c r="C3" s="7">
        <v>0.18181818181818182</v>
      </c>
      <c r="D3" s="7">
        <v>0</v>
      </c>
      <c r="E3" s="7">
        <v>0</v>
      </c>
      <c r="F3" s="7">
        <v>9.0909090909090912E-2</v>
      </c>
      <c r="G3" s="7">
        <v>0.90909090909090906</v>
      </c>
      <c r="H3" s="7">
        <v>0.54545454545454541</v>
      </c>
      <c r="I3" s="7">
        <v>0.18181818181818182</v>
      </c>
      <c r="J3" s="3">
        <v>0.36363636363636365</v>
      </c>
      <c r="K3" s="3">
        <v>0.36363636363636365</v>
      </c>
      <c r="L3" s="3">
        <v>0.36363636363636365</v>
      </c>
      <c r="M3" s="3">
        <v>1.9090909090909092</v>
      </c>
      <c r="N3" s="3">
        <v>9.0909090909090912E-2</v>
      </c>
      <c r="O3" s="7">
        <v>0.45454545454545453</v>
      </c>
      <c r="P3" s="3">
        <v>9.0909090909090912E-2</v>
      </c>
      <c r="Q3" s="7">
        <v>0.45454545454545453</v>
      </c>
      <c r="R3" s="7">
        <v>9.0909090909090912E-2</v>
      </c>
      <c r="S3">
        <v>11</v>
      </c>
    </row>
    <row r="4" spans="1:19" x14ac:dyDescent="0.35">
      <c r="A4" s="2">
        <v>328</v>
      </c>
      <c r="B4" s="7">
        <v>0.63636363636363635</v>
      </c>
      <c r="C4" s="7">
        <v>9.0909090909090912E-2</v>
      </c>
      <c r="D4" s="7">
        <v>0.72727272727272729</v>
      </c>
      <c r="E4" s="7">
        <v>0.45454545454545453</v>
      </c>
      <c r="F4" s="7">
        <v>0.18181818181818182</v>
      </c>
      <c r="G4" s="7">
        <v>0.36363636363636365</v>
      </c>
      <c r="H4" s="7">
        <v>0</v>
      </c>
      <c r="I4" s="7">
        <v>0</v>
      </c>
      <c r="J4" s="3">
        <v>0</v>
      </c>
      <c r="K4" s="3">
        <v>0</v>
      </c>
      <c r="L4" s="3">
        <v>0</v>
      </c>
      <c r="M4" s="3">
        <v>0</v>
      </c>
      <c r="N4" s="3">
        <v>1.4545454545454546</v>
      </c>
      <c r="O4" s="7">
        <v>0.72727272727272729</v>
      </c>
      <c r="P4" s="3">
        <v>6.4545454545454541</v>
      </c>
      <c r="Q4" s="7">
        <v>0</v>
      </c>
      <c r="R4" s="7">
        <v>0</v>
      </c>
      <c r="S4">
        <v>11</v>
      </c>
    </row>
    <row r="5" spans="1:19" x14ac:dyDescent="0.35">
      <c r="A5" s="2">
        <v>447</v>
      </c>
      <c r="B5" s="7">
        <v>0.9</v>
      </c>
      <c r="C5" s="7">
        <v>0.1</v>
      </c>
      <c r="D5" s="7">
        <v>0.8</v>
      </c>
      <c r="E5" s="7">
        <v>0.1</v>
      </c>
      <c r="F5" s="7">
        <v>0.8</v>
      </c>
      <c r="G5" s="7">
        <v>0.1</v>
      </c>
      <c r="H5" s="7">
        <v>0.6</v>
      </c>
      <c r="I5" s="7">
        <v>0</v>
      </c>
      <c r="J5" s="3">
        <v>0.3</v>
      </c>
      <c r="K5" s="3">
        <v>0.1</v>
      </c>
      <c r="L5" s="3">
        <v>0.2</v>
      </c>
      <c r="M5" s="3">
        <v>0</v>
      </c>
      <c r="N5" s="3">
        <v>0.9</v>
      </c>
      <c r="O5" s="7">
        <v>0.6</v>
      </c>
      <c r="P5" s="3">
        <v>0.7</v>
      </c>
      <c r="Q5" s="7">
        <v>0.1</v>
      </c>
      <c r="R5" s="7">
        <v>0</v>
      </c>
      <c r="S5">
        <v>10</v>
      </c>
    </row>
    <row r="6" spans="1:19" x14ac:dyDescent="0.35">
      <c r="A6" s="2">
        <v>461</v>
      </c>
      <c r="B6" s="7">
        <v>1</v>
      </c>
      <c r="C6" s="7">
        <v>0</v>
      </c>
      <c r="D6" s="7">
        <v>0.36363636363636365</v>
      </c>
      <c r="E6" s="7">
        <v>0.54545454545454541</v>
      </c>
      <c r="F6" s="7">
        <v>0</v>
      </c>
      <c r="G6" s="7">
        <v>0.45454545454545453</v>
      </c>
      <c r="H6" s="7">
        <v>0.27272727272727271</v>
      </c>
      <c r="I6" s="7">
        <v>9.0909090909090912E-2</v>
      </c>
      <c r="J6" s="3">
        <v>9.0909090909090912E-2</v>
      </c>
      <c r="K6" s="3">
        <v>9.0909090909090912E-2</v>
      </c>
      <c r="L6" s="3">
        <v>0.18181818181818182</v>
      </c>
      <c r="M6" s="3">
        <v>5.7272727272727275</v>
      </c>
      <c r="N6" s="3">
        <v>0</v>
      </c>
      <c r="O6" s="7">
        <v>0.54545454545454541</v>
      </c>
      <c r="P6" s="3">
        <v>9.0909090909090912E-2</v>
      </c>
      <c r="Q6" s="7">
        <v>0</v>
      </c>
      <c r="R6" s="7">
        <v>0</v>
      </c>
      <c r="S6">
        <v>11</v>
      </c>
    </row>
    <row r="7" spans="1:19" x14ac:dyDescent="0.35">
      <c r="A7" s="2">
        <v>829</v>
      </c>
      <c r="B7" s="7">
        <v>1</v>
      </c>
      <c r="C7" s="7">
        <v>0</v>
      </c>
      <c r="D7" s="7">
        <v>0.6</v>
      </c>
      <c r="E7" s="7">
        <v>0.2</v>
      </c>
      <c r="F7" s="7">
        <v>0.8</v>
      </c>
      <c r="G7" s="7">
        <v>0</v>
      </c>
      <c r="H7" s="7">
        <v>0.7</v>
      </c>
      <c r="I7" s="7">
        <v>0</v>
      </c>
      <c r="J7" s="3">
        <v>0.4</v>
      </c>
      <c r="K7" s="3">
        <v>0.2</v>
      </c>
      <c r="L7" s="3">
        <v>0.1</v>
      </c>
      <c r="M7" s="3">
        <v>2.5</v>
      </c>
      <c r="N7" s="3">
        <v>0</v>
      </c>
      <c r="O7" s="7">
        <v>0.3</v>
      </c>
      <c r="P7" s="3">
        <v>0.6</v>
      </c>
      <c r="Q7" s="7">
        <v>0.6</v>
      </c>
      <c r="R7" s="7">
        <v>0</v>
      </c>
      <c r="S7">
        <v>10</v>
      </c>
    </row>
    <row r="8" spans="1:19" x14ac:dyDescent="0.35">
      <c r="A8" s="2">
        <v>1024</v>
      </c>
      <c r="B8" s="7">
        <v>0.77777777777777779</v>
      </c>
      <c r="C8" s="7">
        <v>0.1111111111111111</v>
      </c>
      <c r="D8" s="7">
        <v>0.66666666666666663</v>
      </c>
      <c r="E8" s="7">
        <v>0.1111111111111111</v>
      </c>
      <c r="F8" s="7">
        <v>0</v>
      </c>
      <c r="G8" s="7">
        <v>0.88888888888888884</v>
      </c>
      <c r="H8" s="7">
        <v>0.88888888888888884</v>
      </c>
      <c r="I8" s="7">
        <v>0.1111111111111111</v>
      </c>
      <c r="J8" s="3">
        <v>0.1111111111111111</v>
      </c>
      <c r="K8" s="3">
        <v>0.44444444444444442</v>
      </c>
      <c r="L8" s="3">
        <v>1.4444444444444444</v>
      </c>
      <c r="M8" s="3">
        <v>1.8888888888888888</v>
      </c>
      <c r="N8" s="3">
        <v>0</v>
      </c>
      <c r="O8" s="7">
        <v>0.22222222222222221</v>
      </c>
      <c r="P8" s="3">
        <v>0</v>
      </c>
      <c r="Q8" s="7">
        <v>0.55555555555555558</v>
      </c>
      <c r="R8" s="7">
        <v>0.1111111111111111</v>
      </c>
      <c r="S8">
        <v>9</v>
      </c>
    </row>
    <row r="9" spans="1:19" x14ac:dyDescent="0.35">
      <c r="A9" s="2">
        <v>1501</v>
      </c>
      <c r="B9" s="7">
        <v>0.8</v>
      </c>
      <c r="C9" s="7">
        <v>0.1</v>
      </c>
      <c r="D9" s="7">
        <v>0.5</v>
      </c>
      <c r="E9" s="7">
        <v>0.6</v>
      </c>
      <c r="F9" s="7">
        <v>0</v>
      </c>
      <c r="G9" s="7">
        <v>0.4</v>
      </c>
      <c r="H9" s="7">
        <v>0.6</v>
      </c>
      <c r="I9" s="7">
        <v>0.1</v>
      </c>
      <c r="J9" s="3">
        <v>0.2</v>
      </c>
      <c r="K9" s="3">
        <v>0.7</v>
      </c>
      <c r="L9" s="3">
        <v>1.3</v>
      </c>
      <c r="M9" s="3">
        <v>4.8</v>
      </c>
      <c r="N9" s="3">
        <v>0</v>
      </c>
      <c r="O9" s="7">
        <v>0.4</v>
      </c>
      <c r="P9" s="3">
        <v>0.3</v>
      </c>
      <c r="Q9" s="7">
        <v>0.4</v>
      </c>
      <c r="R9" s="7">
        <v>0.1</v>
      </c>
      <c r="S9">
        <v>10</v>
      </c>
    </row>
    <row r="10" spans="1:19" x14ac:dyDescent="0.35">
      <c r="A10" s="2">
        <v>1555</v>
      </c>
      <c r="B10" s="7">
        <v>0.81818181818181823</v>
      </c>
      <c r="C10" s="7">
        <v>0.54545454545454541</v>
      </c>
      <c r="D10" s="7">
        <v>9.0909090909090912E-2</v>
      </c>
      <c r="E10" s="7">
        <v>0.27272727272727271</v>
      </c>
      <c r="F10" s="7">
        <v>0.18181818181818182</v>
      </c>
      <c r="G10" s="7">
        <v>0.54545454545454541</v>
      </c>
      <c r="H10" s="7">
        <v>0</v>
      </c>
      <c r="I10" s="7">
        <v>0</v>
      </c>
      <c r="J10" s="3">
        <v>0.27272727272727271</v>
      </c>
      <c r="K10" s="3">
        <v>0</v>
      </c>
      <c r="L10" s="3">
        <v>0</v>
      </c>
      <c r="M10" s="3">
        <v>0</v>
      </c>
      <c r="N10" s="3">
        <v>0</v>
      </c>
      <c r="O10" s="7">
        <v>0.63636363636363635</v>
      </c>
      <c r="P10" s="3">
        <v>0</v>
      </c>
      <c r="Q10" s="7">
        <v>0</v>
      </c>
      <c r="R10" s="7">
        <v>0</v>
      </c>
      <c r="S10">
        <v>11</v>
      </c>
    </row>
    <row r="11" spans="1:19" x14ac:dyDescent="0.35">
      <c r="A11" s="2">
        <v>1646</v>
      </c>
      <c r="B11" s="7">
        <v>1</v>
      </c>
      <c r="C11" s="7">
        <v>0.3</v>
      </c>
      <c r="D11" s="7">
        <v>0</v>
      </c>
      <c r="E11" s="7">
        <v>0.2</v>
      </c>
      <c r="F11" s="7">
        <v>0.1</v>
      </c>
      <c r="G11" s="7">
        <v>0.7</v>
      </c>
      <c r="H11" s="7">
        <v>0.1</v>
      </c>
      <c r="I11" s="7">
        <v>0.2</v>
      </c>
      <c r="J11" s="3">
        <v>0</v>
      </c>
      <c r="K11" s="3">
        <v>0.6</v>
      </c>
      <c r="L11" s="3">
        <v>0.1</v>
      </c>
      <c r="M11" s="3">
        <v>0</v>
      </c>
      <c r="N11" s="3">
        <v>0</v>
      </c>
      <c r="O11" s="7">
        <v>0.6</v>
      </c>
      <c r="P11" s="3">
        <v>0</v>
      </c>
      <c r="Q11" s="7">
        <v>0</v>
      </c>
      <c r="R11" s="7">
        <v>0</v>
      </c>
      <c r="S11">
        <v>10</v>
      </c>
    </row>
    <row r="12" spans="1:19" x14ac:dyDescent="0.35">
      <c r="A12" s="2">
        <v>2171</v>
      </c>
      <c r="B12" s="7">
        <v>0.88888888888888884</v>
      </c>
      <c r="C12" s="7">
        <v>0.1111111111111111</v>
      </c>
      <c r="D12" s="7">
        <v>0.44444444444444442</v>
      </c>
      <c r="E12" s="7">
        <v>0.33333333333333331</v>
      </c>
      <c r="F12" s="7">
        <v>0.33333333333333331</v>
      </c>
      <c r="G12" s="7">
        <v>0.33333333333333331</v>
      </c>
      <c r="H12" s="7">
        <v>0.1111111111111111</v>
      </c>
      <c r="I12" s="7">
        <v>0.1111111111111111</v>
      </c>
      <c r="J12" s="3">
        <v>0</v>
      </c>
      <c r="K12" s="3">
        <v>0</v>
      </c>
      <c r="L12" s="3">
        <v>0.22222222222222221</v>
      </c>
      <c r="M12" s="3">
        <v>0.77777777777777779</v>
      </c>
      <c r="N12" s="3">
        <v>0</v>
      </c>
      <c r="O12" s="7">
        <v>0.44444444444444442</v>
      </c>
      <c r="P12" s="3">
        <v>0</v>
      </c>
      <c r="Q12" s="7">
        <v>0</v>
      </c>
      <c r="R12" s="7">
        <v>0</v>
      </c>
      <c r="S12">
        <v>9</v>
      </c>
    </row>
    <row r="13" spans="1:19" x14ac:dyDescent="0.35">
      <c r="A13" s="2">
        <v>2197</v>
      </c>
      <c r="B13" s="7">
        <v>1</v>
      </c>
      <c r="C13" s="7">
        <v>9.0909090909090912E-2</v>
      </c>
      <c r="D13" s="7">
        <v>0.81818181818181823</v>
      </c>
      <c r="E13" s="7">
        <v>0.81818181818181823</v>
      </c>
      <c r="F13" s="7">
        <v>0.18181818181818182</v>
      </c>
      <c r="G13" s="7">
        <v>0</v>
      </c>
      <c r="H13" s="7">
        <v>9.0909090909090912E-2</v>
      </c>
      <c r="I13" s="7">
        <v>0</v>
      </c>
      <c r="J13" s="3">
        <v>9.0909090909090912E-2</v>
      </c>
      <c r="K13" s="3">
        <v>0</v>
      </c>
      <c r="L13" s="3">
        <v>0.36363636363636365</v>
      </c>
      <c r="M13" s="3">
        <v>2.3636363636363638</v>
      </c>
      <c r="N13" s="3">
        <v>0</v>
      </c>
      <c r="O13" s="7">
        <v>0.90909090909090906</v>
      </c>
      <c r="P13" s="3">
        <v>0</v>
      </c>
      <c r="Q13" s="7">
        <v>0</v>
      </c>
      <c r="R13" s="7">
        <v>0</v>
      </c>
      <c r="S13">
        <v>11</v>
      </c>
    </row>
    <row r="14" spans="1:19" x14ac:dyDescent="0.35">
      <c r="A14" s="2">
        <v>2867</v>
      </c>
      <c r="B14" s="7">
        <v>0.36363636363636365</v>
      </c>
      <c r="C14" s="7">
        <v>0.27272727272727271</v>
      </c>
      <c r="D14" s="7">
        <v>0.72727272727272729</v>
      </c>
      <c r="E14" s="7">
        <v>0.45454545454545453</v>
      </c>
      <c r="F14" s="7">
        <v>9.0909090909090912E-2</v>
      </c>
      <c r="G14" s="7">
        <v>0.45454545454545453</v>
      </c>
      <c r="H14" s="7">
        <v>0</v>
      </c>
      <c r="I14" s="7">
        <v>0</v>
      </c>
      <c r="J14" s="3">
        <v>0.18181818181818182</v>
      </c>
      <c r="K14" s="3">
        <v>0.45454545454545453</v>
      </c>
      <c r="L14" s="3">
        <v>1.7272727272727273</v>
      </c>
      <c r="M14" s="3">
        <v>0</v>
      </c>
      <c r="N14" s="3">
        <v>0</v>
      </c>
      <c r="O14" s="7">
        <v>1</v>
      </c>
      <c r="P14" s="3">
        <v>0</v>
      </c>
      <c r="Q14" s="7">
        <v>0</v>
      </c>
      <c r="R14" s="7">
        <v>0</v>
      </c>
      <c r="S14">
        <v>11</v>
      </c>
    </row>
    <row r="15" spans="1:19" x14ac:dyDescent="0.35">
      <c r="A15" s="2">
        <v>3147</v>
      </c>
      <c r="B15" s="7">
        <v>1</v>
      </c>
      <c r="C15" s="7">
        <v>0.7</v>
      </c>
      <c r="D15" s="7">
        <v>0</v>
      </c>
      <c r="E15" s="7">
        <v>0.1</v>
      </c>
      <c r="F15" s="7">
        <v>0.6</v>
      </c>
      <c r="G15" s="7">
        <v>0.3</v>
      </c>
      <c r="H15" s="7">
        <v>0</v>
      </c>
      <c r="I15" s="7">
        <v>0</v>
      </c>
      <c r="J15" s="3">
        <v>0.4</v>
      </c>
      <c r="K15" s="3">
        <v>0.4</v>
      </c>
      <c r="L15" s="3">
        <v>0.1</v>
      </c>
      <c r="M15" s="3">
        <v>0</v>
      </c>
      <c r="N15" s="3">
        <v>0</v>
      </c>
      <c r="O15" s="7">
        <v>0.5</v>
      </c>
      <c r="P15" s="3">
        <v>0</v>
      </c>
      <c r="Q15" s="7">
        <v>0</v>
      </c>
      <c r="R15" s="7">
        <v>0</v>
      </c>
      <c r="S15">
        <v>10</v>
      </c>
    </row>
    <row r="16" spans="1:19" x14ac:dyDescent="0.35">
      <c r="A16" s="2">
        <v>3176</v>
      </c>
      <c r="B16" s="7">
        <v>1</v>
      </c>
      <c r="C16" s="7">
        <v>0.27272727272727271</v>
      </c>
      <c r="D16" s="7">
        <v>0</v>
      </c>
      <c r="E16" s="7">
        <v>0.45454545454545453</v>
      </c>
      <c r="F16" s="7">
        <v>0.36363636363636365</v>
      </c>
      <c r="G16" s="7">
        <v>0.18181818181818182</v>
      </c>
      <c r="H16" s="7">
        <v>0.54545454545454541</v>
      </c>
      <c r="I16" s="7">
        <v>0.18181818181818182</v>
      </c>
      <c r="J16" s="3">
        <v>9.0909090909090912E-2</v>
      </c>
      <c r="K16" s="3">
        <v>0.90909090909090906</v>
      </c>
      <c r="L16" s="3">
        <v>0.63636363636363635</v>
      </c>
      <c r="M16" s="3">
        <v>0.27272727272727271</v>
      </c>
      <c r="N16" s="3">
        <v>0</v>
      </c>
      <c r="O16" s="7">
        <v>0.18181818181818182</v>
      </c>
      <c r="P16" s="3">
        <v>0</v>
      </c>
      <c r="Q16" s="7">
        <v>0.54545454545454541</v>
      </c>
      <c r="R16" s="7">
        <v>0.18181818181818182</v>
      </c>
      <c r="S16">
        <v>11</v>
      </c>
    </row>
    <row r="17" spans="1:19" x14ac:dyDescent="0.35">
      <c r="A17" s="2">
        <v>3865</v>
      </c>
      <c r="B17" s="7">
        <v>0.81818181818181823</v>
      </c>
      <c r="C17" s="7">
        <v>0.27272727272727271</v>
      </c>
      <c r="D17" s="7">
        <v>0.27272727272727271</v>
      </c>
      <c r="E17" s="7">
        <v>0.27272727272727271</v>
      </c>
      <c r="F17" s="7">
        <v>0.36363636363636365</v>
      </c>
      <c r="G17" s="7">
        <v>0.36363636363636365</v>
      </c>
      <c r="H17" s="7">
        <v>9.0909090909090912E-2</v>
      </c>
      <c r="I17" s="7">
        <v>0</v>
      </c>
      <c r="J17" s="3">
        <v>9.0909090909090912E-2</v>
      </c>
      <c r="K17" s="3">
        <v>0.72727272727272729</v>
      </c>
      <c r="L17" s="3">
        <v>1.1818181818181819</v>
      </c>
      <c r="M17" s="3">
        <v>0</v>
      </c>
      <c r="N17" s="3">
        <v>0</v>
      </c>
      <c r="O17" s="7">
        <v>0.54545454545454541</v>
      </c>
      <c r="P17" s="3">
        <v>0</v>
      </c>
      <c r="Q17" s="7">
        <v>0</v>
      </c>
      <c r="R17" s="7">
        <v>0</v>
      </c>
      <c r="S17">
        <v>11</v>
      </c>
    </row>
    <row r="18" spans="1:19" x14ac:dyDescent="0.35">
      <c r="A18" s="2">
        <v>3936</v>
      </c>
      <c r="B18" s="7">
        <v>0.8</v>
      </c>
      <c r="C18" s="7">
        <v>0.1</v>
      </c>
      <c r="D18" s="7">
        <v>0</v>
      </c>
      <c r="E18" s="7">
        <v>0.1</v>
      </c>
      <c r="F18" s="7">
        <v>0.2</v>
      </c>
      <c r="G18" s="7">
        <v>0.7</v>
      </c>
      <c r="H18" s="7">
        <v>0.1</v>
      </c>
      <c r="I18" s="7">
        <v>0.1</v>
      </c>
      <c r="J18" s="3">
        <v>0</v>
      </c>
      <c r="K18" s="3">
        <v>0</v>
      </c>
      <c r="L18" s="3">
        <v>0</v>
      </c>
      <c r="M18" s="3">
        <v>1.4</v>
      </c>
      <c r="N18" s="3">
        <v>0</v>
      </c>
      <c r="O18" s="7">
        <v>0.6</v>
      </c>
      <c r="P18" s="3">
        <v>0.8</v>
      </c>
      <c r="Q18" s="7">
        <v>0</v>
      </c>
      <c r="R18" s="7">
        <v>0.1</v>
      </c>
      <c r="S18">
        <v>10</v>
      </c>
    </row>
    <row r="19" spans="1:19" x14ac:dyDescent="0.35">
      <c r="A19" s="2">
        <v>4926</v>
      </c>
      <c r="B19" s="7">
        <v>0.81818181818181823</v>
      </c>
      <c r="C19" s="7">
        <v>9.0909090909090912E-2</v>
      </c>
      <c r="D19" s="7">
        <v>0</v>
      </c>
      <c r="E19" s="7">
        <v>0.54545454545454541</v>
      </c>
      <c r="F19" s="7">
        <v>0.45454545454545453</v>
      </c>
      <c r="G19" s="7">
        <v>0</v>
      </c>
      <c r="H19" s="7">
        <v>0.45454545454545453</v>
      </c>
      <c r="I19" s="7">
        <v>0</v>
      </c>
      <c r="J19" s="3">
        <v>0.18181818181818182</v>
      </c>
      <c r="K19" s="3">
        <v>0</v>
      </c>
      <c r="L19" s="3">
        <v>0</v>
      </c>
      <c r="M19" s="3">
        <v>3.1818181818181817</v>
      </c>
      <c r="N19" s="3">
        <v>0</v>
      </c>
      <c r="O19" s="7">
        <v>0.36363636363636365</v>
      </c>
      <c r="P19" s="3">
        <v>0</v>
      </c>
      <c r="Q19" s="7">
        <v>0.27272727272727271</v>
      </c>
      <c r="R19" s="7">
        <v>0</v>
      </c>
      <c r="S19">
        <v>11</v>
      </c>
    </row>
    <row r="20" spans="1:19" x14ac:dyDescent="0.35">
      <c r="A20" s="2">
        <v>5010</v>
      </c>
      <c r="B20" s="7">
        <v>1</v>
      </c>
      <c r="C20" s="7">
        <v>0.27272727272727271</v>
      </c>
      <c r="D20" s="7">
        <v>0.54545454545454541</v>
      </c>
      <c r="E20" s="7">
        <v>0.45454545454545453</v>
      </c>
      <c r="F20" s="7">
        <v>9.0909090909090912E-2</v>
      </c>
      <c r="G20" s="7">
        <v>0.45454545454545453</v>
      </c>
      <c r="H20" s="7">
        <v>0</v>
      </c>
      <c r="I20" s="7">
        <v>0</v>
      </c>
      <c r="J20" s="3">
        <v>9.0909090909090912E-2</v>
      </c>
      <c r="K20" s="3">
        <v>0.45454545454545453</v>
      </c>
      <c r="L20" s="3">
        <v>1.4545454545454546</v>
      </c>
      <c r="M20" s="3">
        <v>4.5454545454545459</v>
      </c>
      <c r="N20" s="3">
        <v>0</v>
      </c>
      <c r="O20" s="7">
        <v>0.36363636363636365</v>
      </c>
      <c r="P20" s="3">
        <v>9.0909090909090912E-2</v>
      </c>
      <c r="Q20" s="7">
        <v>0</v>
      </c>
      <c r="R20" s="7">
        <v>0</v>
      </c>
      <c r="S20">
        <v>11</v>
      </c>
    </row>
    <row r="21" spans="1:19" x14ac:dyDescent="0.35">
      <c r="A21" s="2">
        <v>5484</v>
      </c>
      <c r="B21" s="7">
        <v>1</v>
      </c>
      <c r="C21" s="7">
        <v>0</v>
      </c>
      <c r="D21" s="7">
        <v>0.45454545454545453</v>
      </c>
      <c r="E21" s="7">
        <v>0.27272727272727271</v>
      </c>
      <c r="F21" s="7">
        <v>0.63636363636363635</v>
      </c>
      <c r="G21" s="7">
        <v>9.0909090909090912E-2</v>
      </c>
      <c r="H21" s="7">
        <v>0</v>
      </c>
      <c r="I21" s="7">
        <v>0</v>
      </c>
      <c r="J21" s="3">
        <v>9.0909090909090912E-2</v>
      </c>
      <c r="K21" s="3">
        <v>0.54545454545454541</v>
      </c>
      <c r="L21" s="3">
        <v>2.0909090909090908</v>
      </c>
      <c r="M21" s="3">
        <v>1.0909090909090908</v>
      </c>
      <c r="N21" s="3">
        <v>0</v>
      </c>
      <c r="O21" s="7">
        <v>0.18181818181818182</v>
      </c>
      <c r="P21" s="3">
        <v>0</v>
      </c>
      <c r="Q21" s="7">
        <v>0</v>
      </c>
      <c r="R21" s="7">
        <v>0</v>
      </c>
      <c r="S21">
        <v>11</v>
      </c>
    </row>
    <row r="22" spans="1:19" x14ac:dyDescent="0.35">
      <c r="A22" s="2">
        <v>6721</v>
      </c>
      <c r="B22" s="7">
        <v>0.90909090909090906</v>
      </c>
      <c r="C22" s="7">
        <v>0</v>
      </c>
      <c r="D22" s="7">
        <v>0</v>
      </c>
      <c r="E22" s="7">
        <v>0.63636363636363635</v>
      </c>
      <c r="F22" s="7">
        <v>9.0909090909090912E-2</v>
      </c>
      <c r="G22" s="7">
        <v>0.27272727272727271</v>
      </c>
      <c r="H22" s="7">
        <v>9.0909090909090912E-2</v>
      </c>
      <c r="I22" s="7">
        <v>0</v>
      </c>
      <c r="J22" s="3">
        <v>3</v>
      </c>
      <c r="K22" s="3">
        <v>0.18181818181818182</v>
      </c>
      <c r="L22" s="3">
        <v>0</v>
      </c>
      <c r="M22" s="3">
        <v>0</v>
      </c>
      <c r="N22" s="3">
        <v>0</v>
      </c>
      <c r="O22" s="7">
        <v>0.81818181818181823</v>
      </c>
      <c r="P22" s="3">
        <v>0</v>
      </c>
      <c r="Q22" s="7">
        <v>0</v>
      </c>
      <c r="R22" s="7">
        <v>0</v>
      </c>
      <c r="S22">
        <v>11</v>
      </c>
    </row>
    <row r="23" spans="1:19" x14ac:dyDescent="0.35">
      <c r="A23" s="2">
        <v>7457</v>
      </c>
      <c r="B23" s="7">
        <v>0.6</v>
      </c>
      <c r="C23" s="7">
        <v>0</v>
      </c>
      <c r="D23" s="7">
        <v>0.9</v>
      </c>
      <c r="E23" s="7">
        <v>0</v>
      </c>
      <c r="F23" s="7">
        <v>0.5</v>
      </c>
      <c r="G23" s="7">
        <v>0.5</v>
      </c>
      <c r="H23" s="7">
        <v>0.8</v>
      </c>
      <c r="I23" s="7">
        <v>0.1</v>
      </c>
      <c r="J23" s="3">
        <v>0.8</v>
      </c>
      <c r="K23" s="3">
        <v>0.4</v>
      </c>
      <c r="L23" s="3">
        <v>0.8</v>
      </c>
      <c r="M23" s="3">
        <v>6.1</v>
      </c>
      <c r="N23" s="3">
        <v>0.3</v>
      </c>
      <c r="O23" s="7">
        <v>0.2</v>
      </c>
      <c r="P23" s="3">
        <v>0</v>
      </c>
      <c r="Q23" s="7">
        <v>0.7</v>
      </c>
      <c r="R23" s="7">
        <v>0.1</v>
      </c>
      <c r="S23">
        <v>10</v>
      </c>
    </row>
    <row r="24" spans="1:19" x14ac:dyDescent="0.35">
      <c r="A24" s="2">
        <v>7477</v>
      </c>
      <c r="B24" s="7">
        <v>0.63636363636363635</v>
      </c>
      <c r="C24" s="7">
        <v>0.36363636363636365</v>
      </c>
      <c r="D24" s="7">
        <v>9.0909090909090912E-2</v>
      </c>
      <c r="E24" s="7">
        <v>9.0909090909090912E-2</v>
      </c>
      <c r="F24" s="7">
        <v>0.45454545454545453</v>
      </c>
      <c r="G24" s="7">
        <v>0.45454545454545453</v>
      </c>
      <c r="H24" s="7">
        <v>0</v>
      </c>
      <c r="I24" s="7">
        <v>9.0909090909090912E-2</v>
      </c>
      <c r="J24" s="3">
        <v>0.18181818181818182</v>
      </c>
      <c r="K24" s="3">
        <v>0.18181818181818182</v>
      </c>
      <c r="L24" s="3">
        <v>0</v>
      </c>
      <c r="M24" s="3">
        <v>0</v>
      </c>
      <c r="N24" s="3">
        <v>0</v>
      </c>
      <c r="O24" s="7">
        <v>0.63636363636363635</v>
      </c>
      <c r="P24" s="3">
        <v>0</v>
      </c>
      <c r="Q24" s="7">
        <v>0</v>
      </c>
      <c r="R24" s="7">
        <v>9.0909090909090912E-2</v>
      </c>
      <c r="S24">
        <v>11</v>
      </c>
    </row>
    <row r="25" spans="1:19" x14ac:dyDescent="0.35">
      <c r="A25" s="2">
        <v>8103</v>
      </c>
      <c r="B25" s="7">
        <v>0.7</v>
      </c>
      <c r="C25" s="7">
        <v>0</v>
      </c>
      <c r="D25" s="7">
        <v>0</v>
      </c>
      <c r="E25" s="7">
        <v>0.4</v>
      </c>
      <c r="F25" s="7">
        <v>0.4</v>
      </c>
      <c r="G25" s="7">
        <v>0.2</v>
      </c>
      <c r="H25" s="7">
        <v>0.1</v>
      </c>
      <c r="I25" s="7">
        <v>0</v>
      </c>
      <c r="J25" s="3">
        <v>1.9</v>
      </c>
      <c r="K25" s="3">
        <v>0.2</v>
      </c>
      <c r="L25" s="3">
        <v>0</v>
      </c>
      <c r="M25" s="3">
        <v>0</v>
      </c>
      <c r="N25" s="3">
        <v>0</v>
      </c>
      <c r="O25" s="7">
        <v>0.6</v>
      </c>
      <c r="P25" s="3">
        <v>0</v>
      </c>
      <c r="Q25" s="7">
        <v>0</v>
      </c>
      <c r="R25" s="7">
        <v>0</v>
      </c>
      <c r="S25">
        <v>10</v>
      </c>
    </row>
    <row r="26" spans="1:19" x14ac:dyDescent="0.35">
      <c r="A26" s="2">
        <v>8431</v>
      </c>
      <c r="B26" s="7">
        <v>0.375</v>
      </c>
      <c r="C26" s="7">
        <v>0.125</v>
      </c>
      <c r="D26" s="7">
        <v>0</v>
      </c>
      <c r="E26" s="7">
        <v>0.375</v>
      </c>
      <c r="F26" s="7">
        <v>0.25</v>
      </c>
      <c r="G26" s="7">
        <v>0.375</v>
      </c>
      <c r="H26" s="7">
        <v>0</v>
      </c>
      <c r="I26" s="7">
        <v>0.125</v>
      </c>
      <c r="J26" s="3">
        <v>0.125</v>
      </c>
      <c r="K26" s="3">
        <v>0.125</v>
      </c>
      <c r="L26" s="3">
        <v>0</v>
      </c>
      <c r="M26" s="3">
        <v>0</v>
      </c>
      <c r="N26" s="3">
        <v>0.125</v>
      </c>
      <c r="O26" s="7">
        <v>0.75</v>
      </c>
      <c r="P26" s="3">
        <v>0</v>
      </c>
      <c r="Q26" s="7">
        <v>0</v>
      </c>
      <c r="R26" s="7">
        <v>0</v>
      </c>
      <c r="S26">
        <v>11</v>
      </c>
    </row>
    <row r="27" spans="1:19" x14ac:dyDescent="0.35">
      <c r="A27" s="2">
        <v>9071</v>
      </c>
      <c r="B27" s="7">
        <v>1</v>
      </c>
      <c r="C27" s="7">
        <v>0</v>
      </c>
      <c r="D27" s="7">
        <v>0.8</v>
      </c>
      <c r="E27" s="7">
        <v>0.4</v>
      </c>
      <c r="F27" s="7">
        <v>0.3</v>
      </c>
      <c r="G27" s="7">
        <v>0.3</v>
      </c>
      <c r="H27" s="7">
        <v>0.1</v>
      </c>
      <c r="I27" s="7">
        <v>0</v>
      </c>
      <c r="J27" s="3">
        <v>0</v>
      </c>
      <c r="K27" s="3">
        <v>0</v>
      </c>
      <c r="L27" s="3">
        <v>0</v>
      </c>
      <c r="M27" s="3">
        <v>0</v>
      </c>
      <c r="N27" s="3">
        <v>0.5</v>
      </c>
      <c r="O27" s="7">
        <v>0.8</v>
      </c>
      <c r="P27" s="3">
        <v>0.3</v>
      </c>
      <c r="Q27" s="7">
        <v>0</v>
      </c>
      <c r="R27" s="7">
        <v>0</v>
      </c>
      <c r="S27">
        <v>10</v>
      </c>
    </row>
    <row r="28" spans="1:19" x14ac:dyDescent="0.35">
      <c r="A28" s="2">
        <v>9119</v>
      </c>
      <c r="B28" s="7">
        <v>0.63636363636363635</v>
      </c>
      <c r="C28" s="7">
        <v>0</v>
      </c>
      <c r="D28" s="7">
        <v>0.45454545454545453</v>
      </c>
      <c r="E28" s="7">
        <v>0.54545454545454541</v>
      </c>
      <c r="F28" s="7">
        <v>9.0909090909090912E-2</v>
      </c>
      <c r="G28" s="7">
        <v>0.27272727272727271</v>
      </c>
      <c r="H28" s="7">
        <v>0</v>
      </c>
      <c r="I28" s="7">
        <v>9.0909090909090912E-2</v>
      </c>
      <c r="J28" s="3">
        <v>0.18181818181818182</v>
      </c>
      <c r="K28" s="3">
        <v>9.0909090909090912E-2</v>
      </c>
      <c r="L28" s="3">
        <v>0</v>
      </c>
      <c r="M28" s="3">
        <v>0</v>
      </c>
      <c r="N28" s="3">
        <v>0</v>
      </c>
      <c r="O28" s="7">
        <v>0.72727272727272729</v>
      </c>
      <c r="P28" s="3">
        <v>3.6363636363636362</v>
      </c>
      <c r="Q28" s="7">
        <v>0</v>
      </c>
      <c r="R28" s="7">
        <v>0</v>
      </c>
      <c r="S28">
        <v>11</v>
      </c>
    </row>
    <row r="29" spans="1:19" x14ac:dyDescent="0.35">
      <c r="A29" s="2">
        <v>9431</v>
      </c>
      <c r="B29" s="7">
        <v>0.6</v>
      </c>
      <c r="C29" s="7">
        <v>0.5</v>
      </c>
      <c r="D29" s="7">
        <v>0</v>
      </c>
      <c r="E29" s="7">
        <v>0.3</v>
      </c>
      <c r="F29" s="7">
        <v>0.3</v>
      </c>
      <c r="G29" s="7">
        <v>0.4</v>
      </c>
      <c r="H29" s="7">
        <v>0.1</v>
      </c>
      <c r="I29" s="7">
        <v>0.2</v>
      </c>
      <c r="J29" s="3">
        <v>0.3</v>
      </c>
      <c r="K29" s="3">
        <v>1</v>
      </c>
      <c r="L29" s="3">
        <v>0</v>
      </c>
      <c r="M29" s="3">
        <v>0</v>
      </c>
      <c r="N29" s="3">
        <v>0</v>
      </c>
      <c r="O29" s="7">
        <v>0.8</v>
      </c>
      <c r="P29" s="3">
        <v>0</v>
      </c>
      <c r="Q29" s="7">
        <v>0</v>
      </c>
      <c r="R29" s="7">
        <v>0</v>
      </c>
      <c r="S29">
        <v>11</v>
      </c>
    </row>
    <row r="30" spans="1:19" x14ac:dyDescent="0.35">
      <c r="A30" s="2">
        <v>9453</v>
      </c>
      <c r="B30" s="7">
        <v>0.6</v>
      </c>
      <c r="C30" s="7">
        <v>0.2</v>
      </c>
      <c r="D30" s="7">
        <v>0</v>
      </c>
      <c r="E30" s="7">
        <v>0.2</v>
      </c>
      <c r="F30" s="7">
        <v>0.4</v>
      </c>
      <c r="G30" s="7">
        <v>0.2</v>
      </c>
      <c r="H30" s="7">
        <v>0</v>
      </c>
      <c r="I30" s="7">
        <v>0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7">
        <v>0.2</v>
      </c>
      <c r="P30" s="3">
        <v>0</v>
      </c>
      <c r="Q30" s="7">
        <v>0</v>
      </c>
      <c r="R30" s="7">
        <v>0</v>
      </c>
      <c r="S30">
        <v>10</v>
      </c>
    </row>
    <row r="31" spans="1:19" x14ac:dyDescent="0.35">
      <c r="A31" s="2">
        <v>9530</v>
      </c>
      <c r="B31" s="7">
        <v>0.9</v>
      </c>
      <c r="C31" s="7">
        <v>0.3</v>
      </c>
      <c r="D31" s="7">
        <v>0</v>
      </c>
      <c r="E31" s="7">
        <v>0.6</v>
      </c>
      <c r="F31" s="7">
        <v>0.1</v>
      </c>
      <c r="G31" s="7">
        <v>0.3</v>
      </c>
      <c r="H31" s="7">
        <v>0</v>
      </c>
      <c r="I31" s="7">
        <v>0</v>
      </c>
      <c r="J31" s="3">
        <v>3.5</v>
      </c>
      <c r="K31" s="3">
        <v>0</v>
      </c>
      <c r="L31" s="3">
        <v>0</v>
      </c>
      <c r="M31" s="3">
        <v>0</v>
      </c>
      <c r="N31" s="3">
        <v>0</v>
      </c>
      <c r="O31" s="7">
        <v>0.8</v>
      </c>
      <c r="P31" s="3">
        <v>0</v>
      </c>
      <c r="Q31" s="7">
        <v>0</v>
      </c>
      <c r="R31" s="7">
        <v>0</v>
      </c>
      <c r="S31">
        <v>10</v>
      </c>
    </row>
    <row r="32" spans="1:19" x14ac:dyDescent="0.35">
      <c r="A32" s="2">
        <v>9554</v>
      </c>
      <c r="B32" s="7">
        <v>1</v>
      </c>
      <c r="C32" s="7">
        <v>0</v>
      </c>
      <c r="D32" s="7">
        <v>0</v>
      </c>
      <c r="E32" s="7">
        <v>0.45454545454545453</v>
      </c>
      <c r="F32" s="7">
        <v>0.18181818181818182</v>
      </c>
      <c r="G32" s="7">
        <v>0.36363636363636365</v>
      </c>
      <c r="H32" s="7">
        <v>0</v>
      </c>
      <c r="I32" s="7">
        <v>0</v>
      </c>
      <c r="J32" s="3">
        <v>0.18181818181818182</v>
      </c>
      <c r="K32" s="3">
        <v>1.3636363636363635</v>
      </c>
      <c r="L32" s="3">
        <v>0.81818181818181823</v>
      </c>
      <c r="M32" s="3">
        <v>0</v>
      </c>
      <c r="N32" s="3">
        <v>0</v>
      </c>
      <c r="O32" s="7">
        <v>0.63636363636363635</v>
      </c>
      <c r="P32" s="3">
        <v>0</v>
      </c>
      <c r="Q32" s="7">
        <v>0</v>
      </c>
      <c r="R32" s="7">
        <v>0</v>
      </c>
      <c r="S32">
        <v>11</v>
      </c>
    </row>
    <row r="33" spans="1:20" x14ac:dyDescent="0.35">
      <c r="A33" s="2">
        <v>10029</v>
      </c>
      <c r="B33" s="7">
        <v>0.63636363636363635</v>
      </c>
      <c r="C33" s="7">
        <v>0.36363636363636365</v>
      </c>
      <c r="D33" s="7">
        <v>0</v>
      </c>
      <c r="E33" s="7">
        <v>0.54545454545454541</v>
      </c>
      <c r="F33" s="7">
        <v>0.18181818181818182</v>
      </c>
      <c r="G33" s="7">
        <v>9.0909090909090912E-2</v>
      </c>
      <c r="H33" s="7">
        <v>0</v>
      </c>
      <c r="I33" s="7">
        <v>0</v>
      </c>
      <c r="J33" s="3">
        <v>0</v>
      </c>
      <c r="K33" s="3">
        <v>9.0909090909090912E-2</v>
      </c>
      <c r="L33" s="3">
        <v>0</v>
      </c>
      <c r="M33" s="3">
        <v>0</v>
      </c>
      <c r="N33" s="3">
        <v>0</v>
      </c>
      <c r="O33" s="7">
        <v>0.36363636363636365</v>
      </c>
      <c r="P33" s="3">
        <v>0</v>
      </c>
      <c r="Q33" s="7">
        <v>0</v>
      </c>
      <c r="R33" s="7">
        <v>0</v>
      </c>
      <c r="S33">
        <v>11</v>
      </c>
    </row>
    <row r="34" spans="1:20" x14ac:dyDescent="0.35">
      <c r="A34" s="2">
        <v>10172</v>
      </c>
      <c r="B34" s="7">
        <v>1</v>
      </c>
      <c r="C34" s="7">
        <v>0</v>
      </c>
      <c r="D34" s="7">
        <v>0</v>
      </c>
      <c r="E34" s="7">
        <v>0.36363636363636365</v>
      </c>
      <c r="F34" s="7">
        <v>0.36363636363636365</v>
      </c>
      <c r="G34" s="7">
        <v>0.27272727272727271</v>
      </c>
      <c r="H34" s="7">
        <v>0</v>
      </c>
      <c r="I34" s="7">
        <v>0</v>
      </c>
      <c r="J34" s="3">
        <v>0.81818181818181823</v>
      </c>
      <c r="K34" s="3">
        <v>0</v>
      </c>
      <c r="L34" s="3">
        <v>0</v>
      </c>
      <c r="M34" s="3">
        <v>0</v>
      </c>
      <c r="N34" s="3">
        <v>0</v>
      </c>
      <c r="O34" s="7">
        <v>0.54545454545454541</v>
      </c>
      <c r="P34" s="3">
        <v>0</v>
      </c>
      <c r="Q34" s="7">
        <v>0</v>
      </c>
      <c r="R34" s="7">
        <v>0</v>
      </c>
      <c r="S34">
        <v>11</v>
      </c>
    </row>
    <row r="35" spans="1:20" x14ac:dyDescent="0.35">
      <c r="A35" s="2">
        <v>10332</v>
      </c>
      <c r="B35" s="7">
        <v>1</v>
      </c>
      <c r="C35" s="7">
        <v>0.27272727272727271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0</v>
      </c>
      <c r="J35" s="3">
        <v>3.1818181818181817</v>
      </c>
      <c r="K35" s="3">
        <v>0</v>
      </c>
      <c r="L35" s="3">
        <v>0</v>
      </c>
      <c r="M35" s="3">
        <v>0</v>
      </c>
      <c r="N35" s="3">
        <v>0</v>
      </c>
      <c r="O35" s="7">
        <v>0.54545454545454541</v>
      </c>
      <c r="P35" s="3">
        <v>0</v>
      </c>
      <c r="Q35" s="7">
        <v>0</v>
      </c>
      <c r="R35" s="7">
        <v>0</v>
      </c>
      <c r="S35">
        <v>11</v>
      </c>
    </row>
    <row r="36" spans="1:20" x14ac:dyDescent="0.35">
      <c r="A36" s="2">
        <v>10411</v>
      </c>
      <c r="B36" s="7">
        <v>0.9</v>
      </c>
      <c r="C36" s="7">
        <v>0.1</v>
      </c>
      <c r="D36" s="7">
        <v>0</v>
      </c>
      <c r="E36" s="7">
        <v>0.4</v>
      </c>
      <c r="F36" s="7">
        <v>0.3</v>
      </c>
      <c r="G36" s="7">
        <v>0.3</v>
      </c>
      <c r="H36" s="7">
        <v>0</v>
      </c>
      <c r="I36" s="7">
        <v>0</v>
      </c>
      <c r="J36" s="3">
        <v>2</v>
      </c>
      <c r="K36" s="3">
        <v>0</v>
      </c>
      <c r="L36" s="3">
        <v>0</v>
      </c>
      <c r="M36" s="3">
        <v>0</v>
      </c>
      <c r="N36" s="3">
        <v>0</v>
      </c>
      <c r="O36" s="7">
        <v>0.5</v>
      </c>
      <c r="P36" s="3">
        <v>0</v>
      </c>
      <c r="Q36" s="7">
        <v>0</v>
      </c>
      <c r="R36" s="7">
        <v>0</v>
      </c>
      <c r="S36">
        <v>10</v>
      </c>
    </row>
    <row r="37" spans="1:20" x14ac:dyDescent="0.35">
      <c r="A37" s="2">
        <v>10434</v>
      </c>
      <c r="B37" s="7">
        <v>1</v>
      </c>
      <c r="C37" s="7">
        <v>0.2</v>
      </c>
      <c r="D37" s="7">
        <v>0</v>
      </c>
      <c r="E37" s="7">
        <v>0</v>
      </c>
      <c r="F37" s="7">
        <v>1</v>
      </c>
      <c r="G37" s="7">
        <v>0</v>
      </c>
      <c r="H37" s="7">
        <v>0.1</v>
      </c>
      <c r="I37" s="7">
        <v>0</v>
      </c>
      <c r="J37" s="3">
        <v>3.8</v>
      </c>
      <c r="K37" s="3">
        <v>0</v>
      </c>
      <c r="L37" s="3">
        <v>0</v>
      </c>
      <c r="M37" s="3">
        <v>0</v>
      </c>
      <c r="N37" s="3">
        <v>0</v>
      </c>
      <c r="O37" s="7">
        <v>0.6</v>
      </c>
      <c r="P37" s="3">
        <v>0</v>
      </c>
      <c r="Q37" s="7">
        <v>0</v>
      </c>
      <c r="R37" s="7">
        <v>0</v>
      </c>
      <c r="S37">
        <v>10</v>
      </c>
    </row>
    <row r="38" spans="1:20" x14ac:dyDescent="0.35">
      <c r="A38" s="2" t="s">
        <v>116</v>
      </c>
      <c r="B38" s="7">
        <v>0.83422459893048129</v>
      </c>
      <c r="C38" s="7">
        <v>0.17112299465240641</v>
      </c>
      <c r="D38" s="7">
        <v>0.26203208556149732</v>
      </c>
      <c r="E38" s="7">
        <v>0.32887700534759357</v>
      </c>
      <c r="F38" s="7">
        <v>0.33957219251336901</v>
      </c>
      <c r="G38" s="7">
        <v>0.31818181818181818</v>
      </c>
      <c r="H38" s="7">
        <v>0.18716577540106952</v>
      </c>
      <c r="I38" s="7">
        <v>4.8128342245989303E-2</v>
      </c>
      <c r="J38" s="3">
        <v>0.66577540106951871</v>
      </c>
      <c r="K38" s="3">
        <v>0.33422459893048129</v>
      </c>
      <c r="L38" s="3">
        <v>0.41711229946524064</v>
      </c>
      <c r="M38" s="3">
        <v>1.0294117647058822</v>
      </c>
      <c r="N38" s="3">
        <v>9.3582887700534759E-2</v>
      </c>
      <c r="O38" s="7">
        <v>0.54278074866310155</v>
      </c>
      <c r="P38" s="3">
        <v>0.3770053475935829</v>
      </c>
      <c r="Q38" s="7">
        <v>0.10427807486631016</v>
      </c>
      <c r="R38" s="7">
        <v>2.4064171122994651E-2</v>
      </c>
      <c r="S38">
        <v>378</v>
      </c>
      <c r="T38" s="3"/>
    </row>
  </sheetData>
  <conditionalFormatting pivot="1" sqref="R2:R37">
    <cfRule type="colorScale" priority="17">
      <colorScale>
        <cfvo type="min"/>
        <cfvo type="max"/>
        <color theme="9" tint="0.79998168889431442"/>
        <color rgb="FF92D050"/>
      </colorScale>
    </cfRule>
  </conditionalFormatting>
  <conditionalFormatting pivot="1" sqref="Q2:Q37">
    <cfRule type="colorScale" priority="16">
      <colorScale>
        <cfvo type="min"/>
        <cfvo type="max"/>
        <color theme="9" tint="0.79998168889431442"/>
        <color rgb="FF92D050"/>
      </colorScale>
    </cfRule>
  </conditionalFormatting>
  <conditionalFormatting pivot="1" sqref="H2:H37">
    <cfRule type="colorScale" priority="15">
      <colorScale>
        <cfvo type="min"/>
        <cfvo type="max"/>
        <color theme="9" tint="0.79998168889431442"/>
        <color rgb="FF92D050"/>
      </colorScale>
    </cfRule>
  </conditionalFormatting>
  <conditionalFormatting pivot="1" sqref="I2:I37">
    <cfRule type="colorScale" priority="14">
      <colorScale>
        <cfvo type="min"/>
        <cfvo type="max"/>
        <color theme="9" tint="0.79998168889431442"/>
        <color rgb="FF92D050"/>
      </colorScale>
    </cfRule>
  </conditionalFormatting>
  <conditionalFormatting pivot="1" sqref="O2:O37">
    <cfRule type="colorScale" priority="13">
      <colorScale>
        <cfvo type="min"/>
        <cfvo type="max"/>
        <color theme="9" tint="0.79998168889431442"/>
        <color rgb="FF92D050"/>
      </colorScale>
    </cfRule>
  </conditionalFormatting>
  <conditionalFormatting pivot="1" sqref="N2:N37">
    <cfRule type="colorScale" priority="12">
      <colorScale>
        <cfvo type="min"/>
        <cfvo type="max"/>
        <color theme="9" tint="0.79998168889431442"/>
        <color rgb="FF92D050"/>
      </colorScale>
    </cfRule>
  </conditionalFormatting>
  <conditionalFormatting pivot="1" sqref="P2:P37">
    <cfRule type="colorScale" priority="11">
      <colorScale>
        <cfvo type="min"/>
        <cfvo type="max"/>
        <color theme="9" tint="0.79998168889431442"/>
        <color rgb="FF92D050"/>
      </colorScale>
    </cfRule>
  </conditionalFormatting>
  <conditionalFormatting pivot="1" sqref="M2:M37">
    <cfRule type="colorScale" priority="10">
      <colorScale>
        <cfvo type="min"/>
        <cfvo type="max"/>
        <color theme="9" tint="0.79998168889431442"/>
        <color rgb="FF92D050"/>
      </colorScale>
    </cfRule>
  </conditionalFormatting>
  <conditionalFormatting pivot="1" sqref="L2:L37">
    <cfRule type="colorScale" priority="9">
      <colorScale>
        <cfvo type="min"/>
        <cfvo type="max"/>
        <color theme="9" tint="0.79998168889431442"/>
        <color rgb="FF92D050"/>
      </colorScale>
    </cfRule>
  </conditionalFormatting>
  <conditionalFormatting pivot="1" sqref="K2:K37">
    <cfRule type="colorScale" priority="8">
      <colorScale>
        <cfvo type="min"/>
        <cfvo type="max"/>
        <color theme="9" tint="0.79998168889431442"/>
        <color rgb="FF92D050"/>
      </colorScale>
    </cfRule>
  </conditionalFormatting>
  <conditionalFormatting pivot="1" sqref="J2:J37">
    <cfRule type="colorScale" priority="7">
      <colorScale>
        <cfvo type="min"/>
        <cfvo type="max"/>
        <color theme="9" tint="0.79998168889431442"/>
        <color rgb="FF92D050"/>
      </colorScale>
    </cfRule>
  </conditionalFormatting>
  <conditionalFormatting pivot="1" sqref="B2:B37">
    <cfRule type="colorScale" priority="6">
      <colorScale>
        <cfvo type="min"/>
        <cfvo type="max"/>
        <color theme="9" tint="0.79998168889431442"/>
        <color rgb="FF92D050"/>
      </colorScale>
    </cfRule>
  </conditionalFormatting>
  <conditionalFormatting pivot="1" sqref="D2:D37">
    <cfRule type="colorScale" priority="5">
      <colorScale>
        <cfvo type="min"/>
        <cfvo type="max"/>
        <color theme="9" tint="0.79998168889431442"/>
        <color rgb="FF92D050"/>
      </colorScale>
    </cfRule>
  </conditionalFormatting>
  <conditionalFormatting pivot="1" sqref="C2:C37">
    <cfRule type="colorScale" priority="4">
      <colorScale>
        <cfvo type="min"/>
        <cfvo type="max"/>
        <color theme="9" tint="0.79998168889431442"/>
        <color rgb="FF92D050"/>
      </colorScale>
    </cfRule>
  </conditionalFormatting>
  <conditionalFormatting pivot="1" sqref="F2:F37">
    <cfRule type="colorScale" priority="3">
      <colorScale>
        <cfvo type="min"/>
        <cfvo type="max"/>
        <color theme="9" tint="0.79998168889431442"/>
        <color rgb="FF92D050"/>
      </colorScale>
    </cfRule>
  </conditionalFormatting>
  <conditionalFormatting pivot="1" sqref="G2:G37">
    <cfRule type="colorScale" priority="2">
      <colorScale>
        <cfvo type="min"/>
        <cfvo type="max"/>
        <color theme="9" tint="0.79998168889431442"/>
        <color rgb="FF92D050"/>
      </colorScale>
    </cfRule>
  </conditionalFormatting>
  <conditionalFormatting pivot="1" sqref="E2:E37">
    <cfRule type="colorScale" priority="1">
      <colorScale>
        <cfvo type="min"/>
        <cfvo type="max"/>
        <color theme="9" tint="0.7999816888943144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354-C725-496A-88C4-6A5E1C9A04BA}">
  <dimension ref="A1:M37"/>
  <sheetViews>
    <sheetView workbookViewId="0">
      <selection activeCell="G15" sqref="G15"/>
    </sheetView>
  </sheetViews>
  <sheetFormatPr defaultRowHeight="14.5" x14ac:dyDescent="0.35"/>
  <cols>
    <col min="1" max="1" width="6.90625" bestFit="1" customWidth="1"/>
    <col min="2" max="2" width="26.6328125" bestFit="1" customWidth="1"/>
    <col min="3" max="3" width="11.90625" bestFit="1" customWidth="1"/>
    <col min="4" max="4" width="13.7265625" bestFit="1" customWidth="1"/>
    <col min="5" max="5" width="11.36328125" bestFit="1" customWidth="1"/>
    <col min="6" max="6" width="10.81640625" bestFit="1" customWidth="1"/>
    <col min="7" max="7" width="10.7265625" bestFit="1" customWidth="1"/>
    <col min="8" max="8" width="12.26953125" bestFit="1" customWidth="1"/>
    <col min="9" max="9" width="14.7265625" bestFit="1" customWidth="1"/>
    <col min="10" max="12" width="10.54296875" bestFit="1" customWidth="1"/>
    <col min="13" max="13" width="6.81640625" bestFit="1" customWidth="1"/>
  </cols>
  <sheetData>
    <row r="1" spans="1:13" x14ac:dyDescent="0.35">
      <c r="A1" t="s">
        <v>219</v>
      </c>
      <c r="B1" t="s">
        <v>178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</row>
    <row r="2" spans="1:13" x14ac:dyDescent="0.35">
      <c r="A2">
        <v>1501</v>
      </c>
      <c r="B2" t="s">
        <v>186</v>
      </c>
      <c r="C2" t="b">
        <v>1</v>
      </c>
      <c r="D2">
        <v>1613</v>
      </c>
      <c r="E2">
        <v>1745</v>
      </c>
      <c r="F2">
        <v>49.8</v>
      </c>
      <c r="G2">
        <v>11.7</v>
      </c>
      <c r="H2">
        <v>33.5</v>
      </c>
      <c r="I2">
        <v>4.7</v>
      </c>
      <c r="J2">
        <v>0.43</v>
      </c>
      <c r="K2">
        <v>-0.06</v>
      </c>
      <c r="L2">
        <v>0.3</v>
      </c>
      <c r="M2">
        <v>1</v>
      </c>
    </row>
    <row r="3" spans="1:13" x14ac:dyDescent="0.35">
      <c r="A3">
        <v>135</v>
      </c>
      <c r="B3" t="s">
        <v>180</v>
      </c>
      <c r="C3" t="b">
        <v>1</v>
      </c>
      <c r="D3">
        <v>1484</v>
      </c>
      <c r="E3">
        <v>1538</v>
      </c>
      <c r="F3">
        <v>28.6</v>
      </c>
      <c r="G3">
        <v>6.8</v>
      </c>
      <c r="H3">
        <v>16.899999999999999</v>
      </c>
      <c r="I3">
        <v>5</v>
      </c>
      <c r="J3">
        <v>0.25</v>
      </c>
      <c r="K3">
        <v>-0.08</v>
      </c>
      <c r="L3">
        <v>0.3</v>
      </c>
      <c r="M3">
        <v>2</v>
      </c>
    </row>
    <row r="4" spans="1:13" x14ac:dyDescent="0.35">
      <c r="A4">
        <v>7457</v>
      </c>
      <c r="B4" t="s">
        <v>199</v>
      </c>
      <c r="C4" t="b">
        <v>1</v>
      </c>
      <c r="D4">
        <v>1622</v>
      </c>
      <c r="E4">
        <v>1759</v>
      </c>
      <c r="F4">
        <v>51.4</v>
      </c>
      <c r="G4">
        <v>9.1999999999999993</v>
      </c>
      <c r="H4">
        <v>34.200000000000003</v>
      </c>
      <c r="I4">
        <v>8</v>
      </c>
      <c r="J4">
        <v>0.22</v>
      </c>
      <c r="K4">
        <v>-0.05</v>
      </c>
      <c r="L4">
        <v>0.5</v>
      </c>
      <c r="M4">
        <v>3</v>
      </c>
    </row>
    <row r="5" spans="1:13" x14ac:dyDescent="0.35">
      <c r="A5">
        <v>829</v>
      </c>
      <c r="B5" t="s">
        <v>184</v>
      </c>
      <c r="C5" t="b">
        <v>1</v>
      </c>
      <c r="D5">
        <v>1480</v>
      </c>
      <c r="E5">
        <v>1532</v>
      </c>
      <c r="F5">
        <v>28</v>
      </c>
      <c r="G5">
        <v>5.0999999999999996</v>
      </c>
      <c r="H5">
        <v>20.100000000000001</v>
      </c>
      <c r="I5">
        <v>2.7</v>
      </c>
      <c r="J5">
        <v>0.21</v>
      </c>
      <c r="K5">
        <v>-0.06</v>
      </c>
      <c r="L5">
        <v>0.2</v>
      </c>
      <c r="M5">
        <v>4</v>
      </c>
    </row>
    <row r="6" spans="1:13" x14ac:dyDescent="0.35">
      <c r="A6">
        <v>461</v>
      </c>
      <c r="B6" t="s">
        <v>183</v>
      </c>
      <c r="C6" t="b">
        <v>1</v>
      </c>
      <c r="D6">
        <v>1588</v>
      </c>
      <c r="E6">
        <v>1706</v>
      </c>
      <c r="F6">
        <v>45.7</v>
      </c>
      <c r="G6">
        <v>10.6</v>
      </c>
      <c r="H6">
        <v>32</v>
      </c>
      <c r="I6">
        <v>3.1</v>
      </c>
      <c r="J6">
        <v>0.41</v>
      </c>
      <c r="K6">
        <v>-0.06</v>
      </c>
      <c r="L6">
        <v>0.1</v>
      </c>
      <c r="M6">
        <v>5</v>
      </c>
    </row>
    <row r="7" spans="1:13" x14ac:dyDescent="0.35">
      <c r="A7">
        <v>3865</v>
      </c>
      <c r="B7" t="s">
        <v>194</v>
      </c>
      <c r="C7" t="b">
        <v>1</v>
      </c>
      <c r="D7">
        <v>1405</v>
      </c>
      <c r="E7">
        <v>1414</v>
      </c>
      <c r="F7">
        <v>15.8</v>
      </c>
      <c r="G7">
        <v>2.2000000000000002</v>
      </c>
      <c r="H7">
        <v>11.9</v>
      </c>
      <c r="I7">
        <v>1.8</v>
      </c>
      <c r="J7">
        <v>0.1</v>
      </c>
      <c r="K7">
        <v>-0.09</v>
      </c>
      <c r="L7">
        <v>0.1</v>
      </c>
      <c r="M7">
        <v>6</v>
      </c>
    </row>
    <row r="8" spans="1:13" x14ac:dyDescent="0.35">
      <c r="A8">
        <v>45</v>
      </c>
      <c r="B8" t="s">
        <v>179</v>
      </c>
      <c r="C8" t="b">
        <v>1</v>
      </c>
      <c r="D8">
        <v>1441</v>
      </c>
      <c r="E8">
        <v>1470</v>
      </c>
      <c r="F8">
        <v>21.7</v>
      </c>
      <c r="G8">
        <v>3.9</v>
      </c>
      <c r="H8">
        <v>14.2</v>
      </c>
      <c r="I8">
        <v>3.5</v>
      </c>
      <c r="J8">
        <v>0.2</v>
      </c>
      <c r="K8">
        <v>-0.08</v>
      </c>
      <c r="L8">
        <v>0.2</v>
      </c>
      <c r="M8">
        <v>7</v>
      </c>
    </row>
    <row r="9" spans="1:13" x14ac:dyDescent="0.35">
      <c r="A9">
        <v>1024</v>
      </c>
      <c r="B9" t="s">
        <v>185</v>
      </c>
      <c r="C9" t="b">
        <v>1</v>
      </c>
      <c r="D9">
        <v>1502</v>
      </c>
      <c r="E9">
        <v>1568</v>
      </c>
      <c r="F9">
        <v>31.6</v>
      </c>
      <c r="G9">
        <v>4.2</v>
      </c>
      <c r="H9">
        <v>21.3</v>
      </c>
      <c r="I9">
        <v>6.1</v>
      </c>
      <c r="J9">
        <v>0.22</v>
      </c>
      <c r="K9">
        <v>-7.0000000000000007E-2</v>
      </c>
      <c r="L9">
        <v>0.3</v>
      </c>
      <c r="M9">
        <v>8</v>
      </c>
    </row>
    <row r="10" spans="1:13" x14ac:dyDescent="0.35">
      <c r="A10">
        <v>5010</v>
      </c>
      <c r="B10" t="s">
        <v>197</v>
      </c>
      <c r="C10" t="b">
        <v>1</v>
      </c>
      <c r="D10">
        <v>1551</v>
      </c>
      <c r="E10">
        <v>1651</v>
      </c>
      <c r="F10">
        <v>39.700000000000003</v>
      </c>
      <c r="G10">
        <v>7.4</v>
      </c>
      <c r="H10">
        <v>29.9</v>
      </c>
      <c r="I10">
        <v>2.4</v>
      </c>
      <c r="J10">
        <v>0.28999999999999998</v>
      </c>
      <c r="K10">
        <v>-7.0000000000000007E-2</v>
      </c>
      <c r="L10">
        <v>0.1</v>
      </c>
      <c r="M10">
        <v>9</v>
      </c>
    </row>
    <row r="11" spans="1:13" x14ac:dyDescent="0.35">
      <c r="A11">
        <v>6721</v>
      </c>
      <c r="B11" t="s">
        <v>198</v>
      </c>
      <c r="C11" t="b">
        <v>1</v>
      </c>
      <c r="D11">
        <v>1427</v>
      </c>
      <c r="E11">
        <v>1449</v>
      </c>
      <c r="F11">
        <v>19.399999999999999</v>
      </c>
      <c r="G11">
        <v>4.8</v>
      </c>
      <c r="H11">
        <v>11.4</v>
      </c>
      <c r="I11">
        <v>3.3</v>
      </c>
      <c r="J11">
        <v>0.22</v>
      </c>
      <c r="K11">
        <v>-0.08</v>
      </c>
      <c r="L11">
        <v>0.3</v>
      </c>
      <c r="M11">
        <v>10</v>
      </c>
    </row>
    <row r="12" spans="1:13" x14ac:dyDescent="0.35">
      <c r="A12">
        <v>3176</v>
      </c>
      <c r="B12" t="s">
        <v>193</v>
      </c>
      <c r="C12" t="b">
        <v>1</v>
      </c>
      <c r="D12">
        <v>1421</v>
      </c>
      <c r="E12">
        <v>1438</v>
      </c>
      <c r="F12">
        <v>18.3</v>
      </c>
      <c r="G12">
        <v>3.4</v>
      </c>
      <c r="H12">
        <v>8.6</v>
      </c>
      <c r="I12">
        <v>6.4</v>
      </c>
      <c r="J12">
        <v>-0.02</v>
      </c>
      <c r="K12">
        <v>-0.08</v>
      </c>
      <c r="L12">
        <v>0.5</v>
      </c>
      <c r="M12">
        <v>11</v>
      </c>
    </row>
    <row r="13" spans="1:13" x14ac:dyDescent="0.35">
      <c r="A13">
        <v>3936</v>
      </c>
      <c r="B13" t="s">
        <v>195</v>
      </c>
      <c r="C13" t="b">
        <v>1</v>
      </c>
      <c r="D13">
        <v>1396</v>
      </c>
      <c r="E13">
        <v>1400</v>
      </c>
      <c r="F13">
        <v>14.2</v>
      </c>
      <c r="G13">
        <v>1.6</v>
      </c>
      <c r="H13">
        <v>11</v>
      </c>
      <c r="I13">
        <v>1.6</v>
      </c>
      <c r="J13">
        <v>-0.02</v>
      </c>
      <c r="K13">
        <v>-0.09</v>
      </c>
      <c r="L13">
        <v>0</v>
      </c>
      <c r="M13">
        <v>12</v>
      </c>
    </row>
    <row r="14" spans="1:13" x14ac:dyDescent="0.35">
      <c r="A14">
        <v>2197</v>
      </c>
      <c r="B14" t="s">
        <v>190</v>
      </c>
      <c r="C14" t="b">
        <v>1</v>
      </c>
      <c r="D14">
        <v>1441</v>
      </c>
      <c r="E14">
        <v>1470</v>
      </c>
      <c r="F14">
        <v>21.7</v>
      </c>
      <c r="G14">
        <v>3.6</v>
      </c>
      <c r="H14">
        <v>14.8</v>
      </c>
      <c r="I14">
        <v>3.3</v>
      </c>
      <c r="J14">
        <v>0.21</v>
      </c>
      <c r="K14">
        <v>-0.08</v>
      </c>
      <c r="L14">
        <v>0.2</v>
      </c>
      <c r="M14">
        <v>13</v>
      </c>
    </row>
    <row r="15" spans="1:13" x14ac:dyDescent="0.35">
      <c r="A15">
        <v>10332</v>
      </c>
      <c r="B15" t="s">
        <v>211</v>
      </c>
      <c r="C15" t="b">
        <v>1</v>
      </c>
      <c r="D15">
        <v>1408</v>
      </c>
      <c r="E15">
        <v>1419</v>
      </c>
      <c r="F15">
        <v>16.2</v>
      </c>
      <c r="G15">
        <v>6.1</v>
      </c>
      <c r="H15">
        <v>8.6</v>
      </c>
      <c r="I15">
        <v>1.6</v>
      </c>
      <c r="J15">
        <v>0.43</v>
      </c>
      <c r="K15">
        <v>-0.09</v>
      </c>
      <c r="L15">
        <v>0</v>
      </c>
      <c r="M15">
        <v>14</v>
      </c>
    </row>
    <row r="16" spans="1:13" x14ac:dyDescent="0.35">
      <c r="A16">
        <v>328</v>
      </c>
      <c r="B16" t="s">
        <v>181</v>
      </c>
      <c r="C16" t="b">
        <v>1</v>
      </c>
      <c r="D16">
        <v>1464</v>
      </c>
      <c r="E16">
        <v>1506</v>
      </c>
      <c r="F16">
        <v>25.4</v>
      </c>
      <c r="G16">
        <v>3.2</v>
      </c>
      <c r="H16">
        <v>20.7</v>
      </c>
      <c r="I16">
        <v>1.5</v>
      </c>
      <c r="J16">
        <v>-0.04</v>
      </c>
      <c r="K16">
        <v>-0.09</v>
      </c>
      <c r="L16">
        <v>0.2</v>
      </c>
      <c r="M16">
        <v>15</v>
      </c>
    </row>
    <row r="17" spans="1:13" x14ac:dyDescent="0.35">
      <c r="A17">
        <v>9071</v>
      </c>
      <c r="B17" t="s">
        <v>203</v>
      </c>
      <c r="C17" t="b">
        <v>1</v>
      </c>
      <c r="D17">
        <v>1380</v>
      </c>
      <c r="E17">
        <v>1376</v>
      </c>
      <c r="F17">
        <v>11.7</v>
      </c>
      <c r="G17">
        <v>3</v>
      </c>
      <c r="H17">
        <v>7.5</v>
      </c>
      <c r="I17">
        <v>1.2</v>
      </c>
      <c r="J17">
        <v>0.06</v>
      </c>
      <c r="K17">
        <v>-0.09</v>
      </c>
      <c r="L17">
        <v>0</v>
      </c>
      <c r="M17">
        <v>16</v>
      </c>
    </row>
    <row r="18" spans="1:13" x14ac:dyDescent="0.35">
      <c r="A18">
        <v>7477</v>
      </c>
      <c r="B18" t="s">
        <v>200</v>
      </c>
      <c r="C18" t="b">
        <v>1</v>
      </c>
      <c r="D18">
        <v>1351</v>
      </c>
      <c r="E18">
        <v>1331</v>
      </c>
      <c r="F18">
        <v>6.8</v>
      </c>
      <c r="G18">
        <v>1.1000000000000001</v>
      </c>
      <c r="H18">
        <v>3.7</v>
      </c>
      <c r="I18">
        <v>2</v>
      </c>
      <c r="J18">
        <v>-0.13</v>
      </c>
      <c r="K18">
        <v>-0.09</v>
      </c>
      <c r="L18">
        <v>0.1</v>
      </c>
      <c r="M18">
        <v>17</v>
      </c>
    </row>
    <row r="19" spans="1:13" x14ac:dyDescent="0.35">
      <c r="A19">
        <v>3147</v>
      </c>
      <c r="B19" t="s">
        <v>192</v>
      </c>
      <c r="C19" t="b">
        <v>1</v>
      </c>
      <c r="D19">
        <v>1389</v>
      </c>
      <c r="E19">
        <v>1388</v>
      </c>
      <c r="F19">
        <v>13.1</v>
      </c>
      <c r="G19">
        <v>4.5999999999999996</v>
      </c>
      <c r="H19">
        <v>5.7</v>
      </c>
      <c r="I19">
        <v>2.8</v>
      </c>
      <c r="J19">
        <v>0.26</v>
      </c>
      <c r="K19">
        <v>-0.08</v>
      </c>
      <c r="L19">
        <v>0.1</v>
      </c>
      <c r="M19">
        <v>18</v>
      </c>
    </row>
    <row r="20" spans="1:13" x14ac:dyDescent="0.35">
      <c r="A20">
        <v>5484</v>
      </c>
      <c r="B20" t="s">
        <v>231</v>
      </c>
      <c r="C20" t="b">
        <v>1</v>
      </c>
      <c r="D20">
        <v>1481</v>
      </c>
      <c r="E20">
        <v>1535</v>
      </c>
      <c r="F20">
        <v>28.3</v>
      </c>
      <c r="G20">
        <v>5.7</v>
      </c>
      <c r="H20">
        <v>21.8</v>
      </c>
      <c r="I20">
        <v>0.8</v>
      </c>
      <c r="J20">
        <v>0.21</v>
      </c>
      <c r="K20">
        <v>-7.0000000000000007E-2</v>
      </c>
      <c r="L20">
        <v>-0.1</v>
      </c>
      <c r="M20">
        <v>19</v>
      </c>
    </row>
    <row r="21" spans="1:13" x14ac:dyDescent="0.35">
      <c r="A21">
        <v>1555</v>
      </c>
      <c r="B21" t="s">
        <v>187</v>
      </c>
      <c r="C21" t="b">
        <v>1</v>
      </c>
      <c r="D21">
        <v>1396</v>
      </c>
      <c r="E21">
        <v>1400</v>
      </c>
      <c r="F21">
        <v>14.3</v>
      </c>
      <c r="G21">
        <v>3.9</v>
      </c>
      <c r="H21">
        <v>7.8</v>
      </c>
      <c r="I21">
        <v>2.7</v>
      </c>
      <c r="J21">
        <v>0.08</v>
      </c>
      <c r="K21">
        <v>-0.09</v>
      </c>
      <c r="L21">
        <v>0</v>
      </c>
      <c r="M21">
        <v>20</v>
      </c>
    </row>
    <row r="22" spans="1:13" x14ac:dyDescent="0.35">
      <c r="A22">
        <v>2867</v>
      </c>
      <c r="B22" t="s">
        <v>191</v>
      </c>
      <c r="C22" t="b">
        <v>1</v>
      </c>
      <c r="D22">
        <v>1416</v>
      </c>
      <c r="E22">
        <v>1431</v>
      </c>
      <c r="F22">
        <v>17.5</v>
      </c>
      <c r="G22">
        <v>3</v>
      </c>
      <c r="H22">
        <v>11.5</v>
      </c>
      <c r="I22">
        <v>3.1</v>
      </c>
      <c r="J22">
        <v>-0.09</v>
      </c>
      <c r="K22">
        <v>-0.08</v>
      </c>
      <c r="L22">
        <v>0.1</v>
      </c>
      <c r="M22">
        <v>21</v>
      </c>
    </row>
    <row r="23" spans="1:13" x14ac:dyDescent="0.35">
      <c r="A23">
        <v>8431</v>
      </c>
      <c r="B23" t="s">
        <v>202</v>
      </c>
      <c r="C23" t="b">
        <v>1</v>
      </c>
      <c r="D23">
        <v>1369</v>
      </c>
      <c r="E23">
        <v>1359</v>
      </c>
      <c r="F23">
        <v>9.9</v>
      </c>
      <c r="G23">
        <v>1.4</v>
      </c>
      <c r="H23">
        <v>6.5</v>
      </c>
      <c r="I23">
        <v>2.1</v>
      </c>
      <c r="J23">
        <v>-0.11</v>
      </c>
      <c r="K23">
        <v>-0.09</v>
      </c>
      <c r="L23">
        <v>0.1</v>
      </c>
      <c r="M23">
        <v>22</v>
      </c>
    </row>
    <row r="24" spans="1:13" x14ac:dyDescent="0.35">
      <c r="A24">
        <v>2171</v>
      </c>
      <c r="B24" t="s">
        <v>189</v>
      </c>
      <c r="C24" t="b">
        <v>1</v>
      </c>
      <c r="D24">
        <v>1392</v>
      </c>
      <c r="E24">
        <v>1394</v>
      </c>
      <c r="F24">
        <v>13.6</v>
      </c>
      <c r="G24">
        <v>4.5</v>
      </c>
      <c r="H24">
        <v>9.1999999999999993</v>
      </c>
      <c r="I24">
        <v>-0.1</v>
      </c>
      <c r="J24">
        <v>0.19</v>
      </c>
      <c r="K24">
        <v>-0.09</v>
      </c>
      <c r="L24">
        <v>0</v>
      </c>
      <c r="M24">
        <v>23</v>
      </c>
    </row>
    <row r="25" spans="1:13" x14ac:dyDescent="0.35">
      <c r="A25">
        <v>8103</v>
      </c>
      <c r="B25" t="s">
        <v>201</v>
      </c>
      <c r="C25" t="b">
        <v>1</v>
      </c>
      <c r="D25">
        <v>1388</v>
      </c>
      <c r="E25">
        <v>1388</v>
      </c>
      <c r="F25">
        <v>13</v>
      </c>
      <c r="G25">
        <v>3.3</v>
      </c>
      <c r="H25">
        <v>6.5</v>
      </c>
      <c r="I25">
        <v>3.1</v>
      </c>
      <c r="J25">
        <v>0.12</v>
      </c>
      <c r="K25">
        <v>-7.0000000000000007E-2</v>
      </c>
      <c r="L25">
        <v>0.1</v>
      </c>
      <c r="M25">
        <v>24</v>
      </c>
    </row>
    <row r="26" spans="1:13" x14ac:dyDescent="0.35">
      <c r="A26">
        <v>447</v>
      </c>
      <c r="B26" t="s">
        <v>182</v>
      </c>
      <c r="C26" t="b">
        <v>1</v>
      </c>
      <c r="D26">
        <v>1414</v>
      </c>
      <c r="E26">
        <v>1427</v>
      </c>
      <c r="F26">
        <v>17.2</v>
      </c>
      <c r="G26">
        <v>4.3</v>
      </c>
      <c r="H26">
        <v>11.5</v>
      </c>
      <c r="I26">
        <v>1.4</v>
      </c>
      <c r="J26">
        <v>0.16</v>
      </c>
      <c r="K26">
        <v>-0.08</v>
      </c>
      <c r="L26">
        <v>0</v>
      </c>
      <c r="M26">
        <v>25</v>
      </c>
    </row>
    <row r="27" spans="1:13" x14ac:dyDescent="0.35">
      <c r="A27">
        <v>9554</v>
      </c>
      <c r="B27" t="s">
        <v>208</v>
      </c>
      <c r="C27" t="b">
        <v>1</v>
      </c>
      <c r="D27">
        <v>1350</v>
      </c>
      <c r="E27">
        <v>1329</v>
      </c>
      <c r="F27">
        <v>6.7</v>
      </c>
      <c r="G27">
        <v>3</v>
      </c>
      <c r="H27">
        <v>3</v>
      </c>
      <c r="I27">
        <v>0.7</v>
      </c>
      <c r="J27">
        <v>0.02</v>
      </c>
      <c r="K27">
        <v>-0.09</v>
      </c>
      <c r="L27">
        <v>0</v>
      </c>
      <c r="M27">
        <v>26</v>
      </c>
    </row>
    <row r="28" spans="1:13" x14ac:dyDescent="0.35">
      <c r="A28">
        <v>4926</v>
      </c>
      <c r="B28" t="s">
        <v>196</v>
      </c>
      <c r="C28" t="b">
        <v>1</v>
      </c>
      <c r="D28">
        <v>1461</v>
      </c>
      <c r="E28">
        <v>1502</v>
      </c>
      <c r="F28">
        <v>24.9</v>
      </c>
      <c r="G28">
        <v>6.3</v>
      </c>
      <c r="H28">
        <v>17</v>
      </c>
      <c r="I28">
        <v>1.7</v>
      </c>
      <c r="J28">
        <v>0.32</v>
      </c>
      <c r="K28">
        <v>-7.0000000000000007E-2</v>
      </c>
      <c r="L28">
        <v>0</v>
      </c>
      <c r="M28">
        <v>27</v>
      </c>
    </row>
    <row r="29" spans="1:13" x14ac:dyDescent="0.35">
      <c r="A29">
        <v>9453</v>
      </c>
      <c r="B29" t="s">
        <v>206</v>
      </c>
      <c r="C29" t="b">
        <v>1</v>
      </c>
      <c r="D29">
        <v>1358</v>
      </c>
      <c r="E29">
        <v>1342</v>
      </c>
      <c r="F29">
        <v>8</v>
      </c>
      <c r="G29">
        <v>2.6</v>
      </c>
      <c r="H29">
        <v>5.2</v>
      </c>
      <c r="I29">
        <v>0.2</v>
      </c>
      <c r="J29">
        <v>0.03</v>
      </c>
      <c r="K29">
        <v>-0.09</v>
      </c>
      <c r="L29">
        <v>0</v>
      </c>
      <c r="M29">
        <v>28</v>
      </c>
    </row>
    <row r="30" spans="1:13" x14ac:dyDescent="0.35">
      <c r="A30">
        <v>10172</v>
      </c>
      <c r="B30" t="s">
        <v>210</v>
      </c>
      <c r="C30" t="b">
        <v>1</v>
      </c>
      <c r="D30">
        <v>1381</v>
      </c>
      <c r="E30">
        <v>1378</v>
      </c>
      <c r="F30">
        <v>11.9</v>
      </c>
      <c r="G30">
        <v>3.9</v>
      </c>
      <c r="H30">
        <v>6.4</v>
      </c>
      <c r="I30">
        <v>1.6</v>
      </c>
      <c r="J30">
        <v>0.17</v>
      </c>
      <c r="K30">
        <v>-0.09</v>
      </c>
      <c r="L30">
        <v>0.1</v>
      </c>
      <c r="M30">
        <v>29</v>
      </c>
    </row>
    <row r="31" spans="1:13" x14ac:dyDescent="0.35">
      <c r="A31">
        <v>9119</v>
      </c>
      <c r="B31" t="s">
        <v>204</v>
      </c>
      <c r="C31" t="b">
        <v>1</v>
      </c>
      <c r="D31">
        <v>1362</v>
      </c>
      <c r="E31">
        <v>1348</v>
      </c>
      <c r="F31">
        <v>8.6999999999999993</v>
      </c>
      <c r="G31">
        <v>0.9</v>
      </c>
      <c r="H31">
        <v>6.7</v>
      </c>
      <c r="I31">
        <v>1.1000000000000001</v>
      </c>
      <c r="J31">
        <v>-0.06</v>
      </c>
      <c r="K31">
        <v>-0.1</v>
      </c>
      <c r="L31">
        <v>0</v>
      </c>
      <c r="M31">
        <v>30</v>
      </c>
    </row>
    <row r="32" spans="1:13" x14ac:dyDescent="0.35">
      <c r="A32">
        <v>10411</v>
      </c>
      <c r="B32" t="s">
        <v>212</v>
      </c>
      <c r="C32" t="b">
        <v>1</v>
      </c>
      <c r="D32">
        <v>1405</v>
      </c>
      <c r="E32">
        <v>1413</v>
      </c>
      <c r="F32">
        <v>15.7</v>
      </c>
      <c r="G32">
        <v>1.6</v>
      </c>
      <c r="H32">
        <v>10.6</v>
      </c>
      <c r="I32">
        <v>3.5</v>
      </c>
      <c r="J32">
        <v>0.01</v>
      </c>
      <c r="K32">
        <v>-0.09</v>
      </c>
      <c r="L32">
        <v>0.1</v>
      </c>
      <c r="M32">
        <v>31</v>
      </c>
    </row>
    <row r="33" spans="1:13" x14ac:dyDescent="0.35">
      <c r="A33">
        <v>9530</v>
      </c>
      <c r="B33" t="s">
        <v>207</v>
      </c>
      <c r="C33" t="b">
        <v>1</v>
      </c>
      <c r="D33">
        <v>1352</v>
      </c>
      <c r="E33">
        <v>1332</v>
      </c>
      <c r="F33">
        <v>7</v>
      </c>
      <c r="G33">
        <v>2.2999999999999998</v>
      </c>
      <c r="H33">
        <v>2.9</v>
      </c>
      <c r="I33">
        <v>1.9</v>
      </c>
      <c r="J33">
        <v>0.14000000000000001</v>
      </c>
      <c r="K33">
        <v>-0.09</v>
      </c>
      <c r="L33">
        <v>0</v>
      </c>
      <c r="M33">
        <v>32</v>
      </c>
    </row>
    <row r="34" spans="1:13" x14ac:dyDescent="0.35">
      <c r="A34">
        <v>10434</v>
      </c>
      <c r="B34" t="s">
        <v>213</v>
      </c>
      <c r="C34" t="b">
        <v>1</v>
      </c>
      <c r="D34">
        <v>1401</v>
      </c>
      <c r="E34">
        <v>1407</v>
      </c>
      <c r="F34">
        <v>15</v>
      </c>
      <c r="G34">
        <v>3.4</v>
      </c>
      <c r="H34">
        <v>10.199999999999999</v>
      </c>
      <c r="I34">
        <v>1.4</v>
      </c>
      <c r="J34">
        <v>0.24</v>
      </c>
      <c r="K34">
        <v>-0.09</v>
      </c>
      <c r="L34">
        <v>0</v>
      </c>
      <c r="M34">
        <v>33</v>
      </c>
    </row>
    <row r="35" spans="1:13" x14ac:dyDescent="0.35">
      <c r="A35">
        <v>10029</v>
      </c>
      <c r="B35" t="s">
        <v>209</v>
      </c>
      <c r="C35" t="b">
        <v>1</v>
      </c>
      <c r="D35">
        <v>1342</v>
      </c>
      <c r="E35">
        <v>1319</v>
      </c>
      <c r="F35">
        <v>5.5</v>
      </c>
      <c r="G35">
        <v>2.1</v>
      </c>
      <c r="H35">
        <v>3.4</v>
      </c>
      <c r="I35">
        <v>-0.1</v>
      </c>
      <c r="J35">
        <v>0.14000000000000001</v>
      </c>
      <c r="K35">
        <v>-0.09</v>
      </c>
      <c r="L35">
        <v>0.1</v>
      </c>
      <c r="M35">
        <v>34</v>
      </c>
    </row>
    <row r="36" spans="1:13" x14ac:dyDescent="0.35">
      <c r="A36">
        <v>9431</v>
      </c>
      <c r="B36" t="s">
        <v>205</v>
      </c>
      <c r="C36" t="b">
        <v>1</v>
      </c>
      <c r="D36">
        <v>1394</v>
      </c>
      <c r="E36">
        <v>1397</v>
      </c>
      <c r="F36">
        <v>13.9</v>
      </c>
      <c r="G36">
        <v>2</v>
      </c>
      <c r="H36">
        <v>9.9</v>
      </c>
      <c r="I36">
        <v>2</v>
      </c>
      <c r="J36">
        <v>0.11</v>
      </c>
      <c r="K36">
        <v>-0.09</v>
      </c>
      <c r="L36">
        <v>0</v>
      </c>
      <c r="M36">
        <v>35</v>
      </c>
    </row>
    <row r="37" spans="1:13" x14ac:dyDescent="0.35">
      <c r="A37">
        <v>1646</v>
      </c>
      <c r="B37" t="s">
        <v>188</v>
      </c>
      <c r="C37" t="b">
        <v>1</v>
      </c>
      <c r="D37">
        <v>1379</v>
      </c>
      <c r="E37">
        <v>1375</v>
      </c>
      <c r="F37">
        <v>11.6</v>
      </c>
      <c r="G37">
        <v>3.8</v>
      </c>
      <c r="H37">
        <v>6.2</v>
      </c>
      <c r="I37">
        <v>1.6</v>
      </c>
      <c r="J37">
        <v>0.15</v>
      </c>
      <c r="K37">
        <v>-0.08</v>
      </c>
      <c r="L37">
        <v>-0.1</v>
      </c>
      <c r="M37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2543-F1A4-4AB9-B94A-BE05778298F2}">
  <dimension ref="A1:I37"/>
  <sheetViews>
    <sheetView workbookViewId="0">
      <selection activeCell="F1" sqref="F1"/>
    </sheetView>
  </sheetViews>
  <sheetFormatPr defaultRowHeight="14.5" x14ac:dyDescent="0.35"/>
  <cols>
    <col min="1" max="1" width="17.7265625" bestFit="1" customWidth="1"/>
    <col min="3" max="3" width="14.90625" customWidth="1"/>
    <col min="4" max="4" width="6" customWidth="1"/>
    <col min="5" max="5" width="20.90625" customWidth="1"/>
    <col min="6" max="8" width="17.36328125" customWidth="1"/>
  </cols>
  <sheetData>
    <row r="1" spans="1:9" x14ac:dyDescent="0.35">
      <c r="A1" s="8" t="s">
        <v>240</v>
      </c>
      <c r="B1" s="8"/>
      <c r="C1" s="4" t="s">
        <v>242</v>
      </c>
      <c r="D1" s="4" t="s">
        <v>241</v>
      </c>
      <c r="E1" s="4" t="s">
        <v>243</v>
      </c>
      <c r="F1" s="4" t="s">
        <v>245</v>
      </c>
      <c r="G1" s="4" t="s">
        <v>252</v>
      </c>
      <c r="H1" s="4" t="s">
        <v>251</v>
      </c>
      <c r="I1" s="4" t="s">
        <v>244</v>
      </c>
    </row>
    <row r="2" spans="1:9" x14ac:dyDescent="0.35">
      <c r="C2" s="2">
        <v>7457</v>
      </c>
      <c r="D2">
        <f>VLOOKUP(C2, '2025inmis_team_insights'!A:F,6,FALSE)</f>
        <v>51.4</v>
      </c>
      <c r="E2" s="3">
        <f>VLOOKUP(C2, 'analysis sheet'!A:R,17,FALSE)</f>
        <v>0.7</v>
      </c>
      <c r="F2">
        <f t="shared" ref="F2:F37" si="0">(D2 - MIN($D$2:$D$37)) / (MAX($D$2:$D$37) - MIN($D$2:$D$37)) * 100</f>
        <v>100</v>
      </c>
      <c r="I2">
        <f t="shared" ref="I2:I37" si="1">(E2*50)+(F2/2)</f>
        <v>85</v>
      </c>
    </row>
    <row r="3" spans="1:9" x14ac:dyDescent="0.35">
      <c r="C3" s="2">
        <v>1501</v>
      </c>
      <c r="D3">
        <f>VLOOKUP(C3, '2025inmis_team_insights'!A:F,6,FALSE)</f>
        <v>49.8</v>
      </c>
      <c r="E3" s="3">
        <f>VLOOKUP(C3, 'analysis sheet'!A:R,17,FALSE)</f>
        <v>0.4</v>
      </c>
      <c r="F3">
        <f t="shared" si="0"/>
        <v>96.514161220043576</v>
      </c>
      <c r="I3">
        <f t="shared" si="1"/>
        <v>68.257080610021788</v>
      </c>
    </row>
    <row r="4" spans="1:9" x14ac:dyDescent="0.35">
      <c r="C4" s="2">
        <v>1024</v>
      </c>
      <c r="D4">
        <f>VLOOKUP(C4, '2025inmis_team_insights'!A:F,6,FALSE)</f>
        <v>31.6</v>
      </c>
      <c r="E4" s="3">
        <f>VLOOKUP(C4, 'analysis sheet'!A:R,17,FALSE)</f>
        <v>0.55555555555555558</v>
      </c>
      <c r="F4">
        <f t="shared" si="0"/>
        <v>56.862745098039227</v>
      </c>
      <c r="I4">
        <f t="shared" si="1"/>
        <v>56.209150326797392</v>
      </c>
    </row>
    <row r="5" spans="1:9" x14ac:dyDescent="0.35">
      <c r="C5" s="2">
        <v>829</v>
      </c>
      <c r="D5">
        <f>VLOOKUP(C5, '2025inmis_team_insights'!A:F,6,FALSE)</f>
        <v>28</v>
      </c>
      <c r="E5" s="3">
        <f>VLOOKUP(C5, 'analysis sheet'!A:R,17,FALSE)</f>
        <v>0.6</v>
      </c>
      <c r="F5">
        <f t="shared" si="0"/>
        <v>49.019607843137258</v>
      </c>
      <c r="I5">
        <f t="shared" si="1"/>
        <v>54.509803921568633</v>
      </c>
    </row>
    <row r="6" spans="1:9" x14ac:dyDescent="0.35">
      <c r="C6" s="2">
        <v>135</v>
      </c>
      <c r="D6">
        <f>VLOOKUP(C6, '2025inmis_team_insights'!A:F,6,FALSE)</f>
        <v>28.6</v>
      </c>
      <c r="E6">
        <f>VLOOKUP(C6, 'analysis sheet'!A:R,17,FALSE)</f>
        <v>0.45454545454545453</v>
      </c>
      <c r="F6">
        <f t="shared" si="0"/>
        <v>50.326797385620928</v>
      </c>
      <c r="I6">
        <f t="shared" si="1"/>
        <v>47.890671420083194</v>
      </c>
    </row>
    <row r="7" spans="1:9" x14ac:dyDescent="0.35">
      <c r="C7" s="2">
        <v>461</v>
      </c>
      <c r="D7">
        <f>VLOOKUP(C7, '2025inmis_team_insights'!A:F,6,FALSE)</f>
        <v>45.7</v>
      </c>
      <c r="E7">
        <f>VLOOKUP(C7, 'analysis sheet'!A:R,17,FALSE)</f>
        <v>0</v>
      </c>
      <c r="F7">
        <f t="shared" si="0"/>
        <v>87.581699346405244</v>
      </c>
      <c r="I7">
        <f t="shared" si="1"/>
        <v>43.790849673202622</v>
      </c>
    </row>
    <row r="8" spans="1:9" x14ac:dyDescent="0.35">
      <c r="C8" s="2">
        <v>3176</v>
      </c>
      <c r="D8">
        <f>VLOOKUP(C8, '2025inmis_team_insights'!A:F,6,FALSE)</f>
        <v>18.3</v>
      </c>
      <c r="E8" s="3">
        <f>VLOOKUP(C8, 'analysis sheet'!A:R,17,FALSE)</f>
        <v>0.54545454545454541</v>
      </c>
      <c r="F8">
        <f t="shared" si="0"/>
        <v>27.886710239651418</v>
      </c>
      <c r="I8">
        <f t="shared" si="1"/>
        <v>41.216082392552977</v>
      </c>
    </row>
    <row r="9" spans="1:9" x14ac:dyDescent="0.35">
      <c r="C9" s="2">
        <v>5010</v>
      </c>
      <c r="D9">
        <f>VLOOKUP(C9, '2025inmis_team_insights'!A:F,6,FALSE)</f>
        <v>39.700000000000003</v>
      </c>
      <c r="E9" s="3">
        <f>VLOOKUP(C9, 'analysis sheet'!A:R,17,FALSE)</f>
        <v>0</v>
      </c>
      <c r="F9">
        <f t="shared" si="0"/>
        <v>74.509803921568647</v>
      </c>
      <c r="I9">
        <f t="shared" si="1"/>
        <v>37.254901960784323</v>
      </c>
    </row>
    <row r="10" spans="1:9" hidden="1" x14ac:dyDescent="0.35">
      <c r="C10" s="2">
        <v>1555</v>
      </c>
      <c r="D10">
        <f>VLOOKUP(C10, '2025inmis_team_insights'!A:F,6,FALSE)</f>
        <v>14.3</v>
      </c>
      <c r="E10" s="3">
        <f>VLOOKUP(C10, 'analysis sheet'!A:R,17,FALSE)</f>
        <v>0</v>
      </c>
      <c r="F10">
        <f t="shared" si="0"/>
        <v>19.17211328976035</v>
      </c>
      <c r="I10">
        <f t="shared" si="1"/>
        <v>9.5860566448801752</v>
      </c>
    </row>
    <row r="11" spans="1:9" hidden="1" x14ac:dyDescent="0.35">
      <c r="C11" s="2">
        <v>1646</v>
      </c>
      <c r="D11">
        <f>VLOOKUP(C11, '2025inmis_team_insights'!A:F,6,FALSE)</f>
        <v>11.6</v>
      </c>
      <c r="E11" s="3">
        <f>VLOOKUP(C11, 'analysis sheet'!A:R,17,FALSE)</f>
        <v>0</v>
      </c>
      <c r="F11">
        <f t="shared" si="0"/>
        <v>13.289760348583879</v>
      </c>
      <c r="I11">
        <f t="shared" si="1"/>
        <v>6.6448801742919397</v>
      </c>
    </row>
    <row r="12" spans="1:9" hidden="1" x14ac:dyDescent="0.35">
      <c r="C12" s="2">
        <v>2171</v>
      </c>
      <c r="D12">
        <f>VLOOKUP(C12, '2025inmis_team_insights'!A:F,6,FALSE)</f>
        <v>13.6</v>
      </c>
      <c r="E12" s="3">
        <f>VLOOKUP(C12, 'analysis sheet'!A:R,17,FALSE)</f>
        <v>0</v>
      </c>
      <c r="F12">
        <f t="shared" si="0"/>
        <v>17.647058823529413</v>
      </c>
      <c r="I12">
        <f t="shared" si="1"/>
        <v>8.8235294117647065</v>
      </c>
    </row>
    <row r="13" spans="1:9" x14ac:dyDescent="0.35">
      <c r="C13" s="2">
        <v>4926</v>
      </c>
      <c r="D13">
        <f>VLOOKUP(C13, '2025inmis_team_insights'!A:F,6,FALSE)</f>
        <v>24.9</v>
      </c>
      <c r="E13" s="3">
        <f>VLOOKUP(C13, 'analysis sheet'!A:R,17,FALSE)</f>
        <v>0.27272727272727271</v>
      </c>
      <c r="F13">
        <f t="shared" si="0"/>
        <v>42.265795206971674</v>
      </c>
      <c r="I13">
        <f t="shared" si="1"/>
        <v>34.76926123984947</v>
      </c>
    </row>
    <row r="14" spans="1:9" x14ac:dyDescent="0.35">
      <c r="C14" s="2">
        <v>45</v>
      </c>
      <c r="D14">
        <f>VLOOKUP(C14, '2025inmis_team_insights'!A:F,6,FALSE)</f>
        <v>21.7</v>
      </c>
      <c r="E14" s="5">
        <f>VLOOKUP(C14, 'analysis sheet'!A:R,17,FALSE)</f>
        <v>0.2</v>
      </c>
      <c r="F14">
        <f t="shared" si="0"/>
        <v>35.294117647058826</v>
      </c>
      <c r="I14">
        <f t="shared" si="1"/>
        <v>27.647058823529413</v>
      </c>
    </row>
    <row r="15" spans="1:9" hidden="1" x14ac:dyDescent="0.35">
      <c r="C15" s="2">
        <v>3147</v>
      </c>
      <c r="D15">
        <f>VLOOKUP(C15, '2025inmis_team_insights'!A:F,6,FALSE)</f>
        <v>13.1</v>
      </c>
      <c r="E15" s="3">
        <f>VLOOKUP(C15, 'analysis sheet'!A:R,17,FALSE)</f>
        <v>0</v>
      </c>
      <c r="F15">
        <f t="shared" si="0"/>
        <v>16.557734204793029</v>
      </c>
      <c r="I15">
        <f t="shared" si="1"/>
        <v>8.2788671023965144</v>
      </c>
    </row>
    <row r="16" spans="1:9" x14ac:dyDescent="0.35">
      <c r="C16" s="2">
        <v>5484</v>
      </c>
      <c r="D16">
        <f>VLOOKUP(C16, '2025inmis_team_insights'!A:F,6,FALSE)</f>
        <v>28.3</v>
      </c>
      <c r="E16" s="3">
        <f>VLOOKUP(C16, 'analysis sheet'!A:R,17,FALSE)</f>
        <v>0</v>
      </c>
      <c r="F16">
        <f t="shared" si="0"/>
        <v>49.673202614379086</v>
      </c>
      <c r="I16">
        <f t="shared" si="1"/>
        <v>24.836601307189543</v>
      </c>
    </row>
    <row r="17" spans="3:9" hidden="1" x14ac:dyDescent="0.35">
      <c r="C17" s="2">
        <v>3865</v>
      </c>
      <c r="D17">
        <f>VLOOKUP(C17, '2025inmis_team_insights'!A:F,6,FALSE)</f>
        <v>15.8</v>
      </c>
      <c r="E17" s="3">
        <f>VLOOKUP(C17, 'analysis sheet'!A:R,17,FALSE)</f>
        <v>0</v>
      </c>
      <c r="F17">
        <f t="shared" si="0"/>
        <v>22.4400871459695</v>
      </c>
      <c r="I17">
        <f t="shared" si="1"/>
        <v>11.22004357298475</v>
      </c>
    </row>
    <row r="18" spans="3:9" x14ac:dyDescent="0.35">
      <c r="C18" s="2">
        <v>328</v>
      </c>
      <c r="D18">
        <f>VLOOKUP(C18, '2025inmis_team_insights'!A:F,6,FALSE)</f>
        <v>25.4</v>
      </c>
      <c r="E18">
        <f>VLOOKUP(C18, 'analysis sheet'!A:R,17,FALSE)</f>
        <v>0</v>
      </c>
      <c r="F18">
        <f t="shared" si="0"/>
        <v>43.355119825708059</v>
      </c>
      <c r="I18">
        <f t="shared" si="1"/>
        <v>21.677559912854029</v>
      </c>
    </row>
    <row r="19" spans="3:9" x14ac:dyDescent="0.35">
      <c r="C19" s="2">
        <v>2197</v>
      </c>
      <c r="D19">
        <f>VLOOKUP(C19, '2025inmis_team_insights'!A:F,6,FALSE)</f>
        <v>21.7</v>
      </c>
      <c r="E19" s="3">
        <f>VLOOKUP(C19, 'analysis sheet'!A:R,17,FALSE)</f>
        <v>0</v>
      </c>
      <c r="F19">
        <f t="shared" si="0"/>
        <v>35.294117647058826</v>
      </c>
      <c r="I19">
        <f t="shared" si="1"/>
        <v>17.647058823529413</v>
      </c>
    </row>
    <row r="20" spans="3:9" x14ac:dyDescent="0.35">
      <c r="C20" s="2">
        <v>447</v>
      </c>
      <c r="D20">
        <f>VLOOKUP(C20, '2025inmis_team_insights'!A:F,6,FALSE)</f>
        <v>17.2</v>
      </c>
      <c r="E20">
        <f>VLOOKUP(C20, 'analysis sheet'!A:R,17,FALSE)</f>
        <v>0.1</v>
      </c>
      <c r="F20">
        <f t="shared" si="0"/>
        <v>25.490196078431371</v>
      </c>
      <c r="I20">
        <f t="shared" si="1"/>
        <v>17.745098039215684</v>
      </c>
    </row>
    <row r="21" spans="3:9" x14ac:dyDescent="0.35">
      <c r="C21" s="2">
        <v>6721</v>
      </c>
      <c r="D21">
        <f>VLOOKUP(C21, '2025inmis_team_insights'!A:F,6,FALSE)</f>
        <v>19.399999999999999</v>
      </c>
      <c r="E21" s="3">
        <f>VLOOKUP(C21, 'analysis sheet'!A:R,17,FALSE)</f>
        <v>0</v>
      </c>
      <c r="F21">
        <f t="shared" si="0"/>
        <v>30.283224400871454</v>
      </c>
      <c r="I21">
        <f t="shared" si="1"/>
        <v>15.141612200435727</v>
      </c>
    </row>
    <row r="22" spans="3:9" x14ac:dyDescent="0.35">
      <c r="C22" s="2">
        <v>2867</v>
      </c>
      <c r="D22">
        <f>VLOOKUP(C22, '2025inmis_team_insights'!A:F,6,FALSE)</f>
        <v>17.5</v>
      </c>
      <c r="E22" s="3">
        <f>VLOOKUP(C22, 'analysis sheet'!A:R,17,FALSE)</f>
        <v>0</v>
      </c>
      <c r="F22">
        <f t="shared" si="0"/>
        <v>26.143790849673206</v>
      </c>
      <c r="I22">
        <f t="shared" si="1"/>
        <v>13.071895424836603</v>
      </c>
    </row>
    <row r="23" spans="3:9" x14ac:dyDescent="0.35">
      <c r="C23" s="2">
        <v>10332</v>
      </c>
      <c r="D23">
        <f>VLOOKUP(C23, '2025inmis_team_insights'!A:F,6,FALSE)</f>
        <v>16.2</v>
      </c>
      <c r="E23" s="3">
        <f>VLOOKUP(C23, 'analysis sheet'!A:R,17,FALSE)</f>
        <v>0</v>
      </c>
      <c r="F23">
        <f t="shared" si="0"/>
        <v>23.311546840958606</v>
      </c>
      <c r="I23">
        <f t="shared" si="1"/>
        <v>11.655773420479303</v>
      </c>
    </row>
    <row r="24" spans="3:9" hidden="1" x14ac:dyDescent="0.35">
      <c r="C24" s="2">
        <v>7477</v>
      </c>
      <c r="D24">
        <f>VLOOKUP(C24, '2025inmis_team_insights'!A:F,6,FALSE)</f>
        <v>6.8</v>
      </c>
      <c r="E24" s="3">
        <f>VLOOKUP(C24, 'analysis sheet'!A:R,17,FALSE)</f>
        <v>0</v>
      </c>
      <c r="F24">
        <f t="shared" si="0"/>
        <v>2.8322440087145964</v>
      </c>
      <c r="I24">
        <f t="shared" si="1"/>
        <v>1.4161220043572982</v>
      </c>
    </row>
    <row r="25" spans="3:9" hidden="1" x14ac:dyDescent="0.35">
      <c r="C25" s="2">
        <v>8103</v>
      </c>
      <c r="D25">
        <f>VLOOKUP(C25, '2025inmis_team_insights'!A:F,6,FALSE)</f>
        <v>13</v>
      </c>
      <c r="E25" s="3">
        <f>VLOOKUP(C25, 'analysis sheet'!A:R,17,FALSE)</f>
        <v>0</v>
      </c>
      <c r="F25">
        <f t="shared" si="0"/>
        <v>16.33986928104575</v>
      </c>
      <c r="I25">
        <f t="shared" si="1"/>
        <v>8.1699346405228752</v>
      </c>
    </row>
    <row r="26" spans="3:9" hidden="1" x14ac:dyDescent="0.35">
      <c r="C26" s="2">
        <v>8431</v>
      </c>
      <c r="D26">
        <f>VLOOKUP(C26, '2025inmis_team_insights'!A:F,6,FALSE)</f>
        <v>9.9</v>
      </c>
      <c r="E26" s="3">
        <f>VLOOKUP(C26, 'analysis sheet'!A:R,17,FALSE)</f>
        <v>0</v>
      </c>
      <c r="F26">
        <f t="shared" si="0"/>
        <v>9.5860566448801752</v>
      </c>
      <c r="I26">
        <f t="shared" si="1"/>
        <v>4.7930283224400876</v>
      </c>
    </row>
    <row r="27" spans="3:9" hidden="1" x14ac:dyDescent="0.35">
      <c r="C27" s="2">
        <v>9071</v>
      </c>
      <c r="D27">
        <f>VLOOKUP(C27, '2025inmis_team_insights'!A:F,6,FALSE)</f>
        <v>11.7</v>
      </c>
      <c r="E27" s="3">
        <f>VLOOKUP(C27, 'analysis sheet'!A:R,17,FALSE)</f>
        <v>0</v>
      </c>
      <c r="F27">
        <f t="shared" si="0"/>
        <v>13.507625272331152</v>
      </c>
      <c r="I27">
        <f t="shared" si="1"/>
        <v>6.7538126361655761</v>
      </c>
    </row>
    <row r="28" spans="3:9" hidden="1" x14ac:dyDescent="0.35">
      <c r="C28" s="2">
        <v>9119</v>
      </c>
      <c r="D28">
        <f>VLOOKUP(C28, '2025inmis_team_insights'!A:F,6,FALSE)</f>
        <v>8.6999999999999993</v>
      </c>
      <c r="E28" s="3">
        <f>VLOOKUP(C28, 'analysis sheet'!A:R,17,FALSE)</f>
        <v>0</v>
      </c>
      <c r="F28">
        <f t="shared" si="0"/>
        <v>6.9716775599128535</v>
      </c>
      <c r="I28">
        <f t="shared" si="1"/>
        <v>3.4858387799564268</v>
      </c>
    </row>
    <row r="29" spans="3:9" hidden="1" x14ac:dyDescent="0.35">
      <c r="C29" s="2">
        <v>9431</v>
      </c>
      <c r="D29">
        <f>VLOOKUP(C29, '2025inmis_team_insights'!A:F,6,FALSE)</f>
        <v>13.9</v>
      </c>
      <c r="E29" s="3">
        <f>VLOOKUP(C29, 'analysis sheet'!A:R,17,FALSE)</f>
        <v>0</v>
      </c>
      <c r="F29">
        <f t="shared" si="0"/>
        <v>18.300653594771244</v>
      </c>
      <c r="I29">
        <f t="shared" si="1"/>
        <v>9.1503267973856222</v>
      </c>
    </row>
    <row r="30" spans="3:9" hidden="1" x14ac:dyDescent="0.35">
      <c r="C30" s="2">
        <v>9453</v>
      </c>
      <c r="D30">
        <f>VLOOKUP(C30, '2025inmis_team_insights'!A:F,6,FALSE)</f>
        <v>8</v>
      </c>
      <c r="E30" s="3">
        <f>VLOOKUP(C30, 'analysis sheet'!A:R,17,FALSE)</f>
        <v>0</v>
      </c>
      <c r="F30">
        <f t="shared" si="0"/>
        <v>5.4466230936819171</v>
      </c>
      <c r="I30">
        <f t="shared" si="1"/>
        <v>2.7233115468409586</v>
      </c>
    </row>
    <row r="31" spans="3:9" hidden="1" x14ac:dyDescent="0.35">
      <c r="C31" s="2">
        <v>9530</v>
      </c>
      <c r="D31">
        <f>VLOOKUP(C31, '2025inmis_team_insights'!A:F,6,FALSE)</f>
        <v>7</v>
      </c>
      <c r="E31" s="3">
        <f>VLOOKUP(C31, 'analysis sheet'!A:R,17,FALSE)</f>
        <v>0</v>
      </c>
      <c r="F31">
        <f t="shared" si="0"/>
        <v>3.2679738562091507</v>
      </c>
      <c r="I31">
        <f t="shared" si="1"/>
        <v>1.6339869281045754</v>
      </c>
    </row>
    <row r="32" spans="3:9" hidden="1" x14ac:dyDescent="0.35">
      <c r="C32" s="2">
        <v>9554</v>
      </c>
      <c r="D32">
        <f>VLOOKUP(C32, '2025inmis_team_insights'!A:F,6,FALSE)</f>
        <v>6.7</v>
      </c>
      <c r="E32" s="3">
        <f>VLOOKUP(C32, 'analysis sheet'!A:R,17,FALSE)</f>
        <v>0</v>
      </c>
      <c r="F32">
        <f t="shared" si="0"/>
        <v>2.6143790849673207</v>
      </c>
      <c r="I32">
        <f t="shared" si="1"/>
        <v>1.3071895424836604</v>
      </c>
    </row>
    <row r="33" spans="3:9" hidden="1" x14ac:dyDescent="0.35">
      <c r="C33" s="2">
        <v>10029</v>
      </c>
      <c r="D33">
        <f>VLOOKUP(C33, '2025inmis_team_insights'!A:F,6,FALSE)</f>
        <v>5.5</v>
      </c>
      <c r="E33" s="3">
        <f>VLOOKUP(C33, 'analysis sheet'!A:R,17,FALSE)</f>
        <v>0</v>
      </c>
      <c r="F33">
        <f t="shared" si="0"/>
        <v>0</v>
      </c>
      <c r="I33">
        <f t="shared" si="1"/>
        <v>0</v>
      </c>
    </row>
    <row r="34" spans="3:9" hidden="1" x14ac:dyDescent="0.35">
      <c r="C34" s="2">
        <v>10172</v>
      </c>
      <c r="D34">
        <f>VLOOKUP(C34, '2025inmis_team_insights'!A:F,6,FALSE)</f>
        <v>11.9</v>
      </c>
      <c r="E34" s="3">
        <f>VLOOKUP(C34, 'analysis sheet'!A:R,17,FALSE)</f>
        <v>0</v>
      </c>
      <c r="F34">
        <f t="shared" si="0"/>
        <v>13.943355119825709</v>
      </c>
      <c r="I34">
        <f t="shared" si="1"/>
        <v>6.9716775599128544</v>
      </c>
    </row>
    <row r="35" spans="3:9" x14ac:dyDescent="0.35">
      <c r="C35" s="2">
        <v>3936</v>
      </c>
      <c r="D35">
        <f>VLOOKUP(C35, '2025inmis_team_insights'!A:F,6,FALSE)</f>
        <v>14.2</v>
      </c>
      <c r="E35" s="3">
        <f>VLOOKUP(C35, 'analysis sheet'!A:R,17,FALSE)</f>
        <v>0</v>
      </c>
      <c r="F35">
        <f t="shared" si="0"/>
        <v>18.954248366013072</v>
      </c>
      <c r="I35">
        <f t="shared" si="1"/>
        <v>9.477124183006536</v>
      </c>
    </row>
    <row r="36" spans="3:9" x14ac:dyDescent="0.35">
      <c r="C36" s="2">
        <v>10411</v>
      </c>
      <c r="D36">
        <f>VLOOKUP(C36, '2025inmis_team_insights'!A:F,6,FALSE)</f>
        <v>15.7</v>
      </c>
      <c r="E36" s="3">
        <f>VLOOKUP(C36, 'analysis sheet'!A:R,17,FALSE)</f>
        <v>0</v>
      </c>
      <c r="F36">
        <f t="shared" si="0"/>
        <v>22.222222222222221</v>
      </c>
      <c r="I36">
        <f t="shared" si="1"/>
        <v>11.111111111111111</v>
      </c>
    </row>
    <row r="37" spans="3:9" hidden="1" x14ac:dyDescent="0.35">
      <c r="C37" s="2">
        <v>10434</v>
      </c>
      <c r="D37">
        <f>VLOOKUP(C37, '2025inmis_team_insights'!A:F,6,FALSE)</f>
        <v>15</v>
      </c>
      <c r="E37" s="3">
        <f>VLOOKUP(C37, 'analysis sheet'!A:R,17,FALSE)</f>
        <v>0</v>
      </c>
      <c r="F37">
        <f t="shared" si="0"/>
        <v>20.697167755991288</v>
      </c>
      <c r="I37">
        <f t="shared" si="1"/>
        <v>10.348583877995644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B447-1B5F-4FE4-AF02-DADB81EA30B7}">
  <dimension ref="A1:CE434"/>
  <sheetViews>
    <sheetView zoomScale="101" workbookViewId="0">
      <selection activeCell="E10" sqref="E10"/>
    </sheetView>
  </sheetViews>
  <sheetFormatPr defaultRowHeight="14.5" x14ac:dyDescent="0.35"/>
  <cols>
    <col min="1" max="1" width="15.26953125" bestFit="1" customWidth="1"/>
    <col min="2" max="2" width="14.08984375" bestFit="1" customWidth="1"/>
    <col min="3" max="3" width="6.1796875" bestFit="1" customWidth="1"/>
    <col min="4" max="4" width="9.7265625" bestFit="1" customWidth="1"/>
    <col min="5" max="6" width="17.81640625" bestFit="1" customWidth="1"/>
    <col min="7" max="7" width="18" bestFit="1" customWidth="1"/>
    <col min="8" max="8" width="6.81640625" bestFit="1" customWidth="1"/>
    <col min="9" max="9" width="15.7265625" bestFit="1" customWidth="1"/>
    <col min="10" max="13" width="15.26953125" bestFit="1" customWidth="1"/>
    <col min="14" max="14" width="16.36328125" bestFit="1" customWidth="1"/>
    <col min="15" max="15" width="21.7265625" bestFit="1" customWidth="1"/>
    <col min="16" max="16" width="13.90625" bestFit="1" customWidth="1"/>
    <col min="17" max="17" width="15.81640625" bestFit="1" customWidth="1"/>
    <col min="18" max="18" width="26.6328125" bestFit="1" customWidth="1"/>
    <col min="19" max="19" width="14.7265625" bestFit="1" customWidth="1"/>
    <col min="20" max="20" width="12.6328125" bestFit="1" customWidth="1"/>
    <col min="21" max="21" width="23.1796875" bestFit="1" customWidth="1"/>
    <col min="22" max="22" width="80.7265625" bestFit="1" customWidth="1"/>
    <col min="23" max="23" width="13.1796875" bestFit="1" customWidth="1"/>
    <col min="24" max="24" width="17.36328125" bestFit="1" customWidth="1"/>
    <col min="25" max="25" width="20.36328125" bestFit="1" customWidth="1"/>
    <col min="26" max="26" width="18" bestFit="1" customWidth="1"/>
    <col min="27" max="27" width="16.90625" bestFit="1" customWidth="1"/>
    <col min="28" max="28" width="15.453125" bestFit="1" customWidth="1"/>
    <col min="29" max="34" width="14.26953125" bestFit="1" customWidth="1"/>
    <col min="35" max="35" width="15.81640625" bestFit="1" customWidth="1"/>
    <col min="36" max="41" width="14.453125" bestFit="1" customWidth="1"/>
    <col min="42" max="42" width="15.26953125" bestFit="1" customWidth="1"/>
    <col min="43" max="48" width="14.1796875" bestFit="1" customWidth="1"/>
    <col min="49" max="49" width="15.81640625" bestFit="1" customWidth="1"/>
    <col min="50" max="55" width="14.453125" bestFit="1" customWidth="1"/>
    <col min="56" max="56" width="14.36328125" bestFit="1" customWidth="1"/>
    <col min="57" max="59" width="13.7265625" bestFit="1" customWidth="1"/>
    <col min="60" max="62" width="13.81640625" bestFit="1" customWidth="1"/>
    <col min="63" max="63" width="15.26953125" bestFit="1" customWidth="1"/>
    <col min="64" max="66" width="14.26953125" bestFit="1" customWidth="1"/>
    <col min="67" max="69" width="14.08984375" bestFit="1" customWidth="1"/>
    <col min="70" max="70" width="15" bestFit="1" customWidth="1"/>
    <col min="71" max="71" width="9.7265625" bestFit="1" customWidth="1"/>
    <col min="72" max="75" width="10.26953125" bestFit="1" customWidth="1"/>
    <col min="76" max="76" width="16.6328125" bestFit="1" customWidth="1"/>
    <col min="77" max="77" width="11.26953125" bestFit="1" customWidth="1"/>
    <col min="78" max="78" width="12.08984375" bestFit="1" customWidth="1"/>
    <col min="79" max="79" width="24.08984375" bestFit="1" customWidth="1"/>
    <col min="80" max="80" width="21.7265625" bestFit="1" customWidth="1"/>
    <col min="81" max="81" width="24.54296875" bestFit="1" customWidth="1"/>
    <col min="82" max="82" width="22.1796875" customWidth="1"/>
    <col min="83" max="83" width="4.81640625" bestFit="1" customWidth="1"/>
  </cols>
  <sheetData>
    <row r="1" spans="1:8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238</v>
      </c>
    </row>
    <row r="2" spans="1:83" x14ac:dyDescent="0.35">
      <c r="A2">
        <v>1</v>
      </c>
      <c r="B2">
        <v>10411</v>
      </c>
      <c r="C2" t="s">
        <v>82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82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f>VLOOKUP(B2, '2025inmis_team_insights'!A:F,6,FALSE)</f>
        <v>15.7</v>
      </c>
    </row>
    <row r="3" spans="1:83" x14ac:dyDescent="0.35">
      <c r="A3">
        <v>1</v>
      </c>
      <c r="B3">
        <v>10434</v>
      </c>
      <c r="C3" t="s">
        <v>82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82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f>VLOOKUP(B3, '2025inmis_team_insights'!A:F,6,FALSE)</f>
        <v>15</v>
      </c>
    </row>
    <row r="4" spans="1:83" x14ac:dyDescent="0.35">
      <c r="A4">
        <v>1</v>
      </c>
      <c r="B4">
        <v>8103</v>
      </c>
      <c r="C4" t="s">
        <v>82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82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f>VLOOKUP(B4, '2025inmis_team_insights'!A:F,6,FALSE)</f>
        <v>13</v>
      </c>
    </row>
    <row r="5" spans="1:83" x14ac:dyDescent="0.35">
      <c r="A5">
        <v>1</v>
      </c>
      <c r="B5">
        <v>9119</v>
      </c>
      <c r="C5" t="s">
        <v>82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82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5</v>
      </c>
      <c r="BY5">
        <v>0</v>
      </c>
      <c r="BZ5">
        <v>1</v>
      </c>
      <c r="CA5">
        <v>0</v>
      </c>
      <c r="CB5">
        <v>0</v>
      </c>
      <c r="CC5">
        <v>0</v>
      </c>
      <c r="CD5">
        <v>0</v>
      </c>
      <c r="CE5">
        <f>VLOOKUP(B5, '2025inmis_team_insights'!A:F,6,FALSE)</f>
        <v>8.6999999999999993</v>
      </c>
    </row>
    <row r="6" spans="1:83" x14ac:dyDescent="0.35">
      <c r="A6">
        <v>1</v>
      </c>
      <c r="B6">
        <v>3936</v>
      </c>
      <c r="C6" t="s">
        <v>82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82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0</v>
      </c>
      <c r="CD6">
        <v>0</v>
      </c>
      <c r="CE6">
        <f>VLOOKUP(B6, '2025inmis_team_insights'!A:F,6,FALSE)</f>
        <v>14.2</v>
      </c>
    </row>
    <row r="7" spans="1:83" x14ac:dyDescent="0.35">
      <c r="A7">
        <v>1</v>
      </c>
      <c r="B7">
        <v>2197</v>
      </c>
      <c r="C7" t="s">
        <v>82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 t="s">
        <v>82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f>VLOOKUP(B7, '2025inmis_team_insights'!A:F,6,FALSE)</f>
        <v>21.7</v>
      </c>
    </row>
    <row r="8" spans="1:83" x14ac:dyDescent="0.35">
      <c r="A8">
        <v>2</v>
      </c>
      <c r="B8">
        <v>3865</v>
      </c>
      <c r="C8" t="s">
        <v>82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82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1</v>
      </c>
      <c r="CA8">
        <v>0</v>
      </c>
      <c r="CB8">
        <v>0</v>
      </c>
      <c r="CC8">
        <v>0</v>
      </c>
      <c r="CD8">
        <v>0</v>
      </c>
      <c r="CE8">
        <f>VLOOKUP(B8, '2025inmis_team_insights'!A:F,6,FALSE)</f>
        <v>15.8</v>
      </c>
    </row>
    <row r="9" spans="1:83" x14ac:dyDescent="0.35">
      <c r="A9">
        <v>2</v>
      </c>
      <c r="B9">
        <v>5010</v>
      </c>
      <c r="C9" t="s">
        <v>82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82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7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f>VLOOKUP(B9, '2025inmis_team_insights'!A:F,6,FALSE)</f>
        <v>39.700000000000003</v>
      </c>
    </row>
    <row r="10" spans="1:83" x14ac:dyDescent="0.35">
      <c r="A10">
        <v>2</v>
      </c>
      <c r="B10">
        <v>1646</v>
      </c>
      <c r="C10" t="s">
        <v>82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82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f>VLOOKUP(B10, '2025inmis_team_insights'!A:F,6,FALSE)</f>
        <v>11.6</v>
      </c>
    </row>
    <row r="11" spans="1:83" x14ac:dyDescent="0.35">
      <c r="A11">
        <v>2</v>
      </c>
      <c r="B11">
        <v>8431</v>
      </c>
      <c r="C11" t="s">
        <v>82</v>
      </c>
      <c r="D11">
        <v>1</v>
      </c>
      <c r="V11" t="s">
        <v>82</v>
      </c>
      <c r="CE11">
        <f>VLOOKUP(B11, '2025inmis_team_insights'!A:F,6,FALSE)</f>
        <v>9.9</v>
      </c>
    </row>
    <row r="12" spans="1:83" x14ac:dyDescent="0.35">
      <c r="A12">
        <v>2</v>
      </c>
      <c r="B12">
        <v>7477</v>
      </c>
      <c r="C12" t="s">
        <v>82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82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f>VLOOKUP(B12, '2025inmis_team_insights'!A:F,6,FALSE)</f>
        <v>6.8</v>
      </c>
    </row>
    <row r="13" spans="1:83" x14ac:dyDescent="0.35">
      <c r="A13">
        <v>2</v>
      </c>
      <c r="B13">
        <v>4926</v>
      </c>
      <c r="C13" t="s">
        <v>82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82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0</v>
      </c>
      <c r="CE13">
        <f>VLOOKUP(B13, '2025inmis_team_insights'!A:F,6,FALSE)</f>
        <v>24.9</v>
      </c>
    </row>
    <row r="14" spans="1:83" x14ac:dyDescent="0.35">
      <c r="A14">
        <v>3</v>
      </c>
      <c r="B14">
        <v>1501</v>
      </c>
      <c r="C14" t="s">
        <v>82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 t="s">
        <v>82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0</v>
      </c>
      <c r="BS14">
        <v>0</v>
      </c>
      <c r="BT14">
        <v>0</v>
      </c>
      <c r="BU14">
        <v>2</v>
      </c>
      <c r="BV14">
        <v>4</v>
      </c>
      <c r="BW14">
        <v>3</v>
      </c>
      <c r="BX14">
        <v>1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1</v>
      </c>
      <c r="CE14">
        <f>VLOOKUP(B14, '2025inmis_team_insights'!A:F,6,FALSE)</f>
        <v>49.8</v>
      </c>
    </row>
    <row r="15" spans="1:83" x14ac:dyDescent="0.35">
      <c r="A15">
        <v>3</v>
      </c>
      <c r="B15">
        <v>5484</v>
      </c>
      <c r="C15" t="s">
        <v>82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82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f>VLOOKUP(B15, '2025inmis_team_insights'!A:F,6,FALSE)</f>
        <v>28.3</v>
      </c>
    </row>
    <row r="16" spans="1:83" x14ac:dyDescent="0.35">
      <c r="A16">
        <v>3</v>
      </c>
      <c r="B16">
        <v>1024</v>
      </c>
      <c r="C16" t="s">
        <v>82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82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  <c r="CC16">
        <v>0</v>
      </c>
      <c r="CD16">
        <v>1</v>
      </c>
      <c r="CE16">
        <f>VLOOKUP(B16, '2025inmis_team_insights'!A:F,6,FALSE)</f>
        <v>31.6</v>
      </c>
    </row>
    <row r="17" spans="1:83" x14ac:dyDescent="0.35">
      <c r="A17">
        <v>3</v>
      </c>
      <c r="B17">
        <v>3147</v>
      </c>
      <c r="C17" t="s">
        <v>82</v>
      </c>
      <c r="D17">
        <v>0</v>
      </c>
      <c r="E17">
        <v>0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82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f>VLOOKUP(B17, '2025inmis_team_insights'!A:F,6,FALSE)</f>
        <v>13.1</v>
      </c>
    </row>
    <row r="18" spans="1:83" x14ac:dyDescent="0.35">
      <c r="A18">
        <v>3</v>
      </c>
      <c r="B18">
        <v>447</v>
      </c>
      <c r="C18" t="s">
        <v>82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 t="s">
        <v>82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2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0</v>
      </c>
      <c r="CE18">
        <f>VLOOKUP(B18, '2025inmis_team_insights'!A:F,6,FALSE)</f>
        <v>17.2</v>
      </c>
    </row>
    <row r="19" spans="1:83" x14ac:dyDescent="0.35">
      <c r="A19">
        <v>3</v>
      </c>
      <c r="B19">
        <v>10029</v>
      </c>
      <c r="C19" t="s">
        <v>82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82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f>VLOOKUP(B19, '2025inmis_team_insights'!A:F,6,FALSE)</f>
        <v>5.5</v>
      </c>
    </row>
    <row r="20" spans="1:83" x14ac:dyDescent="0.35">
      <c r="A20">
        <v>4</v>
      </c>
      <c r="B20">
        <v>7457</v>
      </c>
      <c r="C20" t="s">
        <v>82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 t="s">
        <v>82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11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1</v>
      </c>
      <c r="CE20">
        <f>VLOOKUP(B20, '2025inmis_team_insights'!A:F,6,FALSE)</f>
        <v>51.4</v>
      </c>
    </row>
    <row r="21" spans="1:83" x14ac:dyDescent="0.35">
      <c r="A21">
        <v>4</v>
      </c>
      <c r="B21">
        <v>9071</v>
      </c>
      <c r="C21" t="s">
        <v>82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82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f>VLOOKUP(B21, '2025inmis_team_insights'!A:F,6,FALSE)</f>
        <v>11.7</v>
      </c>
    </row>
    <row r="22" spans="1:83" x14ac:dyDescent="0.35">
      <c r="A22">
        <v>4</v>
      </c>
      <c r="B22">
        <v>9431</v>
      </c>
      <c r="C22" t="s">
        <v>82</v>
      </c>
      <c r="D22">
        <v>1</v>
      </c>
      <c r="V22" t="s">
        <v>82</v>
      </c>
      <c r="CE22">
        <f>VLOOKUP(B22, '2025inmis_team_insights'!A:F,6,FALSE)</f>
        <v>13.9</v>
      </c>
    </row>
    <row r="23" spans="1:83" x14ac:dyDescent="0.35">
      <c r="A23">
        <v>4</v>
      </c>
      <c r="B23">
        <v>9453</v>
      </c>
      <c r="C23" t="s">
        <v>82</v>
      </c>
      <c r="D23">
        <v>0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82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f>VLOOKUP(B23, '2025inmis_team_insights'!A:F,6,FALSE)</f>
        <v>8</v>
      </c>
    </row>
    <row r="24" spans="1:83" x14ac:dyDescent="0.35">
      <c r="A24">
        <v>4</v>
      </c>
      <c r="B24">
        <v>461</v>
      </c>
      <c r="C24" t="s">
        <v>82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82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5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0</v>
      </c>
      <c r="CE24">
        <f>VLOOKUP(B24, '2025inmis_team_insights'!A:F,6,FALSE)</f>
        <v>45.7</v>
      </c>
    </row>
    <row r="25" spans="1:83" x14ac:dyDescent="0.35">
      <c r="A25">
        <v>4</v>
      </c>
      <c r="B25">
        <v>2867</v>
      </c>
      <c r="C25" t="s">
        <v>82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 t="s">
        <v>82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2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f>VLOOKUP(B25, '2025inmis_team_insights'!A:F,6,FALSE)</f>
        <v>17.5</v>
      </c>
    </row>
    <row r="26" spans="1:83" x14ac:dyDescent="0.35">
      <c r="A26">
        <v>5</v>
      </c>
      <c r="B26">
        <v>45</v>
      </c>
      <c r="C26" t="s">
        <v>82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 t="s">
        <v>83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0</v>
      </c>
      <c r="CE26">
        <f>VLOOKUP(B26, '2025inmis_team_insights'!A:F,6,FALSE)</f>
        <v>21.7</v>
      </c>
    </row>
    <row r="27" spans="1:83" x14ac:dyDescent="0.35">
      <c r="A27">
        <v>5</v>
      </c>
      <c r="B27">
        <v>135</v>
      </c>
      <c r="C27" t="s">
        <v>82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84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3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1</v>
      </c>
      <c r="CE27">
        <f>VLOOKUP(B27, '2025inmis_team_insights'!A:F,6,FALSE)</f>
        <v>28.6</v>
      </c>
    </row>
    <row r="28" spans="1:83" x14ac:dyDescent="0.35">
      <c r="A28">
        <v>5</v>
      </c>
      <c r="B28">
        <v>9554</v>
      </c>
      <c r="C28" t="s">
        <v>82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t="s">
        <v>82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f>VLOOKUP(B28, '2025inmis_team_insights'!A:F,6,FALSE)</f>
        <v>6.7</v>
      </c>
    </row>
    <row r="29" spans="1:83" x14ac:dyDescent="0.35">
      <c r="A29">
        <v>5</v>
      </c>
      <c r="B29">
        <v>10172</v>
      </c>
      <c r="C29" t="s">
        <v>82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82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f>VLOOKUP(B29, '2025inmis_team_insights'!A:F,6,FALSE)</f>
        <v>11.9</v>
      </c>
    </row>
    <row r="30" spans="1:83" x14ac:dyDescent="0.35">
      <c r="A30">
        <v>5</v>
      </c>
      <c r="B30">
        <v>2171</v>
      </c>
      <c r="C30" t="s">
        <v>82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82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f>VLOOKUP(B30, '2025inmis_team_insights'!A:F,6,FALSE)</f>
        <v>13.6</v>
      </c>
    </row>
    <row r="31" spans="1:83" x14ac:dyDescent="0.35">
      <c r="A31">
        <v>5</v>
      </c>
      <c r="B31">
        <v>10332</v>
      </c>
      <c r="C31" t="s">
        <v>82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82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f>VLOOKUP(B31, '2025inmis_team_insights'!A:F,6,FALSE)</f>
        <v>16.2</v>
      </c>
    </row>
    <row r="32" spans="1:83" x14ac:dyDescent="0.35">
      <c r="A32">
        <v>6</v>
      </c>
      <c r="B32">
        <v>3176</v>
      </c>
      <c r="C32" t="s">
        <v>82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82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2</v>
      </c>
      <c r="BV32">
        <v>2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f>VLOOKUP(B32, '2025inmis_team_insights'!A:F,6,FALSE)</f>
        <v>18.3</v>
      </c>
    </row>
    <row r="33" spans="1:83" x14ac:dyDescent="0.35">
      <c r="A33">
        <v>6</v>
      </c>
      <c r="B33">
        <v>6721</v>
      </c>
      <c r="C33" t="s">
        <v>82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82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f>VLOOKUP(B33, '2025inmis_team_insights'!A:F,6,FALSE)</f>
        <v>19.399999999999999</v>
      </c>
    </row>
    <row r="34" spans="1:83" x14ac:dyDescent="0.35">
      <c r="A34">
        <v>6</v>
      </c>
      <c r="B34">
        <v>829</v>
      </c>
      <c r="C34" t="s">
        <v>82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 t="s">
        <v>82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f>VLOOKUP(B34, '2025inmis_team_insights'!A:F,6,FALSE)</f>
        <v>28</v>
      </c>
    </row>
    <row r="35" spans="1:83" x14ac:dyDescent="0.35">
      <c r="A35">
        <v>6</v>
      </c>
      <c r="B35">
        <v>1555</v>
      </c>
      <c r="C35" t="s">
        <v>82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82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f>VLOOKUP(B35, '2025inmis_team_insights'!A:F,6,FALSE)</f>
        <v>14.3</v>
      </c>
    </row>
    <row r="36" spans="1:83" x14ac:dyDescent="0.35">
      <c r="A36">
        <v>6</v>
      </c>
      <c r="B36">
        <v>9530</v>
      </c>
      <c r="C36" t="s">
        <v>82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82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f>VLOOKUP(B36, '2025inmis_team_insights'!A:F,6,FALSE)</f>
        <v>7</v>
      </c>
    </row>
    <row r="37" spans="1:83" x14ac:dyDescent="0.35">
      <c r="A37">
        <v>6</v>
      </c>
      <c r="B37">
        <v>328</v>
      </c>
      <c r="C37" t="s">
        <v>82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82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f>VLOOKUP(B37, '2025inmis_team_insights'!A:F,6,FALSE)</f>
        <v>25.4</v>
      </c>
    </row>
    <row r="38" spans="1:83" x14ac:dyDescent="0.35">
      <c r="A38">
        <v>7</v>
      </c>
      <c r="B38">
        <v>3147</v>
      </c>
      <c r="C38" t="s">
        <v>82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82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f>VLOOKUP(B38, '2025inmis_team_insights'!A:F,6,FALSE)</f>
        <v>13.1</v>
      </c>
    </row>
    <row r="39" spans="1:83" x14ac:dyDescent="0.35">
      <c r="A39">
        <v>7</v>
      </c>
      <c r="B39">
        <v>8431</v>
      </c>
      <c r="C39" t="s">
        <v>82</v>
      </c>
      <c r="D39">
        <v>1</v>
      </c>
      <c r="V39" t="s">
        <v>82</v>
      </c>
      <c r="CE39">
        <f>VLOOKUP(B39, '2025inmis_team_insights'!A:F,6,FALSE)</f>
        <v>9.9</v>
      </c>
    </row>
    <row r="40" spans="1:83" x14ac:dyDescent="0.35">
      <c r="A40">
        <v>7</v>
      </c>
      <c r="B40">
        <v>1646</v>
      </c>
      <c r="C40" t="s">
        <v>82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82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f>VLOOKUP(B40, '2025inmis_team_insights'!A:F,6,FALSE)</f>
        <v>11.6</v>
      </c>
    </row>
    <row r="41" spans="1:83" x14ac:dyDescent="0.35">
      <c r="A41">
        <v>7</v>
      </c>
      <c r="B41">
        <v>9119</v>
      </c>
      <c r="C41" t="s">
        <v>82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82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3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f>VLOOKUP(B41, '2025inmis_team_insights'!A:F,6,FALSE)</f>
        <v>8.6999999999999993</v>
      </c>
    </row>
    <row r="42" spans="1:83" x14ac:dyDescent="0.35">
      <c r="A42">
        <v>7</v>
      </c>
      <c r="B42">
        <v>4926</v>
      </c>
      <c r="C42" t="s">
        <v>82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82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f>VLOOKUP(B42, '2025inmis_team_insights'!A:F,6,FALSE)</f>
        <v>24.9</v>
      </c>
    </row>
    <row r="43" spans="1:83" x14ac:dyDescent="0.35">
      <c r="A43">
        <v>7</v>
      </c>
      <c r="B43">
        <v>1024</v>
      </c>
      <c r="C43" t="s">
        <v>82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 t="s">
        <v>82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</v>
      </c>
      <c r="CC43">
        <v>0</v>
      </c>
      <c r="CD43">
        <v>0</v>
      </c>
      <c r="CE43">
        <f>VLOOKUP(B43, '2025inmis_team_insights'!A:F,6,FALSE)</f>
        <v>31.6</v>
      </c>
    </row>
    <row r="44" spans="1:83" x14ac:dyDescent="0.35">
      <c r="A44">
        <v>8</v>
      </c>
      <c r="B44">
        <v>461</v>
      </c>
      <c r="C44" t="s">
        <v>82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 t="s">
        <v>82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5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f>VLOOKUP(B44, '2025inmis_team_insights'!A:F,6,FALSE)</f>
        <v>45.7</v>
      </c>
    </row>
    <row r="45" spans="1:83" x14ac:dyDescent="0.35">
      <c r="A45">
        <v>8</v>
      </c>
      <c r="B45">
        <v>3865</v>
      </c>
      <c r="C45" t="s">
        <v>82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82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f>VLOOKUP(B45, '2025inmis_team_insights'!A:F,6,FALSE)</f>
        <v>15.8</v>
      </c>
    </row>
    <row r="46" spans="1:83" x14ac:dyDescent="0.35">
      <c r="A46">
        <v>8</v>
      </c>
      <c r="B46">
        <v>1501</v>
      </c>
      <c r="C46" t="s">
        <v>82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 t="s">
        <v>82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4</v>
      </c>
      <c r="BX46">
        <v>1</v>
      </c>
      <c r="BY46">
        <v>0</v>
      </c>
      <c r="BZ46">
        <v>0</v>
      </c>
      <c r="CA46">
        <v>0</v>
      </c>
      <c r="CB46">
        <v>1</v>
      </c>
      <c r="CC46">
        <v>0</v>
      </c>
      <c r="CD46">
        <v>1</v>
      </c>
      <c r="CE46">
        <f>VLOOKUP(B46, '2025inmis_team_insights'!A:F,6,FALSE)</f>
        <v>49.8</v>
      </c>
    </row>
    <row r="47" spans="1:83" x14ac:dyDescent="0.35">
      <c r="A47">
        <v>8</v>
      </c>
      <c r="B47">
        <v>3936</v>
      </c>
      <c r="C47" t="s">
        <v>82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t="s">
        <v>121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f>VLOOKUP(B47, '2025inmis_team_insights'!A:F,6,FALSE)</f>
        <v>14.2</v>
      </c>
    </row>
    <row r="48" spans="1:83" x14ac:dyDescent="0.35">
      <c r="A48">
        <v>8</v>
      </c>
      <c r="B48">
        <v>10411</v>
      </c>
      <c r="C48" t="s">
        <v>82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t="s">
        <v>82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f>VLOOKUP(B48, '2025inmis_team_insights'!A:F,6,FALSE)</f>
        <v>15.7</v>
      </c>
    </row>
    <row r="49" spans="1:83" x14ac:dyDescent="0.35">
      <c r="A49">
        <v>8</v>
      </c>
      <c r="B49">
        <v>2867</v>
      </c>
      <c r="C49" t="s">
        <v>82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 t="s">
        <v>82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</v>
      </c>
      <c r="BV49">
        <v>2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f>VLOOKUP(B49, '2025inmis_team_insights'!A:F,6,FALSE)</f>
        <v>17.5</v>
      </c>
    </row>
    <row r="50" spans="1:83" x14ac:dyDescent="0.35">
      <c r="A50">
        <v>9</v>
      </c>
      <c r="B50">
        <v>447</v>
      </c>
      <c r="C50" t="s">
        <v>82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 t="s">
        <v>82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f>VLOOKUP(B50, '2025inmis_team_insights'!A:F,6,FALSE)</f>
        <v>17.2</v>
      </c>
    </row>
    <row r="51" spans="1:83" x14ac:dyDescent="0.35">
      <c r="A51">
        <v>9</v>
      </c>
      <c r="B51">
        <v>7477</v>
      </c>
      <c r="C51" t="s">
        <v>82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t="s">
        <v>82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f>VLOOKUP(B51, '2025inmis_team_insights'!A:F,6,FALSE)</f>
        <v>6.8</v>
      </c>
    </row>
    <row r="52" spans="1:83" x14ac:dyDescent="0.35">
      <c r="A52">
        <v>9</v>
      </c>
      <c r="B52">
        <v>5484</v>
      </c>
      <c r="C52" t="s">
        <v>82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82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f>VLOOKUP(B52, '2025inmis_team_insights'!A:F,6,FALSE)</f>
        <v>28.3</v>
      </c>
    </row>
    <row r="53" spans="1:83" x14ac:dyDescent="0.35">
      <c r="A53">
        <v>9</v>
      </c>
      <c r="B53">
        <v>2171</v>
      </c>
      <c r="C53" t="s">
        <v>82</v>
      </c>
      <c r="D53">
        <v>0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82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f>VLOOKUP(B53, '2025inmis_team_insights'!A:F,6,FALSE)</f>
        <v>13.6</v>
      </c>
    </row>
    <row r="54" spans="1:83" x14ac:dyDescent="0.35">
      <c r="A54">
        <v>9</v>
      </c>
      <c r="B54">
        <v>9554</v>
      </c>
      <c r="C54" t="s">
        <v>82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82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f>VLOOKUP(B54, '2025inmis_team_insights'!A:F,6,FALSE)</f>
        <v>6.7</v>
      </c>
    </row>
    <row r="55" spans="1:83" x14ac:dyDescent="0.35">
      <c r="A55">
        <v>9</v>
      </c>
      <c r="B55">
        <v>9431</v>
      </c>
      <c r="C55" t="s">
        <v>82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 t="s">
        <v>122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f>VLOOKUP(B55, '2025inmis_team_insights'!A:F,6,FALSE)</f>
        <v>13.9</v>
      </c>
    </row>
    <row r="56" spans="1:83" x14ac:dyDescent="0.35">
      <c r="A56">
        <v>10</v>
      </c>
      <c r="B56">
        <v>10172</v>
      </c>
      <c r="C56" t="s">
        <v>82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82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f>VLOOKUP(B56, '2025inmis_team_insights'!A:F,6,FALSE)</f>
        <v>11.9</v>
      </c>
    </row>
    <row r="57" spans="1:83" x14ac:dyDescent="0.35">
      <c r="A57">
        <v>10</v>
      </c>
      <c r="B57">
        <v>45</v>
      </c>
      <c r="C57" t="s">
        <v>82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82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5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0</v>
      </c>
      <c r="CD57">
        <v>1</v>
      </c>
      <c r="CE57">
        <f>VLOOKUP(B57, '2025inmis_team_insights'!A:F,6,FALSE)</f>
        <v>21.7</v>
      </c>
    </row>
    <row r="58" spans="1:83" x14ac:dyDescent="0.35">
      <c r="A58">
        <v>10</v>
      </c>
      <c r="B58">
        <v>328</v>
      </c>
      <c r="C58" t="s">
        <v>82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 t="s">
        <v>82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7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f>VLOOKUP(B58, '2025inmis_team_insights'!A:F,6,FALSE)</f>
        <v>25.4</v>
      </c>
    </row>
    <row r="59" spans="1:83" x14ac:dyDescent="0.35">
      <c r="A59">
        <v>10</v>
      </c>
      <c r="B59">
        <v>5010</v>
      </c>
      <c r="C59" t="s">
        <v>82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82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4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f>VLOOKUP(B59, '2025inmis_team_insights'!A:F,6,FALSE)</f>
        <v>39.700000000000003</v>
      </c>
    </row>
    <row r="60" spans="1:83" x14ac:dyDescent="0.35">
      <c r="A60">
        <v>10</v>
      </c>
      <c r="B60">
        <v>829</v>
      </c>
      <c r="C60" t="s">
        <v>82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 t="s">
        <v>82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</v>
      </c>
      <c r="BU60">
        <v>1</v>
      </c>
      <c r="BV60">
        <v>0</v>
      </c>
      <c r="BW60">
        <v>0</v>
      </c>
      <c r="BX60">
        <v>2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1</v>
      </c>
      <c r="CE60">
        <f>VLOOKUP(B60, '2025inmis_team_insights'!A:F,6,FALSE)</f>
        <v>28</v>
      </c>
    </row>
    <row r="61" spans="1:83" x14ac:dyDescent="0.35">
      <c r="A61">
        <v>10</v>
      </c>
      <c r="B61">
        <v>1555</v>
      </c>
      <c r="C61" t="s">
        <v>82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82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f>VLOOKUP(B61, '2025inmis_team_insights'!A:F,6,FALSE)</f>
        <v>14.3</v>
      </c>
    </row>
    <row r="62" spans="1:83" x14ac:dyDescent="0.35">
      <c r="A62">
        <v>11</v>
      </c>
      <c r="B62">
        <v>10029</v>
      </c>
      <c r="C62" t="s">
        <v>82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82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f>VLOOKUP(B62, '2025inmis_team_insights'!A:F,6,FALSE)</f>
        <v>5.5</v>
      </c>
    </row>
    <row r="63" spans="1:83" x14ac:dyDescent="0.35">
      <c r="A63">
        <v>11</v>
      </c>
      <c r="B63">
        <v>9071</v>
      </c>
      <c r="C63" t="s">
        <v>82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 t="s">
        <v>82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1</v>
      </c>
      <c r="CC63">
        <v>0</v>
      </c>
      <c r="CD63">
        <v>0</v>
      </c>
      <c r="CE63">
        <f>VLOOKUP(B63, '2025inmis_team_insights'!A:F,6,FALSE)</f>
        <v>11.7</v>
      </c>
    </row>
    <row r="64" spans="1:83" x14ac:dyDescent="0.35">
      <c r="A64">
        <v>11</v>
      </c>
      <c r="B64">
        <v>10434</v>
      </c>
      <c r="C64" t="s">
        <v>82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t="s">
        <v>82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f>VLOOKUP(B64, '2025inmis_team_insights'!A:F,6,FALSE)</f>
        <v>15</v>
      </c>
    </row>
    <row r="65" spans="1:83" x14ac:dyDescent="0.35">
      <c r="A65">
        <v>11</v>
      </c>
      <c r="B65">
        <v>6721</v>
      </c>
      <c r="C65" t="s">
        <v>82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82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f>VLOOKUP(B65, '2025inmis_team_insights'!A:F,6,FALSE)</f>
        <v>19.399999999999999</v>
      </c>
    </row>
    <row r="66" spans="1:83" x14ac:dyDescent="0.35">
      <c r="A66">
        <v>11</v>
      </c>
      <c r="B66">
        <v>10332</v>
      </c>
      <c r="C66" t="s">
        <v>82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82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f>VLOOKUP(B66, '2025inmis_team_insights'!A:F,6,FALSE)</f>
        <v>16.2</v>
      </c>
    </row>
    <row r="67" spans="1:83" x14ac:dyDescent="0.35">
      <c r="A67">
        <v>11</v>
      </c>
      <c r="B67">
        <v>9453</v>
      </c>
      <c r="C67" t="s">
        <v>82</v>
      </c>
      <c r="D67">
        <v>0</v>
      </c>
      <c r="E67">
        <v>0</v>
      </c>
      <c r="F67">
        <v>0</v>
      </c>
      <c r="G67">
        <v>1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t="s">
        <v>82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f>VLOOKUP(B67, '2025inmis_team_insights'!A:F,6,FALSE)</f>
        <v>8</v>
      </c>
    </row>
    <row r="68" spans="1:83" x14ac:dyDescent="0.35">
      <c r="A68">
        <v>12</v>
      </c>
      <c r="B68">
        <v>7457</v>
      </c>
      <c r="C68" t="s">
        <v>82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 t="s">
        <v>82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1</v>
      </c>
      <c r="BX68">
        <v>0</v>
      </c>
      <c r="BY68">
        <v>3</v>
      </c>
      <c r="BZ68">
        <v>1</v>
      </c>
      <c r="CA68">
        <v>0</v>
      </c>
      <c r="CB68">
        <v>1</v>
      </c>
      <c r="CC68">
        <v>0</v>
      </c>
      <c r="CD68">
        <v>0</v>
      </c>
      <c r="CE68">
        <f>VLOOKUP(B68, '2025inmis_team_insights'!A:F,6,FALSE)</f>
        <v>51.4</v>
      </c>
    </row>
    <row r="69" spans="1:83" x14ac:dyDescent="0.35">
      <c r="A69">
        <v>12</v>
      </c>
      <c r="B69">
        <v>3176</v>
      </c>
      <c r="C69" t="s">
        <v>82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82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1</v>
      </c>
      <c r="CE69">
        <f>VLOOKUP(B69, '2025inmis_team_insights'!A:F,6,FALSE)</f>
        <v>18.3</v>
      </c>
    </row>
    <row r="70" spans="1:83" x14ac:dyDescent="0.35">
      <c r="A70">
        <v>12</v>
      </c>
      <c r="B70">
        <v>9530</v>
      </c>
      <c r="C70" t="s">
        <v>82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82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f>VLOOKUP(B70, '2025inmis_team_insights'!A:F,6,FALSE)</f>
        <v>7</v>
      </c>
    </row>
    <row r="71" spans="1:83" x14ac:dyDescent="0.35">
      <c r="A71">
        <v>12</v>
      </c>
      <c r="B71">
        <v>8103</v>
      </c>
      <c r="C71" t="s">
        <v>82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82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f>VLOOKUP(B71, '2025inmis_team_insights'!A:F,6,FALSE)</f>
        <v>13</v>
      </c>
    </row>
    <row r="72" spans="1:83" x14ac:dyDescent="0.35">
      <c r="A72">
        <v>12</v>
      </c>
      <c r="B72">
        <v>135</v>
      </c>
      <c r="C72" t="s">
        <v>82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82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1</v>
      </c>
      <c r="CC72">
        <v>0</v>
      </c>
      <c r="CD72">
        <v>1</v>
      </c>
      <c r="CE72">
        <f>VLOOKUP(B72, '2025inmis_team_insights'!A:F,6,FALSE)</f>
        <v>28.6</v>
      </c>
    </row>
    <row r="73" spans="1:83" x14ac:dyDescent="0.35">
      <c r="A73">
        <v>12</v>
      </c>
      <c r="B73">
        <v>2197</v>
      </c>
      <c r="C73" t="s">
        <v>82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 t="s">
        <v>82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2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f>VLOOKUP(B73, '2025inmis_team_insights'!A:F,6,FALSE)</f>
        <v>21.7</v>
      </c>
    </row>
    <row r="74" spans="1:83" x14ac:dyDescent="0.35">
      <c r="A74">
        <v>13</v>
      </c>
      <c r="B74">
        <v>461</v>
      </c>
      <c r="C74" t="s">
        <v>82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 t="s">
        <v>82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</v>
      </c>
      <c r="BX74">
        <v>0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0</v>
      </c>
      <c r="CE74">
        <f>VLOOKUP(B74, '2025inmis_team_insights'!A:F,6,FALSE)</f>
        <v>45.7</v>
      </c>
    </row>
    <row r="75" spans="1:83" x14ac:dyDescent="0.35">
      <c r="A75">
        <v>13</v>
      </c>
      <c r="B75">
        <v>4926</v>
      </c>
      <c r="C75" t="s">
        <v>82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 t="s">
        <v>82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f>VLOOKUP(B75, '2025inmis_team_insights'!A:F,6,FALSE)</f>
        <v>24.9</v>
      </c>
    </row>
    <row r="76" spans="1:83" x14ac:dyDescent="0.35">
      <c r="A76">
        <v>13</v>
      </c>
      <c r="B76">
        <v>2171</v>
      </c>
      <c r="C76" t="s">
        <v>82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 t="s">
        <v>82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2</v>
      </c>
      <c r="BX76">
        <v>0</v>
      </c>
      <c r="BY76">
        <v>0</v>
      </c>
      <c r="BZ76">
        <v>1</v>
      </c>
      <c r="CA76">
        <v>0</v>
      </c>
      <c r="CB76">
        <v>0</v>
      </c>
      <c r="CC76">
        <v>0</v>
      </c>
      <c r="CD76">
        <v>0</v>
      </c>
      <c r="CE76">
        <f>VLOOKUP(B76, '2025inmis_team_insights'!A:F,6,FALSE)</f>
        <v>13.6</v>
      </c>
    </row>
    <row r="77" spans="1:83" x14ac:dyDescent="0.35">
      <c r="A77">
        <v>13</v>
      </c>
      <c r="B77">
        <v>5484</v>
      </c>
      <c r="C77" t="s">
        <v>82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82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f>VLOOKUP(B77, '2025inmis_team_insights'!A:F,6,FALSE)</f>
        <v>28.3</v>
      </c>
    </row>
    <row r="78" spans="1:83" x14ac:dyDescent="0.35">
      <c r="A78">
        <v>13</v>
      </c>
      <c r="B78">
        <v>9119</v>
      </c>
      <c r="C78" t="s">
        <v>82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82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4</v>
      </c>
      <c r="BY78">
        <v>0</v>
      </c>
      <c r="BZ78">
        <v>1</v>
      </c>
      <c r="CA78">
        <v>1</v>
      </c>
      <c r="CB78">
        <v>0</v>
      </c>
      <c r="CC78">
        <v>0</v>
      </c>
      <c r="CD78">
        <v>0</v>
      </c>
      <c r="CE78">
        <f>VLOOKUP(B78, '2025inmis_team_insights'!A:F,6,FALSE)</f>
        <v>8.6999999999999993</v>
      </c>
    </row>
    <row r="79" spans="1:83" x14ac:dyDescent="0.35">
      <c r="A79">
        <v>13</v>
      </c>
      <c r="B79">
        <v>3865</v>
      </c>
      <c r="C79" t="s">
        <v>82</v>
      </c>
      <c r="D79">
        <v>0</v>
      </c>
      <c r="E79">
        <v>0</v>
      </c>
      <c r="F79">
        <v>0</v>
      </c>
      <c r="G79">
        <v>1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 t="s">
        <v>82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0</v>
      </c>
      <c r="CE79">
        <f>VLOOKUP(B79, '2025inmis_team_insights'!A:F,6,FALSE)</f>
        <v>15.8</v>
      </c>
    </row>
    <row r="80" spans="1:83" x14ac:dyDescent="0.35">
      <c r="A80">
        <v>14</v>
      </c>
      <c r="B80">
        <v>9431</v>
      </c>
      <c r="C80" t="s">
        <v>82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82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f>VLOOKUP(B80, '2025inmis_team_insights'!A:F,6,FALSE)</f>
        <v>13.9</v>
      </c>
    </row>
    <row r="81" spans="1:83" x14ac:dyDescent="0.35">
      <c r="A81">
        <v>14</v>
      </c>
      <c r="B81">
        <v>1024</v>
      </c>
      <c r="C81" t="s">
        <v>82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 t="s">
        <v>82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5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0</v>
      </c>
      <c r="CE81">
        <f>VLOOKUP(B81, '2025inmis_team_insights'!A:F,6,FALSE)</f>
        <v>31.6</v>
      </c>
    </row>
    <row r="82" spans="1:83" x14ac:dyDescent="0.35">
      <c r="A82">
        <v>14</v>
      </c>
      <c r="B82">
        <v>45</v>
      </c>
      <c r="C82" t="s">
        <v>82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82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5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f>VLOOKUP(B82, '2025inmis_team_insights'!A:F,6,FALSE)</f>
        <v>21.7</v>
      </c>
    </row>
    <row r="83" spans="1:83" x14ac:dyDescent="0.35">
      <c r="A83">
        <v>14</v>
      </c>
      <c r="B83">
        <v>8431</v>
      </c>
      <c r="C83" t="s">
        <v>82</v>
      </c>
      <c r="D83">
        <v>1</v>
      </c>
      <c r="V83" t="s">
        <v>82</v>
      </c>
      <c r="CE83">
        <f>VLOOKUP(B83, '2025inmis_team_insights'!A:F,6,FALSE)</f>
        <v>9.9</v>
      </c>
    </row>
    <row r="84" spans="1:83" x14ac:dyDescent="0.35">
      <c r="A84">
        <v>14</v>
      </c>
      <c r="B84">
        <v>328</v>
      </c>
      <c r="C84" t="s">
        <v>82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 t="s">
        <v>82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4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f>VLOOKUP(B84, '2025inmis_team_insights'!A:F,6,FALSE)</f>
        <v>25.4</v>
      </c>
    </row>
    <row r="85" spans="1:83" x14ac:dyDescent="0.35">
      <c r="A85">
        <v>14</v>
      </c>
      <c r="B85">
        <v>1501</v>
      </c>
      <c r="C85" t="s">
        <v>82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t="s">
        <v>82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5</v>
      </c>
      <c r="BW85">
        <v>4</v>
      </c>
      <c r="BX85">
        <v>0</v>
      </c>
      <c r="BY85">
        <v>0</v>
      </c>
      <c r="BZ85">
        <v>1</v>
      </c>
      <c r="CA85">
        <v>0</v>
      </c>
      <c r="CB85">
        <v>1</v>
      </c>
      <c r="CC85">
        <v>0</v>
      </c>
      <c r="CD85">
        <v>0</v>
      </c>
      <c r="CE85">
        <f>VLOOKUP(B85, '2025inmis_team_insights'!A:F,6,FALSE)</f>
        <v>49.8</v>
      </c>
    </row>
    <row r="86" spans="1:83" x14ac:dyDescent="0.35">
      <c r="A86">
        <v>15</v>
      </c>
      <c r="B86">
        <v>6721</v>
      </c>
      <c r="C86" t="s">
        <v>82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82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0</v>
      </c>
      <c r="CE86">
        <f>VLOOKUP(B86, '2025inmis_team_insights'!A:F,6,FALSE)</f>
        <v>19.399999999999999</v>
      </c>
    </row>
    <row r="87" spans="1:83" x14ac:dyDescent="0.35">
      <c r="A87">
        <v>15</v>
      </c>
      <c r="B87">
        <v>5010</v>
      </c>
      <c r="C87" t="s">
        <v>82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 t="s">
        <v>82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</v>
      </c>
      <c r="BU87">
        <v>0</v>
      </c>
      <c r="BV87">
        <v>0</v>
      </c>
      <c r="BW87">
        <v>5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f>VLOOKUP(B87, '2025inmis_team_insights'!A:F,6,FALSE)</f>
        <v>39.700000000000003</v>
      </c>
    </row>
    <row r="88" spans="1:83" x14ac:dyDescent="0.35">
      <c r="A88">
        <v>15</v>
      </c>
      <c r="B88">
        <v>9554</v>
      </c>
      <c r="C88" t="s">
        <v>82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82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2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f>VLOOKUP(B88, '2025inmis_team_insights'!A:F,6,FALSE)</f>
        <v>6.7</v>
      </c>
    </row>
    <row r="89" spans="1:83" x14ac:dyDescent="0.35">
      <c r="A89">
        <v>15</v>
      </c>
      <c r="B89">
        <v>9453</v>
      </c>
      <c r="C89" t="s">
        <v>82</v>
      </c>
      <c r="D89">
        <v>0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82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f>VLOOKUP(B89, '2025inmis_team_insights'!A:F,6,FALSE)</f>
        <v>8</v>
      </c>
    </row>
    <row r="90" spans="1:83" x14ac:dyDescent="0.35">
      <c r="A90">
        <v>15</v>
      </c>
      <c r="B90">
        <v>10172</v>
      </c>
      <c r="C90" t="s">
        <v>82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82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f>VLOOKUP(B90, '2025inmis_team_insights'!A:F,6,FALSE)</f>
        <v>11.9</v>
      </c>
    </row>
    <row r="91" spans="1:83" x14ac:dyDescent="0.35">
      <c r="A91">
        <v>15</v>
      </c>
      <c r="B91">
        <v>10434</v>
      </c>
      <c r="C91" t="s">
        <v>82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t="s">
        <v>82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f>VLOOKUP(B91, '2025inmis_team_insights'!A:F,6,FALSE)</f>
        <v>15</v>
      </c>
    </row>
    <row r="92" spans="1:83" x14ac:dyDescent="0.35">
      <c r="A92">
        <v>16</v>
      </c>
      <c r="B92">
        <v>3176</v>
      </c>
      <c r="C92" t="s">
        <v>82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  <c r="V92" t="s">
        <v>82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f>VLOOKUP(B92, '2025inmis_team_insights'!A:F,6,FALSE)</f>
        <v>18.3</v>
      </c>
    </row>
    <row r="93" spans="1:83" x14ac:dyDescent="0.35">
      <c r="A93">
        <v>16</v>
      </c>
      <c r="B93">
        <v>447</v>
      </c>
      <c r="C93" t="s">
        <v>82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 t="s">
        <v>86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f>VLOOKUP(B93, '2025inmis_team_insights'!A:F,6,FALSE)</f>
        <v>17.2</v>
      </c>
    </row>
    <row r="94" spans="1:83" x14ac:dyDescent="0.35">
      <c r="A94">
        <v>16</v>
      </c>
      <c r="B94">
        <v>3936</v>
      </c>
      <c r="C94" t="s">
        <v>82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87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f>VLOOKUP(B94, '2025inmis_team_insights'!A:F,6,FALSE)</f>
        <v>14.2</v>
      </c>
    </row>
    <row r="95" spans="1:83" x14ac:dyDescent="0.35">
      <c r="A95">
        <v>16</v>
      </c>
      <c r="B95">
        <v>1646</v>
      </c>
      <c r="C95" t="s">
        <v>82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82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1</v>
      </c>
      <c r="CB95">
        <v>0</v>
      </c>
      <c r="CC95">
        <v>0</v>
      </c>
      <c r="CD95">
        <v>0</v>
      </c>
      <c r="CE95">
        <f>VLOOKUP(B95, '2025inmis_team_insights'!A:F,6,FALSE)</f>
        <v>11.6</v>
      </c>
    </row>
    <row r="96" spans="1:83" x14ac:dyDescent="0.35">
      <c r="A96">
        <v>16</v>
      </c>
      <c r="B96">
        <v>135</v>
      </c>
      <c r="C96" t="s">
        <v>82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85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f>VLOOKUP(B96, '2025inmis_team_insights'!A:F,6,FALSE)</f>
        <v>28.6</v>
      </c>
    </row>
    <row r="97" spans="1:83" x14ac:dyDescent="0.35">
      <c r="A97">
        <v>16</v>
      </c>
      <c r="B97">
        <v>9071</v>
      </c>
      <c r="C97" t="s">
        <v>82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 t="s">
        <v>82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1</v>
      </c>
      <c r="BY97">
        <v>1</v>
      </c>
      <c r="BZ97">
        <v>1</v>
      </c>
      <c r="CA97">
        <v>0</v>
      </c>
      <c r="CB97">
        <v>0</v>
      </c>
      <c r="CC97">
        <v>0</v>
      </c>
      <c r="CD97">
        <v>0</v>
      </c>
      <c r="CE97">
        <f>VLOOKUP(B97, '2025inmis_team_insights'!A:F,6,FALSE)</f>
        <v>11.7</v>
      </c>
    </row>
    <row r="98" spans="1:83" x14ac:dyDescent="0.35">
      <c r="A98">
        <v>17</v>
      </c>
      <c r="B98">
        <v>2197</v>
      </c>
      <c r="C98" t="s">
        <v>82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 t="s">
        <v>82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3</v>
      </c>
      <c r="BX98">
        <v>0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0</v>
      </c>
      <c r="CE98">
        <f>VLOOKUP(B98, '2025inmis_team_insights'!A:F,6,FALSE)</f>
        <v>21.7</v>
      </c>
    </row>
    <row r="99" spans="1:83" x14ac:dyDescent="0.35">
      <c r="A99">
        <v>17</v>
      </c>
      <c r="B99">
        <v>10332</v>
      </c>
      <c r="C99" t="s">
        <v>82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82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f>VLOOKUP(B99, '2025inmis_team_insights'!A:F,6,FALSE)</f>
        <v>16.2</v>
      </c>
    </row>
    <row r="100" spans="1:83" x14ac:dyDescent="0.35">
      <c r="A100">
        <v>17</v>
      </c>
      <c r="B100">
        <v>9530</v>
      </c>
      <c r="C100" t="s">
        <v>82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 t="s">
        <v>89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f>VLOOKUP(B100, '2025inmis_team_insights'!A:F,6,FALSE)</f>
        <v>7</v>
      </c>
    </row>
    <row r="101" spans="1:83" x14ac:dyDescent="0.35">
      <c r="A101">
        <v>17</v>
      </c>
      <c r="B101">
        <v>829</v>
      </c>
      <c r="C101" t="s">
        <v>82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82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5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0</v>
      </c>
      <c r="CD101">
        <v>1</v>
      </c>
      <c r="CE101">
        <f>VLOOKUP(B101, '2025inmis_team_insights'!A:F,6,FALSE)</f>
        <v>28</v>
      </c>
    </row>
    <row r="102" spans="1:83" x14ac:dyDescent="0.35">
      <c r="A102">
        <v>17</v>
      </c>
      <c r="B102">
        <v>2867</v>
      </c>
      <c r="C102" t="s">
        <v>82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88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f>VLOOKUP(B102, '2025inmis_team_insights'!A:F,6,FALSE)</f>
        <v>17.5</v>
      </c>
    </row>
    <row r="103" spans="1:83" x14ac:dyDescent="0.35">
      <c r="A103">
        <v>17</v>
      </c>
      <c r="B103">
        <v>3147</v>
      </c>
      <c r="C103" t="s">
        <v>82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0</v>
      </c>
      <c r="V103" t="s">
        <v>82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f>VLOOKUP(B103, '2025inmis_team_insights'!A:F,6,FALSE)</f>
        <v>13.1</v>
      </c>
    </row>
    <row r="104" spans="1:83" x14ac:dyDescent="0.35">
      <c r="A104">
        <v>18</v>
      </c>
      <c r="B104">
        <v>10029</v>
      </c>
      <c r="C104" t="s">
        <v>82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82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1</v>
      </c>
      <c r="CA104">
        <v>0</v>
      </c>
      <c r="CB104">
        <v>0</v>
      </c>
      <c r="CC104">
        <v>0</v>
      </c>
      <c r="CD104">
        <v>0</v>
      </c>
      <c r="CE104">
        <f>VLOOKUP(B104, '2025inmis_team_insights'!A:F,6,FALSE)</f>
        <v>5.5</v>
      </c>
    </row>
    <row r="105" spans="1:83" x14ac:dyDescent="0.35">
      <c r="A105">
        <v>18</v>
      </c>
      <c r="B105">
        <v>1555</v>
      </c>
      <c r="C105" t="s">
        <v>82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t="s">
        <v>82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f>VLOOKUP(B105, '2025inmis_team_insights'!A:F,6,FALSE)</f>
        <v>14.3</v>
      </c>
    </row>
    <row r="106" spans="1:83" x14ac:dyDescent="0.35">
      <c r="A106">
        <v>18</v>
      </c>
      <c r="B106">
        <v>8103</v>
      </c>
      <c r="C106" t="s">
        <v>82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91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f>VLOOKUP(B106, '2025inmis_team_insights'!A:F,6,FALSE)</f>
        <v>13</v>
      </c>
    </row>
    <row r="107" spans="1:83" x14ac:dyDescent="0.35">
      <c r="A107">
        <v>18</v>
      </c>
      <c r="B107">
        <v>7477</v>
      </c>
      <c r="C107" t="s">
        <v>82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 t="s">
        <v>82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f>VLOOKUP(B107, '2025inmis_team_insights'!A:F,6,FALSE)</f>
        <v>6.8</v>
      </c>
    </row>
    <row r="108" spans="1:83" x14ac:dyDescent="0.35">
      <c r="A108">
        <v>18</v>
      </c>
      <c r="B108">
        <v>7457</v>
      </c>
      <c r="C108" t="s">
        <v>82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90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</v>
      </c>
      <c r="BU108">
        <v>0</v>
      </c>
      <c r="BV108">
        <v>0</v>
      </c>
      <c r="BW108">
        <v>7</v>
      </c>
      <c r="BX108">
        <v>0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1</v>
      </c>
      <c r="CE108">
        <f>VLOOKUP(B108, '2025inmis_team_insights'!A:F,6,FALSE)</f>
        <v>51.4</v>
      </c>
    </row>
    <row r="109" spans="1:83" x14ac:dyDescent="0.35">
      <c r="A109">
        <v>18</v>
      </c>
      <c r="B109">
        <v>10411</v>
      </c>
      <c r="C109" t="s">
        <v>82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82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f>VLOOKUP(B109, '2025inmis_team_insights'!A:F,6,FALSE)</f>
        <v>15.7</v>
      </c>
    </row>
    <row r="110" spans="1:83" x14ac:dyDescent="0.35">
      <c r="A110">
        <v>19</v>
      </c>
      <c r="B110">
        <v>10434</v>
      </c>
      <c r="C110" t="s">
        <v>82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82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f>VLOOKUP(B110, '2025inmis_team_insights'!A:F,6,FALSE)</f>
        <v>15</v>
      </c>
    </row>
    <row r="111" spans="1:83" x14ac:dyDescent="0.35">
      <c r="A111">
        <v>19</v>
      </c>
      <c r="B111">
        <v>461</v>
      </c>
      <c r="C111" t="s">
        <v>82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t="s">
        <v>82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7</v>
      </c>
      <c r="BX111">
        <v>0</v>
      </c>
      <c r="BY111">
        <v>0</v>
      </c>
      <c r="BZ111">
        <v>0</v>
      </c>
      <c r="CA111">
        <v>0</v>
      </c>
      <c r="CB111">
        <v>1</v>
      </c>
      <c r="CC111">
        <v>0</v>
      </c>
      <c r="CD111">
        <v>0</v>
      </c>
      <c r="CE111">
        <f>VLOOKUP(B111, '2025inmis_team_insights'!A:F,6,FALSE)</f>
        <v>45.7</v>
      </c>
    </row>
    <row r="112" spans="1:83" x14ac:dyDescent="0.35">
      <c r="A112">
        <v>19</v>
      </c>
      <c r="B112">
        <v>9119</v>
      </c>
      <c r="C112" t="s">
        <v>82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1</v>
      </c>
      <c r="V112" t="s">
        <v>93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</v>
      </c>
      <c r="BU112">
        <v>0</v>
      </c>
      <c r="BV112">
        <v>0</v>
      </c>
      <c r="BW112">
        <v>0</v>
      </c>
      <c r="BX112">
        <v>5</v>
      </c>
      <c r="BY112">
        <v>0</v>
      </c>
      <c r="BZ112">
        <v>1</v>
      </c>
      <c r="CA112">
        <v>0</v>
      </c>
      <c r="CB112">
        <v>0</v>
      </c>
      <c r="CC112">
        <v>0</v>
      </c>
      <c r="CD112">
        <v>0</v>
      </c>
      <c r="CE112">
        <f>VLOOKUP(B112, '2025inmis_team_insights'!A:F,6,FALSE)</f>
        <v>8.6999999999999993</v>
      </c>
    </row>
    <row r="113" spans="1:83" x14ac:dyDescent="0.35">
      <c r="A113">
        <v>19</v>
      </c>
      <c r="B113">
        <v>5010</v>
      </c>
      <c r="C113" t="s">
        <v>82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82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</v>
      </c>
      <c r="BV113">
        <v>3</v>
      </c>
      <c r="BW113">
        <v>3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f>VLOOKUP(B113, '2025inmis_team_insights'!A:F,6,FALSE)</f>
        <v>39.700000000000003</v>
      </c>
    </row>
    <row r="114" spans="1:83" x14ac:dyDescent="0.35">
      <c r="A114">
        <v>19</v>
      </c>
      <c r="B114">
        <v>1501</v>
      </c>
      <c r="C114" t="s">
        <v>82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 t="s">
        <v>92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</v>
      </c>
      <c r="BV114">
        <v>2</v>
      </c>
      <c r="BW114">
        <v>6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f>VLOOKUP(B114, '2025inmis_team_insights'!A:F,6,FALSE)</f>
        <v>49.8</v>
      </c>
    </row>
    <row r="115" spans="1:83" x14ac:dyDescent="0.35">
      <c r="A115">
        <v>19</v>
      </c>
      <c r="B115">
        <v>2171</v>
      </c>
      <c r="C115" t="s">
        <v>82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82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</v>
      </c>
      <c r="BW115">
        <v>1</v>
      </c>
      <c r="BX115">
        <v>0</v>
      </c>
      <c r="BY115">
        <v>0</v>
      </c>
      <c r="BZ115">
        <v>1</v>
      </c>
      <c r="CA115">
        <v>1</v>
      </c>
      <c r="CB115">
        <v>0</v>
      </c>
      <c r="CC115">
        <v>0</v>
      </c>
      <c r="CD115">
        <v>0</v>
      </c>
      <c r="CE115">
        <f>VLOOKUP(B115, '2025inmis_team_insights'!A:F,6,FALSE)</f>
        <v>13.6</v>
      </c>
    </row>
    <row r="116" spans="1:83" x14ac:dyDescent="0.35">
      <c r="A116">
        <v>20</v>
      </c>
      <c r="B116">
        <v>9071</v>
      </c>
      <c r="C116" t="s">
        <v>82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 t="s">
        <v>82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f>VLOOKUP(B116, '2025inmis_team_insights'!A:F,6,FALSE)</f>
        <v>11.7</v>
      </c>
    </row>
    <row r="117" spans="1:83" x14ac:dyDescent="0.35">
      <c r="A117">
        <v>20</v>
      </c>
      <c r="B117">
        <v>6721</v>
      </c>
      <c r="C117" t="s">
        <v>82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82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0</v>
      </c>
      <c r="CB117">
        <v>0</v>
      </c>
      <c r="CC117">
        <v>0</v>
      </c>
      <c r="CD117">
        <v>0</v>
      </c>
      <c r="CE117">
        <f>VLOOKUP(B117, '2025inmis_team_insights'!A:F,6,FALSE)</f>
        <v>19.399999999999999</v>
      </c>
    </row>
    <row r="118" spans="1:83" x14ac:dyDescent="0.35">
      <c r="A118">
        <v>20</v>
      </c>
      <c r="B118">
        <v>3865</v>
      </c>
      <c r="C118" t="s">
        <v>82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 t="s">
        <v>94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  <c r="BV118">
        <v>1</v>
      </c>
      <c r="BW118">
        <v>0</v>
      </c>
      <c r="BX118">
        <v>0</v>
      </c>
      <c r="BY118">
        <v>0</v>
      </c>
      <c r="BZ118">
        <v>1</v>
      </c>
      <c r="CA118">
        <v>0</v>
      </c>
      <c r="CB118">
        <v>0</v>
      </c>
      <c r="CC118">
        <v>0</v>
      </c>
      <c r="CD118">
        <v>0</v>
      </c>
      <c r="CE118">
        <f>VLOOKUP(B118, '2025inmis_team_insights'!A:F,6,FALSE)</f>
        <v>15.8</v>
      </c>
    </row>
    <row r="119" spans="1:83" x14ac:dyDescent="0.35">
      <c r="A119">
        <v>20</v>
      </c>
      <c r="B119">
        <v>135</v>
      </c>
      <c r="C119" t="s">
        <v>82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t="s">
        <v>82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f>VLOOKUP(B119, '2025inmis_team_insights'!A:F,6,FALSE)</f>
        <v>28.6</v>
      </c>
    </row>
    <row r="120" spans="1:83" x14ac:dyDescent="0.35">
      <c r="A120">
        <v>20</v>
      </c>
      <c r="B120">
        <v>5484</v>
      </c>
      <c r="C120" t="s">
        <v>82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 t="s">
        <v>82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3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f>VLOOKUP(B120, '2025inmis_team_insights'!A:F,6,FALSE)</f>
        <v>28.3</v>
      </c>
    </row>
    <row r="121" spans="1:83" x14ac:dyDescent="0.35">
      <c r="A121">
        <v>20</v>
      </c>
      <c r="B121">
        <v>3176</v>
      </c>
      <c r="C121" t="s">
        <v>82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82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f>VLOOKUP(B121, '2025inmis_team_insights'!A:F,6,FALSE)</f>
        <v>18.3</v>
      </c>
    </row>
    <row r="122" spans="1:83" x14ac:dyDescent="0.35">
      <c r="A122">
        <v>21</v>
      </c>
      <c r="B122">
        <v>1646</v>
      </c>
      <c r="C122" t="s">
        <v>82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82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f>VLOOKUP(B122, '2025inmis_team_insights'!A:F,6,FALSE)</f>
        <v>11.6</v>
      </c>
    </row>
    <row r="123" spans="1:83" x14ac:dyDescent="0.35">
      <c r="A123">
        <v>21</v>
      </c>
      <c r="B123">
        <v>2197</v>
      </c>
      <c r="C123" t="s">
        <v>82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 t="s">
        <v>82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2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f>VLOOKUP(B123, '2025inmis_team_insights'!A:F,6,FALSE)</f>
        <v>21.7</v>
      </c>
    </row>
    <row r="124" spans="1:83" x14ac:dyDescent="0.35">
      <c r="A124">
        <v>21</v>
      </c>
      <c r="B124">
        <v>4926</v>
      </c>
      <c r="C124" t="s">
        <v>82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95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5</v>
      </c>
      <c r="BX124">
        <v>0</v>
      </c>
      <c r="BY124">
        <v>0</v>
      </c>
      <c r="BZ124">
        <v>0</v>
      </c>
      <c r="CA124">
        <v>0</v>
      </c>
      <c r="CB124">
        <v>1</v>
      </c>
      <c r="CC124">
        <v>0</v>
      </c>
      <c r="CD124">
        <v>1</v>
      </c>
      <c r="CE124">
        <f>VLOOKUP(B124, '2025inmis_team_insights'!A:F,6,FALSE)</f>
        <v>24.9</v>
      </c>
    </row>
    <row r="125" spans="1:83" x14ac:dyDescent="0.35">
      <c r="A125">
        <v>21</v>
      </c>
      <c r="B125">
        <v>328</v>
      </c>
      <c r="C125" t="s">
        <v>82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 t="s">
        <v>82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7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0</v>
      </c>
      <c r="CE125">
        <f>VLOOKUP(B125, '2025inmis_team_insights'!A:F,6,FALSE)</f>
        <v>25.4</v>
      </c>
    </row>
    <row r="126" spans="1:83" x14ac:dyDescent="0.35">
      <c r="A126">
        <v>21</v>
      </c>
      <c r="B126">
        <v>829</v>
      </c>
      <c r="C126" t="s">
        <v>82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0</v>
      </c>
      <c r="V126" t="s">
        <v>131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4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1</v>
      </c>
      <c r="CE126">
        <f>VLOOKUP(B126, '2025inmis_team_insights'!A:F,6,FALSE)</f>
        <v>28</v>
      </c>
    </row>
    <row r="127" spans="1:83" x14ac:dyDescent="0.35">
      <c r="A127">
        <v>21</v>
      </c>
      <c r="B127">
        <v>9431</v>
      </c>
      <c r="C127" t="s">
        <v>82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t="s">
        <v>82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0</v>
      </c>
      <c r="CC127">
        <v>0</v>
      </c>
      <c r="CD127">
        <v>0</v>
      </c>
      <c r="CE127">
        <f>VLOOKUP(B127, '2025inmis_team_insights'!A:F,6,FALSE)</f>
        <v>13.9</v>
      </c>
    </row>
    <row r="128" spans="1:83" x14ac:dyDescent="0.35">
      <c r="A128">
        <v>22</v>
      </c>
      <c r="B128">
        <v>10172</v>
      </c>
      <c r="C128" t="s">
        <v>82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t="s">
        <v>82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f>VLOOKUP(B128, '2025inmis_team_insights'!A:F,6,FALSE)</f>
        <v>11.9</v>
      </c>
    </row>
    <row r="129" spans="1:83" x14ac:dyDescent="0.35">
      <c r="A129">
        <v>22</v>
      </c>
      <c r="B129">
        <v>3936</v>
      </c>
      <c r="C129" t="s">
        <v>82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82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2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f>VLOOKUP(B129, '2025inmis_team_insights'!A:F,6,FALSE)</f>
        <v>14.2</v>
      </c>
    </row>
    <row r="130" spans="1:83" x14ac:dyDescent="0.35">
      <c r="A130">
        <v>22</v>
      </c>
      <c r="B130">
        <v>7477</v>
      </c>
      <c r="C130" t="s">
        <v>82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 t="s">
        <v>96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0</v>
      </c>
      <c r="CB130">
        <v>0</v>
      </c>
      <c r="CC130">
        <v>0</v>
      </c>
      <c r="CD130">
        <v>0</v>
      </c>
      <c r="CE130">
        <f>VLOOKUP(B130, '2025inmis_team_insights'!A:F,6,FALSE)</f>
        <v>6.8</v>
      </c>
    </row>
    <row r="131" spans="1:83" x14ac:dyDescent="0.35">
      <c r="A131">
        <v>22</v>
      </c>
      <c r="B131">
        <v>10411</v>
      </c>
      <c r="C131" t="s">
        <v>82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82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f>VLOOKUP(B131, '2025inmis_team_insights'!A:F,6,FALSE)</f>
        <v>15.7</v>
      </c>
    </row>
    <row r="132" spans="1:83" x14ac:dyDescent="0.35">
      <c r="A132">
        <v>22</v>
      </c>
      <c r="B132">
        <v>10029</v>
      </c>
      <c r="C132" t="s">
        <v>82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133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f>VLOOKUP(B132, '2025inmis_team_insights'!A:F,6,FALSE)</f>
        <v>5.5</v>
      </c>
    </row>
    <row r="133" spans="1:83" x14ac:dyDescent="0.35">
      <c r="A133">
        <v>22</v>
      </c>
      <c r="B133">
        <v>45</v>
      </c>
      <c r="C133" t="s">
        <v>82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0</v>
      </c>
      <c r="T133">
        <v>0</v>
      </c>
      <c r="U133">
        <v>0</v>
      </c>
      <c r="V133" t="s">
        <v>132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f>VLOOKUP(B133, '2025inmis_team_insights'!A:F,6,FALSE)</f>
        <v>21.7</v>
      </c>
    </row>
    <row r="134" spans="1:83" x14ac:dyDescent="0.35">
      <c r="A134">
        <v>23</v>
      </c>
      <c r="B134">
        <v>10332</v>
      </c>
      <c r="C134" t="s">
        <v>82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82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6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f>VLOOKUP(B134, '2025inmis_team_insights'!A:F,6,FALSE)</f>
        <v>16.2</v>
      </c>
    </row>
    <row r="135" spans="1:83" x14ac:dyDescent="0.35">
      <c r="A135">
        <v>23</v>
      </c>
      <c r="B135">
        <v>8431</v>
      </c>
      <c r="C135" t="s">
        <v>82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98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1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1</v>
      </c>
      <c r="CA135">
        <v>0</v>
      </c>
      <c r="CB135">
        <v>0</v>
      </c>
      <c r="CC135">
        <v>0</v>
      </c>
      <c r="CD135">
        <v>0</v>
      </c>
      <c r="CE135">
        <f>VLOOKUP(B135, '2025inmis_team_insights'!A:F,6,FALSE)</f>
        <v>9.9</v>
      </c>
    </row>
    <row r="136" spans="1:83" x14ac:dyDescent="0.35">
      <c r="A136">
        <v>23</v>
      </c>
      <c r="B136">
        <v>1555</v>
      </c>
      <c r="C136" t="s">
        <v>82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 t="s">
        <v>97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0</v>
      </c>
      <c r="CB136">
        <v>0</v>
      </c>
      <c r="CC136">
        <v>0</v>
      </c>
      <c r="CD136">
        <v>0</v>
      </c>
      <c r="CE136">
        <f>VLOOKUP(B136, '2025inmis_team_insights'!A:F,6,FALSE)</f>
        <v>14.3</v>
      </c>
    </row>
    <row r="137" spans="1:83" x14ac:dyDescent="0.35">
      <c r="A137">
        <v>23</v>
      </c>
      <c r="B137">
        <v>447</v>
      </c>
      <c r="C137" t="s">
        <v>82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t="s">
        <v>82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1</v>
      </c>
      <c r="BV137">
        <v>0</v>
      </c>
      <c r="BW137">
        <v>0</v>
      </c>
      <c r="BX137">
        <v>1</v>
      </c>
      <c r="BY137">
        <v>0</v>
      </c>
      <c r="BZ137">
        <v>1</v>
      </c>
      <c r="CA137">
        <v>0</v>
      </c>
      <c r="CB137">
        <v>1</v>
      </c>
      <c r="CC137">
        <v>0</v>
      </c>
      <c r="CD137">
        <v>0</v>
      </c>
      <c r="CE137">
        <f>VLOOKUP(B137, '2025inmis_team_insights'!A:F,6,FALSE)</f>
        <v>17.2</v>
      </c>
    </row>
    <row r="138" spans="1:83" x14ac:dyDescent="0.35">
      <c r="A138">
        <v>23</v>
      </c>
      <c r="B138">
        <v>8103</v>
      </c>
      <c r="C138" t="s">
        <v>82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82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2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f>VLOOKUP(B138, '2025inmis_team_insights'!A:F,6,FALSE)</f>
        <v>13</v>
      </c>
    </row>
    <row r="139" spans="1:83" x14ac:dyDescent="0.35">
      <c r="A139">
        <v>23</v>
      </c>
      <c r="B139">
        <v>9453</v>
      </c>
      <c r="C139" t="s">
        <v>82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82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f>VLOOKUP(B139, '2025inmis_team_insights'!A:F,6,FALSE)</f>
        <v>8</v>
      </c>
    </row>
    <row r="140" spans="1:83" x14ac:dyDescent="0.35">
      <c r="A140">
        <v>24</v>
      </c>
      <c r="B140">
        <v>9530</v>
      </c>
      <c r="C140" t="s">
        <v>82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82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f>VLOOKUP(B140, '2025inmis_team_insights'!A:F,6,FALSE)</f>
        <v>7</v>
      </c>
    </row>
    <row r="141" spans="1:83" x14ac:dyDescent="0.35">
      <c r="A141">
        <v>24</v>
      </c>
      <c r="B141">
        <v>1024</v>
      </c>
      <c r="C141" t="s">
        <v>82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 t="s">
        <v>99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</v>
      </c>
      <c r="BV141">
        <v>2</v>
      </c>
      <c r="BW141">
        <v>0</v>
      </c>
      <c r="BX141">
        <v>0</v>
      </c>
      <c r="BY141">
        <v>0</v>
      </c>
      <c r="BZ141">
        <v>1</v>
      </c>
      <c r="CA141">
        <v>0</v>
      </c>
      <c r="CB141">
        <v>1</v>
      </c>
      <c r="CC141">
        <v>0</v>
      </c>
      <c r="CD141">
        <v>0</v>
      </c>
      <c r="CE141">
        <f>VLOOKUP(B141, '2025inmis_team_insights'!A:F,6,FALSE)</f>
        <v>31.6</v>
      </c>
    </row>
    <row r="142" spans="1:83" x14ac:dyDescent="0.35">
      <c r="A142">
        <v>24</v>
      </c>
      <c r="B142">
        <v>3147</v>
      </c>
      <c r="C142" t="s">
        <v>82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  <c r="V142" t="s">
        <v>100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1</v>
      </c>
      <c r="CA142">
        <v>0</v>
      </c>
      <c r="CB142">
        <v>0</v>
      </c>
      <c r="CC142">
        <v>0</v>
      </c>
      <c r="CD142">
        <v>0</v>
      </c>
      <c r="CE142">
        <f>VLOOKUP(B142, '2025inmis_team_insights'!A:F,6,FALSE)</f>
        <v>13.1</v>
      </c>
    </row>
    <row r="143" spans="1:83" x14ac:dyDescent="0.35">
      <c r="A143">
        <v>24</v>
      </c>
      <c r="B143">
        <v>9554</v>
      </c>
      <c r="C143" t="s">
        <v>82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t="s">
        <v>135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2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f>VLOOKUP(B143, '2025inmis_team_insights'!A:F,6,FALSE)</f>
        <v>6.7</v>
      </c>
    </row>
    <row r="144" spans="1:83" x14ac:dyDescent="0.35">
      <c r="A144">
        <v>24</v>
      </c>
      <c r="B144">
        <v>2867</v>
      </c>
      <c r="C144" t="s">
        <v>82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t="s">
        <v>82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2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f>VLOOKUP(B144, '2025inmis_team_insights'!A:F,6,FALSE)</f>
        <v>17.5</v>
      </c>
    </row>
    <row r="145" spans="1:83" x14ac:dyDescent="0.35">
      <c r="A145">
        <v>24</v>
      </c>
      <c r="B145">
        <v>7457</v>
      </c>
      <c r="C145" t="s">
        <v>82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1</v>
      </c>
      <c r="U145">
        <v>1</v>
      </c>
      <c r="V145" t="s">
        <v>134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1</v>
      </c>
      <c r="BU145">
        <v>1</v>
      </c>
      <c r="BV145">
        <v>2</v>
      </c>
      <c r="BW145">
        <v>4</v>
      </c>
      <c r="BX145">
        <v>0</v>
      </c>
      <c r="BY145">
        <v>0</v>
      </c>
      <c r="BZ145">
        <v>0</v>
      </c>
      <c r="CA145">
        <v>0</v>
      </c>
      <c r="CB145">
        <v>1</v>
      </c>
      <c r="CC145">
        <v>0</v>
      </c>
      <c r="CD145">
        <v>1</v>
      </c>
      <c r="CE145">
        <f>VLOOKUP(B145, '2025inmis_team_insights'!A:F,6,FALSE)</f>
        <v>51.4</v>
      </c>
    </row>
    <row r="146" spans="1:83" x14ac:dyDescent="0.35">
      <c r="A146">
        <v>25</v>
      </c>
      <c r="B146">
        <v>3176</v>
      </c>
      <c r="C146" t="s">
        <v>82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82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1</v>
      </c>
      <c r="CE146">
        <f>VLOOKUP(B146, '2025inmis_team_insights'!A:F,6,FALSE)</f>
        <v>18.3</v>
      </c>
    </row>
    <row r="147" spans="1:83" x14ac:dyDescent="0.35">
      <c r="A147">
        <v>25</v>
      </c>
      <c r="B147">
        <v>10434</v>
      </c>
      <c r="C147" t="s">
        <v>82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102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f>VLOOKUP(B147, '2025inmis_team_insights'!A:F,6,FALSE)</f>
        <v>15</v>
      </c>
    </row>
    <row r="148" spans="1:83" x14ac:dyDescent="0.35">
      <c r="A148">
        <v>25</v>
      </c>
      <c r="B148">
        <v>3865</v>
      </c>
      <c r="C148" t="s">
        <v>82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101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f>VLOOKUP(B148, '2025inmis_team_insights'!A:F,6,FALSE)</f>
        <v>15.8</v>
      </c>
    </row>
    <row r="149" spans="1:83" x14ac:dyDescent="0.35">
      <c r="A149">
        <v>25</v>
      </c>
      <c r="B149">
        <v>9431</v>
      </c>
      <c r="C149" t="s">
        <v>82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t="s">
        <v>82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f>VLOOKUP(B149, '2025inmis_team_insights'!A:F,6,FALSE)</f>
        <v>13.9</v>
      </c>
    </row>
    <row r="150" spans="1:83" x14ac:dyDescent="0.35">
      <c r="A150">
        <v>25</v>
      </c>
      <c r="B150">
        <v>1646</v>
      </c>
      <c r="C150" t="s">
        <v>82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t="s">
        <v>82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f>VLOOKUP(B150, '2025inmis_team_insights'!A:F,6,FALSE)</f>
        <v>11.6</v>
      </c>
    </row>
    <row r="151" spans="1:83" x14ac:dyDescent="0.35">
      <c r="A151">
        <v>25</v>
      </c>
      <c r="B151">
        <v>6721</v>
      </c>
      <c r="C151" t="s">
        <v>82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136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5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f>VLOOKUP(B151, '2025inmis_team_insights'!A:F,6,FALSE)</f>
        <v>19.399999999999999</v>
      </c>
    </row>
    <row r="152" spans="1:83" x14ac:dyDescent="0.35">
      <c r="A152">
        <v>26</v>
      </c>
      <c r="B152">
        <v>2171</v>
      </c>
      <c r="C152" t="s">
        <v>82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t="s">
        <v>82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f>VLOOKUP(B152, '2025inmis_team_insights'!A:F,6,FALSE)</f>
        <v>13.6</v>
      </c>
    </row>
    <row r="153" spans="1:83" x14ac:dyDescent="0.35">
      <c r="A153">
        <v>26</v>
      </c>
      <c r="B153">
        <v>7477</v>
      </c>
      <c r="C153" t="s">
        <v>82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t="s">
        <v>103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0</v>
      </c>
      <c r="CB153">
        <v>0</v>
      </c>
      <c r="CC153">
        <v>0</v>
      </c>
      <c r="CD153">
        <v>0</v>
      </c>
      <c r="CE153">
        <f>VLOOKUP(B153, '2025inmis_team_insights'!A:F,6,FALSE)</f>
        <v>6.8</v>
      </c>
    </row>
    <row r="154" spans="1:83" x14ac:dyDescent="0.35">
      <c r="A154">
        <v>26</v>
      </c>
      <c r="B154">
        <v>328</v>
      </c>
      <c r="C154" t="s">
        <v>82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1</v>
      </c>
      <c r="V154" t="s">
        <v>138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8</v>
      </c>
      <c r="BY154">
        <v>0</v>
      </c>
      <c r="BZ154">
        <v>1</v>
      </c>
      <c r="CA154">
        <v>0</v>
      </c>
      <c r="CB154">
        <v>0</v>
      </c>
      <c r="CC154">
        <v>0</v>
      </c>
      <c r="CD154">
        <v>0</v>
      </c>
      <c r="CE154">
        <f>VLOOKUP(B154, '2025inmis_team_insights'!A:F,6,FALSE)</f>
        <v>25.4</v>
      </c>
    </row>
    <row r="155" spans="1:83" x14ac:dyDescent="0.35">
      <c r="A155">
        <v>26</v>
      </c>
      <c r="B155">
        <v>3936</v>
      </c>
      <c r="C155" t="s">
        <v>82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82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4</v>
      </c>
      <c r="BX155">
        <v>0</v>
      </c>
      <c r="BY155">
        <v>0</v>
      </c>
      <c r="BZ155">
        <v>1</v>
      </c>
      <c r="CA155">
        <v>0</v>
      </c>
      <c r="CB155">
        <v>0</v>
      </c>
      <c r="CC155">
        <v>0</v>
      </c>
      <c r="CD155">
        <v>0</v>
      </c>
      <c r="CE155">
        <f>VLOOKUP(B155, '2025inmis_team_insights'!A:F,6,FALSE)</f>
        <v>14.2</v>
      </c>
    </row>
    <row r="156" spans="1:83" x14ac:dyDescent="0.35">
      <c r="A156">
        <v>26</v>
      </c>
      <c r="B156">
        <v>10029</v>
      </c>
      <c r="C156" t="s">
        <v>82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 t="s">
        <v>139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1</v>
      </c>
      <c r="CA156">
        <v>0</v>
      </c>
      <c r="CB156">
        <v>0</v>
      </c>
      <c r="CC156">
        <v>0</v>
      </c>
      <c r="CD156">
        <v>0</v>
      </c>
      <c r="CE156">
        <f>VLOOKUP(B156, '2025inmis_team_insights'!A:F,6,FALSE)</f>
        <v>5.5</v>
      </c>
    </row>
    <row r="157" spans="1:83" x14ac:dyDescent="0.35">
      <c r="A157">
        <v>26</v>
      </c>
      <c r="B157">
        <v>135</v>
      </c>
      <c r="C157" t="s">
        <v>82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 t="s">
        <v>137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3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1</v>
      </c>
      <c r="CE157">
        <f>VLOOKUP(B157, '2025inmis_team_insights'!A:F,6,FALSE)</f>
        <v>28.6</v>
      </c>
    </row>
    <row r="158" spans="1:83" x14ac:dyDescent="0.35">
      <c r="A158">
        <v>27</v>
      </c>
      <c r="B158">
        <v>447</v>
      </c>
      <c r="C158" t="s">
        <v>82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 t="s">
        <v>82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f>VLOOKUP(B158, '2025inmis_team_insights'!A:F,6,FALSE)</f>
        <v>17.2</v>
      </c>
    </row>
    <row r="159" spans="1:83" x14ac:dyDescent="0.35">
      <c r="A159">
        <v>27</v>
      </c>
      <c r="B159">
        <v>5010</v>
      </c>
      <c r="C159" t="s">
        <v>82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 t="s">
        <v>105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3</v>
      </c>
      <c r="BW159">
        <v>3</v>
      </c>
      <c r="BX159">
        <v>0</v>
      </c>
      <c r="BY159">
        <v>0</v>
      </c>
      <c r="BZ159">
        <v>1</v>
      </c>
      <c r="CA159">
        <v>0</v>
      </c>
      <c r="CB159">
        <v>0</v>
      </c>
      <c r="CC159">
        <v>0</v>
      </c>
      <c r="CD159">
        <v>0</v>
      </c>
      <c r="CE159">
        <f>VLOOKUP(B159, '2025inmis_team_insights'!A:F,6,FALSE)</f>
        <v>39.700000000000003</v>
      </c>
    </row>
    <row r="160" spans="1:83" x14ac:dyDescent="0.35">
      <c r="A160">
        <v>27</v>
      </c>
      <c r="B160">
        <v>461</v>
      </c>
      <c r="C160" t="s">
        <v>82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1</v>
      </c>
      <c r="V160" t="s">
        <v>104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</v>
      </c>
      <c r="BW160">
        <v>7</v>
      </c>
      <c r="BX160">
        <v>0</v>
      </c>
      <c r="BY160">
        <v>0</v>
      </c>
      <c r="BZ160">
        <v>1</v>
      </c>
      <c r="CA160">
        <v>0</v>
      </c>
      <c r="CB160">
        <v>0</v>
      </c>
      <c r="CC160">
        <v>0</v>
      </c>
      <c r="CD160">
        <v>0</v>
      </c>
      <c r="CE160">
        <f>VLOOKUP(B160, '2025inmis_team_insights'!A:F,6,FALSE)</f>
        <v>45.7</v>
      </c>
    </row>
    <row r="161" spans="1:83" x14ac:dyDescent="0.35">
      <c r="A161">
        <v>27</v>
      </c>
      <c r="B161">
        <v>10332</v>
      </c>
      <c r="C161" t="s">
        <v>82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 t="s">
        <v>82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1</v>
      </c>
      <c r="CA161">
        <v>0</v>
      </c>
      <c r="CB161">
        <v>0</v>
      </c>
      <c r="CC161">
        <v>0</v>
      </c>
      <c r="CD161">
        <v>0</v>
      </c>
      <c r="CE161">
        <f>VLOOKUP(B161, '2025inmis_team_insights'!A:F,6,FALSE)</f>
        <v>16.2</v>
      </c>
    </row>
    <row r="162" spans="1:83" x14ac:dyDescent="0.35">
      <c r="A162">
        <v>27</v>
      </c>
      <c r="B162">
        <v>10411</v>
      </c>
      <c r="C162" t="s">
        <v>82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82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f>VLOOKUP(B162, '2025inmis_team_insights'!A:F,6,FALSE)</f>
        <v>15.7</v>
      </c>
    </row>
    <row r="163" spans="1:83" x14ac:dyDescent="0.35">
      <c r="A163">
        <v>27</v>
      </c>
      <c r="B163">
        <v>1501</v>
      </c>
      <c r="C163" t="s">
        <v>82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1</v>
      </c>
      <c r="T163">
        <v>1</v>
      </c>
      <c r="U163">
        <v>0</v>
      </c>
      <c r="V163" t="s">
        <v>140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7</v>
      </c>
      <c r="BX163">
        <v>0</v>
      </c>
      <c r="BY163">
        <v>0</v>
      </c>
      <c r="BZ163">
        <v>1</v>
      </c>
      <c r="CA163">
        <v>0</v>
      </c>
      <c r="CB163">
        <v>0</v>
      </c>
      <c r="CC163">
        <v>0</v>
      </c>
      <c r="CD163">
        <v>0</v>
      </c>
      <c r="CE163">
        <f>VLOOKUP(B163, '2025inmis_team_insights'!A:F,6,FALSE)</f>
        <v>49.8</v>
      </c>
    </row>
    <row r="164" spans="1:83" x14ac:dyDescent="0.35">
      <c r="A164">
        <v>28</v>
      </c>
      <c r="B164">
        <v>7457</v>
      </c>
      <c r="C164" t="s">
        <v>82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 t="s">
        <v>82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9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1</v>
      </c>
      <c r="CD164">
        <v>0</v>
      </c>
      <c r="CE164">
        <f>VLOOKUP(B164, '2025inmis_team_insights'!A:F,6,FALSE)</f>
        <v>51.4</v>
      </c>
    </row>
    <row r="165" spans="1:83" x14ac:dyDescent="0.35">
      <c r="A165">
        <v>28</v>
      </c>
      <c r="B165">
        <v>9453</v>
      </c>
      <c r="C165" t="s">
        <v>82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107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f>VLOOKUP(B165, '2025inmis_team_insights'!A:F,6,FALSE)</f>
        <v>8</v>
      </c>
    </row>
    <row r="166" spans="1:83" x14ac:dyDescent="0.35">
      <c r="A166">
        <v>28</v>
      </c>
      <c r="B166">
        <v>1555</v>
      </c>
      <c r="C166" t="s">
        <v>82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1</v>
      </c>
      <c r="T166">
        <v>0</v>
      </c>
      <c r="U166">
        <v>0</v>
      </c>
      <c r="V166" t="s">
        <v>106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f>VLOOKUP(B166, '2025inmis_team_insights'!A:F,6,FALSE)</f>
        <v>14.3</v>
      </c>
    </row>
    <row r="167" spans="1:83" x14ac:dyDescent="0.35">
      <c r="A167">
        <v>28</v>
      </c>
      <c r="B167">
        <v>9071</v>
      </c>
      <c r="C167" t="s">
        <v>82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 t="s">
        <v>142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0</v>
      </c>
      <c r="CC167">
        <v>0</v>
      </c>
      <c r="CD167">
        <v>0</v>
      </c>
      <c r="CE167">
        <f>VLOOKUP(B167, '2025inmis_team_insights'!A:F,6,FALSE)</f>
        <v>11.7</v>
      </c>
    </row>
    <row r="168" spans="1:83" x14ac:dyDescent="0.35">
      <c r="A168">
        <v>28</v>
      </c>
      <c r="B168">
        <v>829</v>
      </c>
      <c r="C168" t="s">
        <v>82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141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4</v>
      </c>
      <c r="BX168">
        <v>0</v>
      </c>
      <c r="BY168">
        <v>0</v>
      </c>
      <c r="BZ168">
        <v>0</v>
      </c>
      <c r="CA168">
        <v>0</v>
      </c>
      <c r="CB168">
        <v>1</v>
      </c>
      <c r="CC168">
        <v>0</v>
      </c>
      <c r="CD168">
        <v>1</v>
      </c>
      <c r="CE168">
        <f>VLOOKUP(B168, '2025inmis_team_insights'!A:F,6,FALSE)</f>
        <v>28</v>
      </c>
    </row>
    <row r="169" spans="1:83" x14ac:dyDescent="0.35">
      <c r="A169">
        <v>28</v>
      </c>
      <c r="B169">
        <v>9119</v>
      </c>
      <c r="C169" t="s">
        <v>82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1</v>
      </c>
      <c r="V169" t="s">
        <v>143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5</v>
      </c>
      <c r="BY169">
        <v>0</v>
      </c>
      <c r="BZ169">
        <v>1</v>
      </c>
      <c r="CA169">
        <v>0</v>
      </c>
      <c r="CB169">
        <v>0</v>
      </c>
      <c r="CC169">
        <v>0</v>
      </c>
      <c r="CD169">
        <v>0</v>
      </c>
      <c r="CE169">
        <f>VLOOKUP(B169, '2025inmis_team_insights'!A:F,6,FALSE)</f>
        <v>8.6999999999999993</v>
      </c>
    </row>
    <row r="170" spans="1:83" x14ac:dyDescent="0.35">
      <c r="A170">
        <v>29</v>
      </c>
      <c r="B170">
        <v>9530</v>
      </c>
      <c r="C170" t="s">
        <v>82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82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f>VLOOKUP(B170, '2025inmis_team_insights'!A:F,6,FALSE)</f>
        <v>7</v>
      </c>
    </row>
    <row r="171" spans="1:83" x14ac:dyDescent="0.35">
      <c r="A171">
        <v>29</v>
      </c>
      <c r="B171">
        <v>4926</v>
      </c>
      <c r="C171" t="s">
        <v>82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109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3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0</v>
      </c>
      <c r="CD171">
        <v>1</v>
      </c>
      <c r="CE171">
        <f>VLOOKUP(B171, '2025inmis_team_insights'!A:F,6,FALSE)</f>
        <v>24.9</v>
      </c>
    </row>
    <row r="172" spans="1:83" x14ac:dyDescent="0.35">
      <c r="A172">
        <v>29</v>
      </c>
      <c r="B172">
        <v>2867</v>
      </c>
      <c r="C172" t="s">
        <v>82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 t="s">
        <v>108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0</v>
      </c>
      <c r="BV172">
        <v>2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0</v>
      </c>
      <c r="CE172">
        <f>VLOOKUP(B172, '2025inmis_team_insights'!A:F,6,FALSE)</f>
        <v>17.5</v>
      </c>
    </row>
    <row r="173" spans="1:83" x14ac:dyDescent="0.35">
      <c r="A173">
        <v>29</v>
      </c>
      <c r="B173">
        <v>45</v>
      </c>
      <c r="C173" t="s">
        <v>82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 t="s">
        <v>82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</v>
      </c>
      <c r="BW173">
        <v>1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f>VLOOKUP(B173, '2025inmis_team_insights'!A:F,6,FALSE)</f>
        <v>21.7</v>
      </c>
    </row>
    <row r="174" spans="1:83" x14ac:dyDescent="0.35">
      <c r="A174">
        <v>29</v>
      </c>
      <c r="B174">
        <v>5484</v>
      </c>
      <c r="C174" t="s">
        <v>82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1</v>
      </c>
      <c r="V174" t="s">
        <v>82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2</v>
      </c>
      <c r="BW174">
        <v>1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f>VLOOKUP(B174, '2025inmis_team_insights'!A:F,6,FALSE)</f>
        <v>28.3</v>
      </c>
    </row>
    <row r="175" spans="1:83" x14ac:dyDescent="0.35">
      <c r="A175">
        <v>29</v>
      </c>
      <c r="B175">
        <v>3147</v>
      </c>
      <c r="C175" t="s">
        <v>82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t="s">
        <v>144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</v>
      </c>
      <c r="BU175">
        <v>1</v>
      </c>
      <c r="BV175">
        <v>1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f>VLOOKUP(B175, '2025inmis_team_insights'!A:F,6,FALSE)</f>
        <v>13.1</v>
      </c>
    </row>
    <row r="176" spans="1:83" x14ac:dyDescent="0.35">
      <c r="A176">
        <v>30</v>
      </c>
      <c r="B176">
        <v>9554</v>
      </c>
      <c r="C176" t="s">
        <v>82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t="s">
        <v>82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2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f>VLOOKUP(B176, '2025inmis_team_insights'!A:F,6,FALSE)</f>
        <v>6.7</v>
      </c>
    </row>
    <row r="177" spans="1:83" x14ac:dyDescent="0.35">
      <c r="A177">
        <v>30</v>
      </c>
      <c r="B177">
        <v>10172</v>
      </c>
      <c r="C177" t="s">
        <v>82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110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1</v>
      </c>
      <c r="CA177">
        <v>0</v>
      </c>
      <c r="CB177">
        <v>0</v>
      </c>
      <c r="CC177">
        <v>0</v>
      </c>
      <c r="CD177">
        <v>0</v>
      </c>
      <c r="CE177">
        <f>VLOOKUP(B177, '2025inmis_team_insights'!A:F,6,FALSE)</f>
        <v>11.9</v>
      </c>
    </row>
    <row r="178" spans="1:83" x14ac:dyDescent="0.35">
      <c r="A178">
        <v>30</v>
      </c>
      <c r="B178">
        <v>8103</v>
      </c>
      <c r="C178" t="s">
        <v>82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82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1</v>
      </c>
      <c r="CA178">
        <v>0</v>
      </c>
      <c r="CB178">
        <v>0</v>
      </c>
      <c r="CC178">
        <v>0</v>
      </c>
      <c r="CD178">
        <v>0</v>
      </c>
      <c r="CE178">
        <f>VLOOKUP(B178, '2025inmis_team_insights'!A:F,6,FALSE)</f>
        <v>13</v>
      </c>
    </row>
    <row r="179" spans="1:83" x14ac:dyDescent="0.35">
      <c r="A179">
        <v>30</v>
      </c>
      <c r="B179">
        <v>2197</v>
      </c>
      <c r="C179" t="s">
        <v>82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145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2</v>
      </c>
      <c r="BW179">
        <v>2</v>
      </c>
      <c r="BX179">
        <v>0</v>
      </c>
      <c r="BY179">
        <v>0</v>
      </c>
      <c r="BZ179">
        <v>1</v>
      </c>
      <c r="CA179">
        <v>0</v>
      </c>
      <c r="CB179">
        <v>0</v>
      </c>
      <c r="CC179">
        <v>0</v>
      </c>
      <c r="CD179">
        <v>0</v>
      </c>
      <c r="CE179">
        <f>VLOOKUP(B179, '2025inmis_team_insights'!A:F,6,FALSE)</f>
        <v>21.7</v>
      </c>
    </row>
    <row r="180" spans="1:83" x14ac:dyDescent="0.35">
      <c r="A180">
        <v>30</v>
      </c>
      <c r="B180">
        <v>1024</v>
      </c>
      <c r="C180" t="s">
        <v>82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1</v>
      </c>
      <c r="V180" t="s">
        <v>82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3</v>
      </c>
      <c r="BW180">
        <v>3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1</v>
      </c>
      <c r="CE180">
        <f>VLOOKUP(B180, '2025inmis_team_insights'!A:F,6,FALSE)</f>
        <v>31.6</v>
      </c>
    </row>
    <row r="181" spans="1:83" x14ac:dyDescent="0.35">
      <c r="A181">
        <v>30</v>
      </c>
      <c r="B181">
        <v>8431</v>
      </c>
      <c r="C181" t="s">
        <v>82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t="s">
        <v>146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1</v>
      </c>
      <c r="CA181">
        <v>0</v>
      </c>
      <c r="CB181">
        <v>0</v>
      </c>
      <c r="CC181">
        <v>0</v>
      </c>
      <c r="CD181">
        <v>0</v>
      </c>
      <c r="CE181">
        <f>VLOOKUP(B181, '2025inmis_team_insights'!A:F,6,FALSE)</f>
        <v>9.9</v>
      </c>
    </row>
    <row r="182" spans="1:83" x14ac:dyDescent="0.35">
      <c r="A182">
        <v>31</v>
      </c>
      <c r="B182">
        <v>10332</v>
      </c>
      <c r="C182" t="s">
        <v>82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82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f>VLOOKUP(B182, '2025inmis_team_insights'!A:F,6,FALSE)</f>
        <v>16.2</v>
      </c>
    </row>
    <row r="183" spans="1:83" x14ac:dyDescent="0.35">
      <c r="A183">
        <v>31</v>
      </c>
      <c r="B183">
        <v>9431</v>
      </c>
      <c r="C183" t="s">
        <v>82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148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v>0</v>
      </c>
      <c r="CC183">
        <v>0</v>
      </c>
      <c r="CD183">
        <v>0</v>
      </c>
      <c r="CE183">
        <f>VLOOKUP(B183, '2025inmis_team_insights'!A:F,6,FALSE)</f>
        <v>13.9</v>
      </c>
    </row>
    <row r="184" spans="1:83" x14ac:dyDescent="0.35">
      <c r="A184">
        <v>31</v>
      </c>
      <c r="B184">
        <v>10029</v>
      </c>
      <c r="C184" t="s">
        <v>82</v>
      </c>
      <c r="D184">
        <v>0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t="s">
        <v>82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f>VLOOKUP(B184, '2025inmis_team_insights'!A:F,6,FALSE)</f>
        <v>5.5</v>
      </c>
    </row>
    <row r="185" spans="1:83" x14ac:dyDescent="0.35">
      <c r="A185">
        <v>31</v>
      </c>
      <c r="B185">
        <v>1501</v>
      </c>
      <c r="C185" t="s">
        <v>82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 t="s">
        <v>147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1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2</v>
      </c>
      <c r="BU185">
        <v>0</v>
      </c>
      <c r="BV185">
        <v>0</v>
      </c>
      <c r="BW185">
        <v>6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1</v>
      </c>
      <c r="CE185">
        <f>VLOOKUP(B185, '2025inmis_team_insights'!A:F,6,FALSE)</f>
        <v>49.8</v>
      </c>
    </row>
    <row r="186" spans="1:83" x14ac:dyDescent="0.35">
      <c r="A186">
        <v>31</v>
      </c>
      <c r="B186">
        <v>3176</v>
      </c>
      <c r="C186" t="s">
        <v>82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82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4</v>
      </c>
      <c r="BV186">
        <v>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1</v>
      </c>
      <c r="CC186">
        <v>0</v>
      </c>
      <c r="CD186">
        <v>1</v>
      </c>
      <c r="CE186">
        <f>VLOOKUP(B186, '2025inmis_team_insights'!A:F,6,FALSE)</f>
        <v>18.3</v>
      </c>
    </row>
    <row r="187" spans="1:83" x14ac:dyDescent="0.35">
      <c r="A187">
        <v>31</v>
      </c>
      <c r="B187">
        <v>1646</v>
      </c>
      <c r="C187" t="s">
        <v>82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1</v>
      </c>
      <c r="T187">
        <v>0</v>
      </c>
      <c r="U187">
        <v>0</v>
      </c>
      <c r="V187" t="s">
        <v>82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f>VLOOKUP(B187, '2025inmis_team_insights'!A:F,6,FALSE)</f>
        <v>11.6</v>
      </c>
    </row>
    <row r="188" spans="1:83" x14ac:dyDescent="0.35">
      <c r="A188">
        <v>32</v>
      </c>
      <c r="B188">
        <v>328</v>
      </c>
      <c r="C188" t="s">
        <v>82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 t="s">
        <v>82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5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f>VLOOKUP(B188, '2025inmis_team_insights'!A:F,6,FALSE)</f>
        <v>25.4</v>
      </c>
    </row>
    <row r="189" spans="1:83" x14ac:dyDescent="0.35">
      <c r="A189">
        <v>32</v>
      </c>
      <c r="B189">
        <v>9071</v>
      </c>
      <c r="C189" t="s">
        <v>82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 t="s">
        <v>82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f>VLOOKUP(B189, '2025inmis_team_insights'!A:F,6,FALSE)</f>
        <v>11.7</v>
      </c>
    </row>
    <row r="190" spans="1:83" x14ac:dyDescent="0.35">
      <c r="A190">
        <v>32</v>
      </c>
      <c r="B190">
        <v>447</v>
      </c>
      <c r="C190" t="s">
        <v>82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82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3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1</v>
      </c>
      <c r="CA190">
        <v>0</v>
      </c>
      <c r="CB190">
        <v>0</v>
      </c>
      <c r="CC190">
        <v>0</v>
      </c>
      <c r="CD190">
        <v>0</v>
      </c>
      <c r="CE190">
        <f>VLOOKUP(B190, '2025inmis_team_insights'!A:F,6,FALSE)</f>
        <v>17.2</v>
      </c>
    </row>
    <row r="191" spans="1:83" x14ac:dyDescent="0.35">
      <c r="A191">
        <v>32</v>
      </c>
      <c r="B191">
        <v>135</v>
      </c>
      <c r="C191" t="s">
        <v>82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t="s">
        <v>111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1</v>
      </c>
      <c r="CA191">
        <v>0</v>
      </c>
      <c r="CB191">
        <v>1</v>
      </c>
      <c r="CC191">
        <v>0</v>
      </c>
      <c r="CD191">
        <v>0</v>
      </c>
      <c r="CE191">
        <f>VLOOKUP(B191, '2025inmis_team_insights'!A:F,6,FALSE)</f>
        <v>28.6</v>
      </c>
    </row>
    <row r="192" spans="1:83" x14ac:dyDescent="0.35">
      <c r="A192">
        <v>32</v>
      </c>
      <c r="B192">
        <v>7477</v>
      </c>
      <c r="C192" t="s">
        <v>82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 t="s">
        <v>82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1</v>
      </c>
      <c r="BV192">
        <v>0</v>
      </c>
      <c r="BW192">
        <v>0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f>VLOOKUP(B192, '2025inmis_team_insights'!A:F,6,FALSE)</f>
        <v>6.8</v>
      </c>
    </row>
    <row r="193" spans="1:83" x14ac:dyDescent="0.35">
      <c r="A193">
        <v>32</v>
      </c>
      <c r="B193">
        <v>461</v>
      </c>
      <c r="C193" t="s">
        <v>82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</v>
      </c>
      <c r="T193">
        <v>1</v>
      </c>
      <c r="U193">
        <v>0</v>
      </c>
      <c r="V193" t="s">
        <v>112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1</v>
      </c>
      <c r="BV193">
        <v>0</v>
      </c>
      <c r="BW193">
        <v>7</v>
      </c>
      <c r="BX193">
        <v>1</v>
      </c>
      <c r="BY193">
        <v>0</v>
      </c>
      <c r="BZ193">
        <v>1</v>
      </c>
      <c r="CA193">
        <v>1</v>
      </c>
      <c r="CB193">
        <v>0</v>
      </c>
      <c r="CC193">
        <v>0</v>
      </c>
      <c r="CD193">
        <v>0</v>
      </c>
      <c r="CE193">
        <f>VLOOKUP(B193, '2025inmis_team_insights'!A:F,6,FALSE)</f>
        <v>45.7</v>
      </c>
    </row>
    <row r="194" spans="1:83" x14ac:dyDescent="0.35">
      <c r="A194">
        <v>33</v>
      </c>
      <c r="B194">
        <v>9119</v>
      </c>
      <c r="C194" t="s">
        <v>82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 t="s">
        <v>82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f>VLOOKUP(B194, '2025inmis_team_insights'!A:F,6,FALSE)</f>
        <v>8.6999999999999993</v>
      </c>
    </row>
    <row r="195" spans="1:83" x14ac:dyDescent="0.35">
      <c r="A195">
        <v>33</v>
      </c>
      <c r="B195">
        <v>9453</v>
      </c>
      <c r="C195" t="s">
        <v>82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t="s">
        <v>82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f>VLOOKUP(B195, '2025inmis_team_insights'!A:F,6,FALSE)</f>
        <v>8</v>
      </c>
    </row>
    <row r="196" spans="1:83" x14ac:dyDescent="0.35">
      <c r="A196">
        <v>33</v>
      </c>
      <c r="B196">
        <v>10411</v>
      </c>
      <c r="C196" t="s">
        <v>82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t="s">
        <v>82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0</v>
      </c>
      <c r="CE196">
        <f>VLOOKUP(B196, '2025inmis_team_insights'!A:F,6,FALSE)</f>
        <v>15.7</v>
      </c>
    </row>
    <row r="197" spans="1:83" x14ac:dyDescent="0.35">
      <c r="A197">
        <v>33</v>
      </c>
      <c r="B197">
        <v>6721</v>
      </c>
      <c r="C197" t="s">
        <v>82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t="s">
        <v>150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4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f>VLOOKUP(B197, '2025inmis_team_insights'!A:F,6,FALSE)</f>
        <v>19.399999999999999</v>
      </c>
    </row>
    <row r="198" spans="1:83" x14ac:dyDescent="0.35">
      <c r="A198">
        <v>33</v>
      </c>
      <c r="B198">
        <v>9530</v>
      </c>
      <c r="C198" t="s">
        <v>82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82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4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f>VLOOKUP(B198, '2025inmis_team_insights'!A:F,6,FALSE)</f>
        <v>7</v>
      </c>
    </row>
    <row r="199" spans="1:83" x14ac:dyDescent="0.35">
      <c r="A199">
        <v>33</v>
      </c>
      <c r="B199">
        <v>5484</v>
      </c>
      <c r="C199" t="s">
        <v>82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 t="s">
        <v>149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4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f>VLOOKUP(B199, '2025inmis_team_insights'!A:F,6,FALSE)</f>
        <v>28.3</v>
      </c>
    </row>
    <row r="200" spans="1:83" x14ac:dyDescent="0.35">
      <c r="A200">
        <v>34</v>
      </c>
      <c r="B200">
        <v>9554</v>
      </c>
      <c r="C200" t="s">
        <v>82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82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1</v>
      </c>
      <c r="BT200">
        <v>0</v>
      </c>
      <c r="BU200">
        <v>2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f>VLOOKUP(B200, '2025inmis_team_insights'!A:F,6,FALSE)</f>
        <v>6.7</v>
      </c>
    </row>
    <row r="201" spans="1:83" x14ac:dyDescent="0.35">
      <c r="A201">
        <v>34</v>
      </c>
      <c r="B201">
        <v>3147</v>
      </c>
      <c r="C201" t="s">
        <v>82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t="s">
        <v>82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2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0</v>
      </c>
      <c r="CB201">
        <v>0</v>
      </c>
      <c r="CC201">
        <v>0</v>
      </c>
      <c r="CD201">
        <v>0</v>
      </c>
      <c r="CE201">
        <f>VLOOKUP(B201, '2025inmis_team_insights'!A:F,6,FALSE)</f>
        <v>13.1</v>
      </c>
    </row>
    <row r="202" spans="1:83" x14ac:dyDescent="0.35">
      <c r="A202">
        <v>34</v>
      </c>
      <c r="B202">
        <v>4926</v>
      </c>
      <c r="C202" t="s">
        <v>82</v>
      </c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82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1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f>VLOOKUP(B202, '2025inmis_team_insights'!A:F,6,FALSE)</f>
        <v>24.9</v>
      </c>
    </row>
    <row r="203" spans="1:83" x14ac:dyDescent="0.35">
      <c r="A203">
        <v>34</v>
      </c>
      <c r="B203">
        <v>10434</v>
      </c>
      <c r="C203" t="s">
        <v>82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82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1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5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f>VLOOKUP(B203, '2025inmis_team_insights'!A:F,6,FALSE)</f>
        <v>15</v>
      </c>
    </row>
    <row r="204" spans="1:83" x14ac:dyDescent="0.35">
      <c r="A204">
        <v>34</v>
      </c>
      <c r="B204">
        <v>1555</v>
      </c>
      <c r="C204" t="s">
        <v>82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151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1</v>
      </c>
      <c r="CA204">
        <v>0</v>
      </c>
      <c r="CB204">
        <v>0</v>
      </c>
      <c r="CC204">
        <v>0</v>
      </c>
      <c r="CD204">
        <v>0</v>
      </c>
      <c r="CE204">
        <f>VLOOKUP(B204, '2025inmis_team_insights'!A:F,6,FALSE)</f>
        <v>14.3</v>
      </c>
    </row>
    <row r="205" spans="1:83" x14ac:dyDescent="0.35">
      <c r="A205">
        <v>34</v>
      </c>
      <c r="B205">
        <v>3936</v>
      </c>
      <c r="C205" t="s">
        <v>82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82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1</v>
      </c>
      <c r="BX205">
        <v>2</v>
      </c>
      <c r="BY205">
        <v>0</v>
      </c>
      <c r="BZ205">
        <v>1</v>
      </c>
      <c r="CA205">
        <v>0</v>
      </c>
      <c r="CB205">
        <v>0</v>
      </c>
      <c r="CC205">
        <v>0</v>
      </c>
      <c r="CD205">
        <v>0</v>
      </c>
      <c r="CE205">
        <f>VLOOKUP(B205, '2025inmis_team_insights'!A:F,6,FALSE)</f>
        <v>14.2</v>
      </c>
    </row>
    <row r="206" spans="1:83" x14ac:dyDescent="0.35">
      <c r="A206">
        <v>35</v>
      </c>
      <c r="B206">
        <v>8431</v>
      </c>
      <c r="C206" t="s">
        <v>82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t="s">
        <v>82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1</v>
      </c>
      <c r="CB206">
        <v>0</v>
      </c>
      <c r="CC206">
        <v>0</v>
      </c>
      <c r="CD206">
        <v>0</v>
      </c>
      <c r="CE206">
        <f>VLOOKUP(B206, '2025inmis_team_insights'!A:F,6,FALSE)</f>
        <v>9.9</v>
      </c>
    </row>
    <row r="207" spans="1:83" x14ac:dyDescent="0.35">
      <c r="A207">
        <v>35</v>
      </c>
      <c r="B207">
        <v>2867</v>
      </c>
      <c r="C207" t="s">
        <v>82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 t="s">
        <v>82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2</v>
      </c>
      <c r="BW207">
        <v>0</v>
      </c>
      <c r="BX207">
        <v>0</v>
      </c>
      <c r="BY207">
        <v>0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f>VLOOKUP(B207, '2025inmis_team_insights'!A:F,6,FALSE)</f>
        <v>17.5</v>
      </c>
    </row>
    <row r="208" spans="1:83" x14ac:dyDescent="0.35">
      <c r="A208">
        <v>35</v>
      </c>
      <c r="B208">
        <v>2171</v>
      </c>
      <c r="C208" t="s">
        <v>82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 t="s">
        <v>113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f>VLOOKUP(B208, '2025inmis_team_insights'!A:F,6,FALSE)</f>
        <v>13.6</v>
      </c>
    </row>
    <row r="209" spans="1:83" x14ac:dyDescent="0.35">
      <c r="A209">
        <v>35</v>
      </c>
      <c r="B209">
        <v>2197</v>
      </c>
      <c r="C209" t="s">
        <v>82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</v>
      </c>
      <c r="V209" t="s">
        <v>152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3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f>VLOOKUP(B209, '2025inmis_team_insights'!A:F,6,FALSE)</f>
        <v>21.7</v>
      </c>
    </row>
    <row r="210" spans="1:83" x14ac:dyDescent="0.35">
      <c r="A210">
        <v>35</v>
      </c>
      <c r="B210">
        <v>829</v>
      </c>
      <c r="C210" t="s">
        <v>82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</v>
      </c>
      <c r="V210" t="s">
        <v>82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1</v>
      </c>
      <c r="BY210">
        <v>0</v>
      </c>
      <c r="BZ210">
        <v>1</v>
      </c>
      <c r="CA210">
        <v>0</v>
      </c>
      <c r="CB210">
        <v>1</v>
      </c>
      <c r="CC210">
        <v>0</v>
      </c>
      <c r="CD210">
        <v>0</v>
      </c>
      <c r="CE210">
        <f>VLOOKUP(B210, '2025inmis_team_insights'!A:F,6,FALSE)</f>
        <v>28</v>
      </c>
    </row>
    <row r="211" spans="1:83" x14ac:dyDescent="0.35">
      <c r="A211">
        <v>35</v>
      </c>
      <c r="B211">
        <v>10172</v>
      </c>
      <c r="C211" t="s">
        <v>82</v>
      </c>
      <c r="D211">
        <v>0</v>
      </c>
      <c r="E211">
        <v>0</v>
      </c>
      <c r="F211">
        <v>0</v>
      </c>
      <c r="G211">
        <v>1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t="s">
        <v>153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f>VLOOKUP(B211, '2025inmis_team_insights'!A:F,6,FALSE)</f>
        <v>11.9</v>
      </c>
    </row>
    <row r="212" spans="1:83" x14ac:dyDescent="0.35">
      <c r="A212">
        <v>36</v>
      </c>
      <c r="B212">
        <v>8103</v>
      </c>
      <c r="C212" t="s">
        <v>82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t="s">
        <v>82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3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1</v>
      </c>
      <c r="CA212">
        <v>0</v>
      </c>
      <c r="CB212">
        <v>1</v>
      </c>
      <c r="CC212">
        <v>0</v>
      </c>
      <c r="CD212">
        <v>0</v>
      </c>
      <c r="CE212">
        <f>VLOOKUP(B212, '2025inmis_team_insights'!A:F,6,FALSE)</f>
        <v>13</v>
      </c>
    </row>
    <row r="213" spans="1:83" x14ac:dyDescent="0.35">
      <c r="A213">
        <v>36</v>
      </c>
      <c r="B213">
        <v>1024</v>
      </c>
      <c r="C213" t="s">
        <v>82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1</v>
      </c>
      <c r="T213">
        <v>0</v>
      </c>
      <c r="U213">
        <v>0</v>
      </c>
      <c r="V213" t="s">
        <v>82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5</v>
      </c>
      <c r="BX213">
        <v>0</v>
      </c>
      <c r="BY213">
        <v>0</v>
      </c>
      <c r="BZ213">
        <v>0</v>
      </c>
      <c r="CA213">
        <v>0</v>
      </c>
      <c r="CB213">
        <v>1</v>
      </c>
      <c r="CC213">
        <v>0</v>
      </c>
      <c r="CD213">
        <v>1</v>
      </c>
      <c r="CE213">
        <f>VLOOKUP(B213, '2025inmis_team_insights'!A:F,6,FALSE)</f>
        <v>31.6</v>
      </c>
    </row>
    <row r="214" spans="1:83" x14ac:dyDescent="0.35">
      <c r="A214">
        <v>36</v>
      </c>
      <c r="B214">
        <v>3865</v>
      </c>
      <c r="C214" t="s">
        <v>82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t="s">
        <v>82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3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f>VLOOKUP(B214, '2025inmis_team_insights'!A:F,6,FALSE)</f>
        <v>15.8</v>
      </c>
    </row>
    <row r="215" spans="1:83" x14ac:dyDescent="0.35">
      <c r="A215">
        <v>36</v>
      </c>
      <c r="B215">
        <v>45</v>
      </c>
      <c r="C215" t="s">
        <v>82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82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5</v>
      </c>
      <c r="BV215">
        <v>1</v>
      </c>
      <c r="BW215">
        <v>0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0</v>
      </c>
      <c r="CD215">
        <v>0</v>
      </c>
      <c r="CE215">
        <f>VLOOKUP(B215, '2025inmis_team_insights'!A:F,6,FALSE)</f>
        <v>21.7</v>
      </c>
    </row>
    <row r="216" spans="1:83" x14ac:dyDescent="0.35">
      <c r="A216">
        <v>36</v>
      </c>
      <c r="B216">
        <v>7457</v>
      </c>
      <c r="C216" t="s">
        <v>82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 t="s">
        <v>155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0</v>
      </c>
      <c r="AJ216">
        <v>0</v>
      </c>
      <c r="AK216">
        <v>0</v>
      </c>
      <c r="AL216">
        <v>1</v>
      </c>
      <c r="AM216">
        <v>0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4</v>
      </c>
      <c r="BW216">
        <v>2</v>
      </c>
      <c r="BX216">
        <v>0</v>
      </c>
      <c r="BY216">
        <v>0</v>
      </c>
      <c r="BZ216">
        <v>0</v>
      </c>
      <c r="CA216">
        <v>0</v>
      </c>
      <c r="CB216">
        <v>1</v>
      </c>
      <c r="CC216">
        <v>0</v>
      </c>
      <c r="CD216">
        <v>1</v>
      </c>
      <c r="CE216">
        <f>VLOOKUP(B216, '2025inmis_team_insights'!A:F,6,FALSE)</f>
        <v>51.4</v>
      </c>
    </row>
    <row r="217" spans="1:83" x14ac:dyDescent="0.35">
      <c r="A217">
        <v>36</v>
      </c>
      <c r="B217">
        <v>5010</v>
      </c>
      <c r="C217" t="s">
        <v>82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t="s">
        <v>154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3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f>VLOOKUP(B217, '2025inmis_team_insights'!A:F,6,FALSE)</f>
        <v>39.700000000000003</v>
      </c>
    </row>
    <row r="218" spans="1:83" x14ac:dyDescent="0.35">
      <c r="A218">
        <v>37</v>
      </c>
      <c r="B218">
        <v>9071</v>
      </c>
      <c r="C218" t="s">
        <v>82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 t="s">
        <v>82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0</v>
      </c>
      <c r="CC218">
        <v>0</v>
      </c>
      <c r="CD218">
        <v>0</v>
      </c>
      <c r="CE218">
        <f>VLOOKUP(B218, '2025inmis_team_insights'!A:F,6,FALSE)</f>
        <v>11.7</v>
      </c>
    </row>
    <row r="219" spans="1:83" x14ac:dyDescent="0.35">
      <c r="A219">
        <v>37</v>
      </c>
      <c r="B219">
        <v>461</v>
      </c>
      <c r="C219" t="s">
        <v>82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  <c r="V219" t="s">
        <v>82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1</v>
      </c>
      <c r="BK219">
        <v>0</v>
      </c>
      <c r="BL219">
        <v>0</v>
      </c>
      <c r="BM219">
        <v>0</v>
      </c>
      <c r="BN219">
        <v>1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1</v>
      </c>
      <c r="BU219">
        <v>0</v>
      </c>
      <c r="BV219">
        <v>0</v>
      </c>
      <c r="BW219">
        <v>7</v>
      </c>
      <c r="BX219">
        <v>0</v>
      </c>
      <c r="BY219">
        <v>0</v>
      </c>
      <c r="BZ219">
        <v>1</v>
      </c>
      <c r="CA219">
        <v>0</v>
      </c>
      <c r="CB219">
        <v>0</v>
      </c>
      <c r="CC219">
        <v>0</v>
      </c>
      <c r="CD219">
        <v>0</v>
      </c>
      <c r="CE219">
        <f>VLOOKUP(B219, '2025inmis_team_insights'!A:F,6,FALSE)</f>
        <v>45.7</v>
      </c>
    </row>
    <row r="220" spans="1:83" x14ac:dyDescent="0.35">
      <c r="A220">
        <v>37</v>
      </c>
      <c r="B220">
        <v>10332</v>
      </c>
      <c r="C220" t="s">
        <v>82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 t="s">
        <v>82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5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1</v>
      </c>
      <c r="CA220">
        <v>0</v>
      </c>
      <c r="CB220">
        <v>0</v>
      </c>
      <c r="CC220">
        <v>0</v>
      </c>
      <c r="CD220">
        <v>0</v>
      </c>
      <c r="CE220">
        <f>VLOOKUP(B220, '2025inmis_team_insights'!A:F,6,FALSE)</f>
        <v>16.2</v>
      </c>
    </row>
    <row r="221" spans="1:83" x14ac:dyDescent="0.35">
      <c r="A221">
        <v>37</v>
      </c>
      <c r="B221">
        <v>7477</v>
      </c>
      <c r="C221" t="s">
        <v>82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156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0</v>
      </c>
      <c r="CE221">
        <f>VLOOKUP(B221, '2025inmis_team_insights'!A:F,6,FALSE)</f>
        <v>6.8</v>
      </c>
    </row>
    <row r="222" spans="1:83" x14ac:dyDescent="0.35">
      <c r="A222">
        <v>37</v>
      </c>
      <c r="B222">
        <v>9530</v>
      </c>
      <c r="C222" t="s">
        <v>82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157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4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f>VLOOKUP(B222, '2025inmis_team_insights'!A:F,6,FALSE)</f>
        <v>7</v>
      </c>
    </row>
    <row r="223" spans="1:83" x14ac:dyDescent="0.35">
      <c r="A223">
        <v>37</v>
      </c>
      <c r="B223">
        <v>10029</v>
      </c>
      <c r="C223" t="s">
        <v>82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t="s">
        <v>82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f>VLOOKUP(B223, '2025inmis_team_insights'!A:F,6,FALSE)</f>
        <v>5.5</v>
      </c>
    </row>
    <row r="224" spans="1:83" x14ac:dyDescent="0.35">
      <c r="A224">
        <v>38</v>
      </c>
      <c r="B224">
        <v>1501</v>
      </c>
      <c r="C224" t="s">
        <v>82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1</v>
      </c>
      <c r="V224" t="s">
        <v>82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6</v>
      </c>
      <c r="BX224">
        <v>1</v>
      </c>
      <c r="BY224">
        <v>0</v>
      </c>
      <c r="BZ224">
        <v>0</v>
      </c>
      <c r="CA224">
        <v>1</v>
      </c>
      <c r="CB224">
        <v>0</v>
      </c>
      <c r="CC224">
        <v>1</v>
      </c>
      <c r="CD224">
        <v>0</v>
      </c>
      <c r="CE224">
        <f>VLOOKUP(B224, '2025inmis_team_insights'!A:F,6,FALSE)</f>
        <v>49.8</v>
      </c>
    </row>
    <row r="225" spans="1:83" x14ac:dyDescent="0.35">
      <c r="A225">
        <v>38</v>
      </c>
      <c r="B225">
        <v>135</v>
      </c>
      <c r="C225" t="s">
        <v>82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t="s">
        <v>82</v>
      </c>
      <c r="AA225">
        <v>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3</v>
      </c>
      <c r="BW225">
        <v>1</v>
      </c>
      <c r="BX225">
        <v>0</v>
      </c>
      <c r="BY225">
        <v>0</v>
      </c>
      <c r="BZ225">
        <v>1</v>
      </c>
      <c r="CA225">
        <v>0</v>
      </c>
      <c r="CB225">
        <v>0</v>
      </c>
      <c r="CC225">
        <v>0</v>
      </c>
      <c r="CD225">
        <v>0</v>
      </c>
      <c r="CE225">
        <f>VLOOKUP(B225, '2025inmis_team_insights'!A:F,6,FALSE)</f>
        <v>28.6</v>
      </c>
    </row>
    <row r="226" spans="1:83" x14ac:dyDescent="0.35">
      <c r="A226">
        <v>38</v>
      </c>
      <c r="B226">
        <v>9453</v>
      </c>
      <c r="C226" t="s">
        <v>82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114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f>VLOOKUP(B226, '2025inmis_team_insights'!A:F,6,FALSE)</f>
        <v>8</v>
      </c>
    </row>
    <row r="227" spans="1:83" x14ac:dyDescent="0.35">
      <c r="A227">
        <v>38</v>
      </c>
      <c r="B227">
        <v>328</v>
      </c>
      <c r="C227" t="s">
        <v>82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 t="s">
        <v>82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9</v>
      </c>
      <c r="BY227">
        <v>7</v>
      </c>
      <c r="BZ227">
        <v>1</v>
      </c>
      <c r="CA227">
        <v>0</v>
      </c>
      <c r="CB227">
        <v>0</v>
      </c>
      <c r="CC227">
        <v>0</v>
      </c>
      <c r="CD227">
        <v>0</v>
      </c>
      <c r="CE227">
        <f>VLOOKUP(B227, '2025inmis_team_insights'!A:F,6,FALSE)</f>
        <v>25.4</v>
      </c>
    </row>
    <row r="228" spans="1:83" x14ac:dyDescent="0.35">
      <c r="A228">
        <v>38</v>
      </c>
      <c r="B228">
        <v>4926</v>
      </c>
      <c r="C228" t="s">
        <v>82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158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4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f>VLOOKUP(B228, '2025inmis_team_insights'!A:F,6,FALSE)</f>
        <v>24.9</v>
      </c>
    </row>
    <row r="229" spans="1:83" x14ac:dyDescent="0.35">
      <c r="A229">
        <v>38</v>
      </c>
      <c r="B229">
        <v>10411</v>
      </c>
      <c r="C229" t="s">
        <v>82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0</v>
      </c>
      <c r="V229" t="s">
        <v>82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0</v>
      </c>
      <c r="CC229">
        <v>0</v>
      </c>
      <c r="CD229">
        <v>0</v>
      </c>
      <c r="CE229">
        <f>VLOOKUP(B229, '2025inmis_team_insights'!A:F,6,FALSE)</f>
        <v>15.7</v>
      </c>
    </row>
    <row r="230" spans="1:83" x14ac:dyDescent="0.35">
      <c r="A230">
        <v>39</v>
      </c>
      <c r="B230">
        <v>1646</v>
      </c>
      <c r="C230" t="s">
        <v>82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 t="s">
        <v>82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f>VLOOKUP(B230, '2025inmis_team_insights'!A:F,6,FALSE)</f>
        <v>11.6</v>
      </c>
    </row>
    <row r="231" spans="1:83" x14ac:dyDescent="0.35">
      <c r="A231">
        <v>39</v>
      </c>
      <c r="B231">
        <v>9554</v>
      </c>
      <c r="C231" t="s">
        <v>82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82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</v>
      </c>
      <c r="BV231">
        <v>1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f>VLOOKUP(B231, '2025inmis_team_insights'!A:F,6,FALSE)</f>
        <v>6.7</v>
      </c>
    </row>
    <row r="232" spans="1:83" x14ac:dyDescent="0.35">
      <c r="A232">
        <v>39</v>
      </c>
      <c r="B232">
        <v>10434</v>
      </c>
      <c r="C232" t="s">
        <v>82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82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6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0</v>
      </c>
      <c r="CE232">
        <f>VLOOKUP(B232, '2025inmis_team_insights'!A:F,6,FALSE)</f>
        <v>15</v>
      </c>
    </row>
    <row r="233" spans="1:83" x14ac:dyDescent="0.35">
      <c r="A233">
        <v>39</v>
      </c>
      <c r="B233">
        <v>829</v>
      </c>
      <c r="C233" t="s">
        <v>82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t="s">
        <v>159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1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</v>
      </c>
      <c r="BX233">
        <v>0</v>
      </c>
      <c r="BY233">
        <v>0</v>
      </c>
      <c r="BZ233">
        <v>1</v>
      </c>
      <c r="CA233">
        <v>0</v>
      </c>
      <c r="CB233">
        <v>0</v>
      </c>
      <c r="CC233">
        <v>0</v>
      </c>
      <c r="CD233">
        <v>0</v>
      </c>
      <c r="CE233">
        <f>VLOOKUP(B233, '2025inmis_team_insights'!A:F,6,FALSE)</f>
        <v>28</v>
      </c>
    </row>
    <row r="234" spans="1:83" x14ac:dyDescent="0.35">
      <c r="A234">
        <v>39</v>
      </c>
      <c r="B234">
        <v>8431</v>
      </c>
      <c r="C234" t="s">
        <v>82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 t="s">
        <v>160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f>VLOOKUP(B234, '2025inmis_team_insights'!A:F,6,FALSE)</f>
        <v>9.9</v>
      </c>
    </row>
    <row r="235" spans="1:83" x14ac:dyDescent="0.35">
      <c r="A235">
        <v>39</v>
      </c>
      <c r="B235">
        <v>5484</v>
      </c>
      <c r="C235" t="s">
        <v>82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1</v>
      </c>
      <c r="V235" t="s">
        <v>82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1</v>
      </c>
      <c r="BU235">
        <v>0</v>
      </c>
      <c r="BV235">
        <v>4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0</v>
      </c>
      <c r="CD235">
        <v>0</v>
      </c>
      <c r="CE235">
        <f>VLOOKUP(B235, '2025inmis_team_insights'!A:F,6,FALSE)</f>
        <v>28.3</v>
      </c>
    </row>
    <row r="236" spans="1:83" x14ac:dyDescent="0.35">
      <c r="A236">
        <v>40</v>
      </c>
      <c r="B236">
        <v>3865</v>
      </c>
      <c r="C236" t="s">
        <v>82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82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f>VLOOKUP(B236, '2025inmis_team_insights'!A:F,6,FALSE)</f>
        <v>15.8</v>
      </c>
    </row>
    <row r="237" spans="1:83" x14ac:dyDescent="0.35">
      <c r="A237">
        <v>40</v>
      </c>
      <c r="B237">
        <v>447</v>
      </c>
      <c r="C237" t="s">
        <v>82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 t="s">
        <v>82</v>
      </c>
      <c r="AA237">
        <v>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4</v>
      </c>
      <c r="BY237">
        <v>0</v>
      </c>
      <c r="BZ237">
        <v>1</v>
      </c>
      <c r="CA237">
        <v>0</v>
      </c>
      <c r="CB237">
        <v>1</v>
      </c>
      <c r="CC237">
        <v>0</v>
      </c>
      <c r="CD237">
        <v>0</v>
      </c>
      <c r="CE237">
        <f>VLOOKUP(B237, '2025inmis_team_insights'!A:F,6,FALSE)</f>
        <v>17.2</v>
      </c>
    </row>
    <row r="238" spans="1:83" x14ac:dyDescent="0.35">
      <c r="A238">
        <v>40</v>
      </c>
      <c r="B238">
        <v>2197</v>
      </c>
      <c r="C238" t="s">
        <v>82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 t="s">
        <v>82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3</v>
      </c>
      <c r="BX238">
        <v>0</v>
      </c>
      <c r="BY238">
        <v>0</v>
      </c>
      <c r="BZ238">
        <v>1</v>
      </c>
      <c r="CA238">
        <v>0</v>
      </c>
      <c r="CB238">
        <v>0</v>
      </c>
      <c r="CC238">
        <v>0</v>
      </c>
      <c r="CD238">
        <v>0</v>
      </c>
      <c r="CE238">
        <f>VLOOKUP(B238, '2025inmis_team_insights'!A:F,6,FALSE)</f>
        <v>21.7</v>
      </c>
    </row>
    <row r="239" spans="1:83" x14ac:dyDescent="0.35">
      <c r="A239">
        <v>40</v>
      </c>
      <c r="B239">
        <v>1024</v>
      </c>
      <c r="C239" t="s">
        <v>82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1</v>
      </c>
      <c r="V239" t="s">
        <v>82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0</v>
      </c>
      <c r="CD239">
        <v>1</v>
      </c>
      <c r="CE239">
        <f>VLOOKUP(B239, '2025inmis_team_insights'!A:F,6,FALSE)</f>
        <v>31.6</v>
      </c>
    </row>
    <row r="240" spans="1:83" x14ac:dyDescent="0.35">
      <c r="A240">
        <v>40</v>
      </c>
      <c r="B240">
        <v>10172</v>
      </c>
      <c r="C240" t="s">
        <v>82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 t="s">
        <v>82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0</v>
      </c>
      <c r="CB240">
        <v>0</v>
      </c>
      <c r="CC240">
        <v>0</v>
      </c>
      <c r="CD240">
        <v>0</v>
      </c>
      <c r="CE240">
        <f>VLOOKUP(B240, '2025inmis_team_insights'!A:F,6,FALSE)</f>
        <v>11.9</v>
      </c>
    </row>
    <row r="241" spans="1:83" x14ac:dyDescent="0.35">
      <c r="A241">
        <v>40</v>
      </c>
      <c r="B241">
        <v>1555</v>
      </c>
      <c r="C241" t="s">
        <v>82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161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f>VLOOKUP(B241, '2025inmis_team_insights'!A:F,6,FALSE)</f>
        <v>14.3</v>
      </c>
    </row>
    <row r="242" spans="1:83" x14ac:dyDescent="0.35">
      <c r="A242">
        <v>41</v>
      </c>
      <c r="B242">
        <v>2867</v>
      </c>
      <c r="C242" t="s">
        <v>82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1</v>
      </c>
      <c r="V242" t="s">
        <v>82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f>VLOOKUP(B242, '2025inmis_team_insights'!A:F,6,FALSE)</f>
        <v>17.5</v>
      </c>
    </row>
    <row r="243" spans="1:83" x14ac:dyDescent="0.35">
      <c r="A243">
        <v>41</v>
      </c>
      <c r="B243">
        <v>9119</v>
      </c>
      <c r="C243" t="s">
        <v>82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t="s">
        <v>82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f>VLOOKUP(B243, '2025inmis_team_insights'!A:F,6,FALSE)</f>
        <v>8.6999999999999993</v>
      </c>
    </row>
    <row r="244" spans="1:83" x14ac:dyDescent="0.35">
      <c r="A244">
        <v>41</v>
      </c>
      <c r="B244">
        <v>8103</v>
      </c>
      <c r="C244" t="s">
        <v>82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82</v>
      </c>
      <c r="AA244">
        <v>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f>VLOOKUP(B244, '2025inmis_team_insights'!A:F,6,FALSE)</f>
        <v>13</v>
      </c>
    </row>
    <row r="245" spans="1:83" x14ac:dyDescent="0.35">
      <c r="A245">
        <v>41</v>
      </c>
      <c r="B245">
        <v>2171</v>
      </c>
      <c r="C245" t="s">
        <v>82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1</v>
      </c>
      <c r="T245">
        <v>0</v>
      </c>
      <c r="U245">
        <v>1</v>
      </c>
      <c r="V245" t="s">
        <v>82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f>VLOOKUP(B245, '2025inmis_team_insights'!A:F,6,FALSE)</f>
        <v>13.6</v>
      </c>
    </row>
    <row r="246" spans="1:83" x14ac:dyDescent="0.35">
      <c r="A246">
        <v>41</v>
      </c>
      <c r="B246">
        <v>45</v>
      </c>
      <c r="C246" t="s">
        <v>82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t="s">
        <v>82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</v>
      </c>
      <c r="BV246">
        <v>5</v>
      </c>
      <c r="BW246">
        <v>0</v>
      </c>
      <c r="BX246">
        <v>0</v>
      </c>
      <c r="BY246">
        <v>0</v>
      </c>
      <c r="BZ246">
        <v>1</v>
      </c>
      <c r="CA246">
        <v>0</v>
      </c>
      <c r="CB246">
        <v>1</v>
      </c>
      <c r="CC246">
        <v>0</v>
      </c>
      <c r="CD246">
        <v>0</v>
      </c>
      <c r="CE246">
        <f>VLOOKUP(B246, '2025inmis_team_insights'!A:F,6,FALSE)</f>
        <v>21.7</v>
      </c>
    </row>
    <row r="247" spans="1:83" x14ac:dyDescent="0.35">
      <c r="A247">
        <v>41</v>
      </c>
      <c r="B247">
        <v>3176</v>
      </c>
      <c r="C247" t="s">
        <v>82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82</v>
      </c>
      <c r="AA247">
        <v>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</v>
      </c>
      <c r="BV247">
        <v>0</v>
      </c>
      <c r="BW247">
        <v>0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f>VLOOKUP(B247, '2025inmis_team_insights'!A:F,6,FALSE)</f>
        <v>18.3</v>
      </c>
    </row>
    <row r="248" spans="1:83" x14ac:dyDescent="0.35">
      <c r="A248">
        <v>42</v>
      </c>
      <c r="B248">
        <v>3936</v>
      </c>
      <c r="C248" t="s">
        <v>82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82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1</v>
      </c>
      <c r="BY248">
        <v>0</v>
      </c>
      <c r="BZ248">
        <v>1</v>
      </c>
      <c r="CA248">
        <v>0</v>
      </c>
      <c r="CB248">
        <v>0</v>
      </c>
      <c r="CC248">
        <v>0</v>
      </c>
      <c r="CD248">
        <v>0</v>
      </c>
      <c r="CE248">
        <f>VLOOKUP(B248, '2025inmis_team_insights'!A:F,6,FALSE)</f>
        <v>14.2</v>
      </c>
    </row>
    <row r="249" spans="1:83" x14ac:dyDescent="0.35">
      <c r="A249">
        <v>42</v>
      </c>
      <c r="B249">
        <v>9431</v>
      </c>
      <c r="C249" t="s">
        <v>82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t="s">
        <v>123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2</v>
      </c>
      <c r="BV249">
        <v>0</v>
      </c>
      <c r="BW249">
        <v>0</v>
      </c>
      <c r="BX249">
        <v>0</v>
      </c>
      <c r="BY249">
        <v>0</v>
      </c>
      <c r="BZ249">
        <v>1</v>
      </c>
      <c r="CA249">
        <v>0</v>
      </c>
      <c r="CB249">
        <v>0</v>
      </c>
      <c r="CC249">
        <v>0</v>
      </c>
      <c r="CD249">
        <v>0</v>
      </c>
      <c r="CE249">
        <f>VLOOKUP(B249, '2025inmis_team_insights'!A:F,6,FALSE)</f>
        <v>13.9</v>
      </c>
    </row>
    <row r="250" spans="1:83" x14ac:dyDescent="0.35">
      <c r="A250">
        <v>42</v>
      </c>
      <c r="B250">
        <v>5010</v>
      </c>
      <c r="C250" t="s">
        <v>82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 t="s">
        <v>82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5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f>VLOOKUP(B250, '2025inmis_team_insights'!A:F,6,FALSE)</f>
        <v>39.700000000000003</v>
      </c>
    </row>
    <row r="251" spans="1:83" x14ac:dyDescent="0.35">
      <c r="A251">
        <v>42</v>
      </c>
      <c r="B251">
        <v>6721</v>
      </c>
      <c r="C251" t="s">
        <v>82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  <c r="V251" t="s">
        <v>82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2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f>VLOOKUP(B251, '2025inmis_team_insights'!A:F,6,FALSE)</f>
        <v>19.399999999999999</v>
      </c>
    </row>
    <row r="252" spans="1:83" x14ac:dyDescent="0.35">
      <c r="A252">
        <v>42</v>
      </c>
      <c r="B252">
        <v>3147</v>
      </c>
      <c r="C252" t="s">
        <v>82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 t="s">
        <v>82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0</v>
      </c>
      <c r="CE252">
        <f>VLOOKUP(B252, '2025inmis_team_insights'!A:F,6,FALSE)</f>
        <v>13.1</v>
      </c>
    </row>
    <row r="253" spans="1:83" x14ac:dyDescent="0.35">
      <c r="A253">
        <v>42</v>
      </c>
      <c r="B253">
        <v>7457</v>
      </c>
      <c r="C253" t="s">
        <v>82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1</v>
      </c>
      <c r="V253" t="s">
        <v>82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2</v>
      </c>
      <c r="BV253">
        <v>1</v>
      </c>
      <c r="BW253">
        <v>5</v>
      </c>
      <c r="BX253">
        <v>0</v>
      </c>
      <c r="BY253">
        <v>0</v>
      </c>
      <c r="BZ253">
        <v>0</v>
      </c>
      <c r="CA253">
        <v>0</v>
      </c>
      <c r="CB253">
        <v>1</v>
      </c>
      <c r="CC253">
        <v>0</v>
      </c>
      <c r="CD253">
        <v>1</v>
      </c>
      <c r="CE253">
        <f>VLOOKUP(B253, '2025inmis_team_insights'!A:F,6,FALSE)</f>
        <v>51.4</v>
      </c>
    </row>
    <row r="254" spans="1:83" x14ac:dyDescent="0.35">
      <c r="A254">
        <v>43</v>
      </c>
      <c r="B254">
        <v>7477</v>
      </c>
      <c r="C254" t="s">
        <v>82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82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0</v>
      </c>
      <c r="CC254">
        <v>0</v>
      </c>
      <c r="CD254">
        <v>0</v>
      </c>
      <c r="CE254">
        <f>VLOOKUP(B254, '2025inmis_team_insights'!A:F,6,FALSE)</f>
        <v>6.8</v>
      </c>
    </row>
    <row r="255" spans="1:83" x14ac:dyDescent="0.35">
      <c r="A255">
        <v>43</v>
      </c>
      <c r="B255">
        <v>1646</v>
      </c>
      <c r="C255" t="s">
        <v>82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 t="s">
        <v>82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</v>
      </c>
      <c r="BV255">
        <v>0</v>
      </c>
      <c r="BW255">
        <v>0</v>
      </c>
      <c r="BX255">
        <v>0</v>
      </c>
      <c r="BY255">
        <v>0</v>
      </c>
      <c r="BZ255">
        <v>1</v>
      </c>
      <c r="CA255">
        <v>0</v>
      </c>
      <c r="CB255">
        <v>0</v>
      </c>
      <c r="CC255">
        <v>0</v>
      </c>
      <c r="CD255">
        <v>0</v>
      </c>
      <c r="CE255">
        <f>VLOOKUP(B255, '2025inmis_team_insights'!A:F,6,FALSE)</f>
        <v>11.6</v>
      </c>
    </row>
    <row r="256" spans="1:83" x14ac:dyDescent="0.35">
      <c r="A256">
        <v>43</v>
      </c>
      <c r="B256">
        <v>9453</v>
      </c>
      <c r="C256" t="s">
        <v>82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82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3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f>VLOOKUP(B256, '2025inmis_team_insights'!A:F,6,FALSE)</f>
        <v>8</v>
      </c>
    </row>
    <row r="257" spans="1:83" x14ac:dyDescent="0.35">
      <c r="A257">
        <v>43</v>
      </c>
      <c r="B257">
        <v>1501</v>
      </c>
      <c r="C257" t="s">
        <v>82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1</v>
      </c>
      <c r="V257" t="s">
        <v>82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1</v>
      </c>
      <c r="CA257">
        <v>0</v>
      </c>
      <c r="CB257">
        <v>0</v>
      </c>
      <c r="CC257">
        <v>0</v>
      </c>
      <c r="CD257">
        <v>0</v>
      </c>
      <c r="CE257">
        <f>VLOOKUP(B257, '2025inmis_team_insights'!A:F,6,FALSE)</f>
        <v>49.8</v>
      </c>
    </row>
    <row r="258" spans="1:83" x14ac:dyDescent="0.35">
      <c r="A258">
        <v>43</v>
      </c>
      <c r="B258">
        <v>9554</v>
      </c>
      <c r="C258" t="s">
        <v>82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t="s">
        <v>82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</v>
      </c>
      <c r="BV258">
        <v>1</v>
      </c>
      <c r="BW258">
        <v>0</v>
      </c>
      <c r="BX258">
        <v>0</v>
      </c>
      <c r="BY258">
        <v>0</v>
      </c>
      <c r="BZ258">
        <v>1</v>
      </c>
      <c r="CA258">
        <v>0</v>
      </c>
      <c r="CB258">
        <v>0</v>
      </c>
      <c r="CC258">
        <v>0</v>
      </c>
      <c r="CD258">
        <v>0</v>
      </c>
      <c r="CE258">
        <f>VLOOKUP(B258, '2025inmis_team_insights'!A:F,6,FALSE)</f>
        <v>6.7</v>
      </c>
    </row>
    <row r="259" spans="1:83" x14ac:dyDescent="0.35">
      <c r="A259">
        <v>43</v>
      </c>
      <c r="B259">
        <v>9530</v>
      </c>
      <c r="C259" t="s">
        <v>82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 t="s">
        <v>82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6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1</v>
      </c>
      <c r="CA259">
        <v>0</v>
      </c>
      <c r="CB259">
        <v>0</v>
      </c>
      <c r="CC259">
        <v>0</v>
      </c>
      <c r="CD259">
        <v>0</v>
      </c>
      <c r="CE259">
        <f>VLOOKUP(B259, '2025inmis_team_insights'!A:F,6,FALSE)</f>
        <v>7</v>
      </c>
    </row>
    <row r="260" spans="1:83" x14ac:dyDescent="0.35">
      <c r="A260">
        <v>44</v>
      </c>
      <c r="B260">
        <v>10029</v>
      </c>
      <c r="C260" t="s">
        <v>82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 t="s">
        <v>82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f>VLOOKUP(B260, '2025inmis_team_insights'!A:F,6,FALSE)</f>
        <v>5.5</v>
      </c>
    </row>
    <row r="261" spans="1:83" x14ac:dyDescent="0.35">
      <c r="A261">
        <v>44</v>
      </c>
      <c r="B261">
        <v>3865</v>
      </c>
      <c r="C261" t="s">
        <v>82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 t="s">
        <v>82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3</v>
      </c>
      <c r="BV261">
        <v>4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f>VLOOKUP(B261, '2025inmis_team_insights'!A:F,6,FALSE)</f>
        <v>15.8</v>
      </c>
    </row>
    <row r="262" spans="1:83" x14ac:dyDescent="0.35">
      <c r="A262">
        <v>44</v>
      </c>
      <c r="B262">
        <v>829</v>
      </c>
      <c r="C262" t="s">
        <v>82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1</v>
      </c>
      <c r="Q262">
        <v>0</v>
      </c>
      <c r="R262">
        <v>1</v>
      </c>
      <c r="S262">
        <v>1</v>
      </c>
      <c r="T262">
        <v>1</v>
      </c>
      <c r="U262">
        <v>1</v>
      </c>
      <c r="V262" t="s">
        <v>82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4</v>
      </c>
      <c r="BX262">
        <v>2</v>
      </c>
      <c r="BY262">
        <v>0</v>
      </c>
      <c r="BZ262">
        <v>0</v>
      </c>
      <c r="CA262">
        <v>0</v>
      </c>
      <c r="CB262">
        <v>1</v>
      </c>
      <c r="CC262">
        <v>0</v>
      </c>
      <c r="CD262">
        <v>1</v>
      </c>
      <c r="CE262">
        <f>VLOOKUP(B262, '2025inmis_team_insights'!A:F,6,FALSE)</f>
        <v>28</v>
      </c>
    </row>
    <row r="263" spans="1:83" x14ac:dyDescent="0.35">
      <c r="A263">
        <v>44</v>
      </c>
      <c r="B263">
        <v>1555</v>
      </c>
      <c r="C263" t="s">
        <v>82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 t="s">
        <v>82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0</v>
      </c>
      <c r="CB263">
        <v>0</v>
      </c>
      <c r="CC263">
        <v>0</v>
      </c>
      <c r="CD263">
        <v>0</v>
      </c>
      <c r="CE263">
        <f>VLOOKUP(B263, '2025inmis_team_insights'!A:F,6,FALSE)</f>
        <v>14.3</v>
      </c>
    </row>
    <row r="264" spans="1:83" x14ac:dyDescent="0.35">
      <c r="A264">
        <v>44</v>
      </c>
      <c r="B264">
        <v>2197</v>
      </c>
      <c r="C264" t="s">
        <v>82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 t="s">
        <v>82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1</v>
      </c>
      <c r="BW264">
        <v>4</v>
      </c>
      <c r="BX264">
        <v>0</v>
      </c>
      <c r="BY264">
        <v>0</v>
      </c>
      <c r="BZ264">
        <v>1</v>
      </c>
      <c r="CA264">
        <v>0</v>
      </c>
      <c r="CB264">
        <v>0</v>
      </c>
      <c r="CC264">
        <v>0</v>
      </c>
      <c r="CD264">
        <v>0</v>
      </c>
      <c r="CE264">
        <f>VLOOKUP(B264, '2025inmis_team_insights'!A:F,6,FALSE)</f>
        <v>21.7</v>
      </c>
    </row>
    <row r="265" spans="1:83" x14ac:dyDescent="0.35">
      <c r="A265">
        <v>44</v>
      </c>
      <c r="B265">
        <v>9071</v>
      </c>
      <c r="C265" t="s">
        <v>82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 t="s">
        <v>82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3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f>VLOOKUP(B265, '2025inmis_team_insights'!A:F,6,FALSE)</f>
        <v>11.7</v>
      </c>
    </row>
    <row r="266" spans="1:83" x14ac:dyDescent="0.35">
      <c r="A266">
        <v>45</v>
      </c>
      <c r="B266">
        <v>10332</v>
      </c>
      <c r="C266" t="s">
        <v>82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 t="s">
        <v>82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f>VLOOKUP(B266, '2025inmis_team_insights'!A:F,6,FALSE)</f>
        <v>16.2</v>
      </c>
    </row>
    <row r="267" spans="1:83" x14ac:dyDescent="0.35">
      <c r="A267">
        <v>45</v>
      </c>
      <c r="B267">
        <v>447</v>
      </c>
      <c r="C267" t="s">
        <v>82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 t="s">
        <v>82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2</v>
      </c>
      <c r="BW267">
        <v>0</v>
      </c>
      <c r="BX267">
        <v>0</v>
      </c>
      <c r="BY267">
        <v>0</v>
      </c>
      <c r="BZ267">
        <v>1</v>
      </c>
      <c r="CA267">
        <v>0</v>
      </c>
      <c r="CB267">
        <v>1</v>
      </c>
      <c r="CC267">
        <v>0</v>
      </c>
      <c r="CD267">
        <v>0</v>
      </c>
      <c r="CE267">
        <f>VLOOKUP(B267, '2025inmis_team_insights'!A:F,6,FALSE)</f>
        <v>17.2</v>
      </c>
    </row>
    <row r="268" spans="1:83" x14ac:dyDescent="0.35">
      <c r="A268">
        <v>45</v>
      </c>
      <c r="B268">
        <v>4926</v>
      </c>
      <c r="C268" t="s">
        <v>82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1</v>
      </c>
      <c r="U268">
        <v>0</v>
      </c>
      <c r="V268" t="s">
        <v>82</v>
      </c>
      <c r="AA268">
        <v>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7</v>
      </c>
      <c r="BX268">
        <v>0</v>
      </c>
      <c r="BY268">
        <v>0</v>
      </c>
      <c r="BZ268">
        <v>1</v>
      </c>
      <c r="CA268">
        <v>0</v>
      </c>
      <c r="CB268">
        <v>1</v>
      </c>
      <c r="CC268">
        <v>0</v>
      </c>
      <c r="CD268">
        <v>0</v>
      </c>
      <c r="CE268">
        <f>VLOOKUP(B268, '2025inmis_team_insights'!A:F,6,FALSE)</f>
        <v>24.9</v>
      </c>
    </row>
    <row r="269" spans="1:83" x14ac:dyDescent="0.35">
      <c r="A269">
        <v>45</v>
      </c>
      <c r="B269">
        <v>461</v>
      </c>
      <c r="C269" t="s">
        <v>82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</v>
      </c>
      <c r="T269">
        <v>1</v>
      </c>
      <c r="U269">
        <v>1</v>
      </c>
      <c r="V269" t="s">
        <v>124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3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f>VLOOKUP(B269, '2025inmis_team_insights'!A:F,6,FALSE)</f>
        <v>45.7</v>
      </c>
    </row>
    <row r="270" spans="1:83" x14ac:dyDescent="0.35">
      <c r="A270">
        <v>45</v>
      </c>
      <c r="B270">
        <v>8103</v>
      </c>
      <c r="C270" t="s">
        <v>82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82</v>
      </c>
      <c r="AA270">
        <v>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3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f>VLOOKUP(B270, '2025inmis_team_insights'!A:F,6,FALSE)</f>
        <v>13</v>
      </c>
    </row>
    <row r="271" spans="1:83" x14ac:dyDescent="0.35">
      <c r="A271">
        <v>45</v>
      </c>
      <c r="B271">
        <v>45</v>
      </c>
      <c r="C271" t="s">
        <v>82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 t="s">
        <v>82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5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1</v>
      </c>
      <c r="CC271">
        <v>0</v>
      </c>
      <c r="CD271">
        <v>1</v>
      </c>
      <c r="CE271">
        <f>VLOOKUP(B271, '2025inmis_team_insights'!A:F,6,FALSE)</f>
        <v>21.7</v>
      </c>
    </row>
    <row r="272" spans="1:83" x14ac:dyDescent="0.35">
      <c r="A272">
        <v>46</v>
      </c>
      <c r="B272">
        <v>10411</v>
      </c>
      <c r="C272" t="s">
        <v>82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 t="s">
        <v>82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5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f>VLOOKUP(B272, '2025inmis_team_insights'!A:F,6,FALSE)</f>
        <v>15.7</v>
      </c>
    </row>
    <row r="273" spans="1:83" x14ac:dyDescent="0.35">
      <c r="A273">
        <v>46</v>
      </c>
      <c r="B273">
        <v>8431</v>
      </c>
      <c r="C273" t="s">
        <v>82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t="s">
        <v>82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1</v>
      </c>
      <c r="CA273">
        <v>0</v>
      </c>
      <c r="CB273">
        <v>0</v>
      </c>
      <c r="CC273">
        <v>0</v>
      </c>
      <c r="CD273">
        <v>0</v>
      </c>
      <c r="CE273">
        <f>VLOOKUP(B273, '2025inmis_team_insights'!A:F,6,FALSE)</f>
        <v>9.9</v>
      </c>
    </row>
    <row r="274" spans="1:83" x14ac:dyDescent="0.35">
      <c r="A274">
        <v>46</v>
      </c>
      <c r="B274">
        <v>135</v>
      </c>
      <c r="C274" t="s">
        <v>82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1</v>
      </c>
      <c r="T274">
        <v>0</v>
      </c>
      <c r="U274">
        <v>0</v>
      </c>
      <c r="V274" t="s">
        <v>82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7</v>
      </c>
      <c r="BX274">
        <v>0</v>
      </c>
      <c r="BY274">
        <v>0</v>
      </c>
      <c r="BZ274">
        <v>0</v>
      </c>
      <c r="CA274">
        <v>0</v>
      </c>
      <c r="CB274">
        <v>1</v>
      </c>
      <c r="CC274">
        <v>0</v>
      </c>
      <c r="CD274">
        <v>1</v>
      </c>
      <c r="CE274">
        <f>VLOOKUP(B274, '2025inmis_team_insights'!A:F,6,FALSE)</f>
        <v>28.6</v>
      </c>
    </row>
    <row r="275" spans="1:83" x14ac:dyDescent="0.35">
      <c r="A275">
        <v>46</v>
      </c>
      <c r="B275">
        <v>10434</v>
      </c>
      <c r="C275" t="s">
        <v>82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 t="s">
        <v>82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3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1</v>
      </c>
      <c r="CA275">
        <v>0</v>
      </c>
      <c r="CB275">
        <v>0</v>
      </c>
      <c r="CC275">
        <v>0</v>
      </c>
      <c r="CD275">
        <v>0</v>
      </c>
      <c r="CE275">
        <f>VLOOKUP(B275, '2025inmis_team_insights'!A:F,6,FALSE)</f>
        <v>15</v>
      </c>
    </row>
    <row r="276" spans="1:83" x14ac:dyDescent="0.35">
      <c r="A276">
        <v>46</v>
      </c>
      <c r="B276">
        <v>2867</v>
      </c>
      <c r="C276" t="s">
        <v>82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 t="s">
        <v>82</v>
      </c>
      <c r="AA276">
        <v>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</v>
      </c>
      <c r="BS276">
        <v>0</v>
      </c>
      <c r="BT276">
        <v>0</v>
      </c>
      <c r="BU276">
        <v>0</v>
      </c>
      <c r="BV276">
        <v>4</v>
      </c>
      <c r="BW276">
        <v>0</v>
      </c>
      <c r="BX276">
        <v>0</v>
      </c>
      <c r="BY276">
        <v>0</v>
      </c>
      <c r="BZ276">
        <v>1</v>
      </c>
      <c r="CA276">
        <v>0</v>
      </c>
      <c r="CB276">
        <v>0</v>
      </c>
      <c r="CC276">
        <v>0</v>
      </c>
      <c r="CD276">
        <v>0</v>
      </c>
      <c r="CE276">
        <f>VLOOKUP(B276, '2025inmis_team_insights'!A:F,6,FALSE)</f>
        <v>17.5</v>
      </c>
    </row>
    <row r="277" spans="1:83" x14ac:dyDescent="0.35">
      <c r="A277">
        <v>46</v>
      </c>
      <c r="B277">
        <v>9431</v>
      </c>
      <c r="C277" t="s">
        <v>82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 t="s">
        <v>82</v>
      </c>
      <c r="AA277">
        <v>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3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1</v>
      </c>
      <c r="CA277">
        <v>0</v>
      </c>
      <c r="CB277">
        <v>0</v>
      </c>
      <c r="CC277">
        <v>0</v>
      </c>
      <c r="CD277">
        <v>0</v>
      </c>
      <c r="CE277">
        <f>VLOOKUP(B277, '2025inmis_team_insights'!A:F,6,FALSE)</f>
        <v>13.9</v>
      </c>
    </row>
    <row r="278" spans="1:83" x14ac:dyDescent="0.35">
      <c r="A278">
        <v>47</v>
      </c>
      <c r="B278">
        <v>10172</v>
      </c>
      <c r="C278" t="s">
        <v>82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t="s">
        <v>82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1</v>
      </c>
      <c r="CA278">
        <v>0</v>
      </c>
      <c r="CB278">
        <v>0</v>
      </c>
      <c r="CC278">
        <v>0</v>
      </c>
      <c r="CD278">
        <v>0</v>
      </c>
      <c r="CE278">
        <f>VLOOKUP(B278, '2025inmis_team_insights'!A:F,6,FALSE)</f>
        <v>11.9</v>
      </c>
    </row>
    <row r="279" spans="1:83" x14ac:dyDescent="0.35">
      <c r="A279">
        <v>47</v>
      </c>
      <c r="B279">
        <v>6721</v>
      </c>
      <c r="C279" t="s">
        <v>82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t="s">
        <v>82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3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1</v>
      </c>
      <c r="CA279">
        <v>0</v>
      </c>
      <c r="CB279">
        <v>0</v>
      </c>
      <c r="CC279">
        <v>0</v>
      </c>
      <c r="CD279">
        <v>0</v>
      </c>
      <c r="CE279">
        <f>VLOOKUP(B279, '2025inmis_team_insights'!A:F,6,FALSE)</f>
        <v>19.399999999999999</v>
      </c>
    </row>
    <row r="280" spans="1:83" x14ac:dyDescent="0.35">
      <c r="A280">
        <v>47</v>
      </c>
      <c r="B280">
        <v>9119</v>
      </c>
      <c r="C280" t="s">
        <v>82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 t="s">
        <v>82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1</v>
      </c>
      <c r="BU280">
        <v>0</v>
      </c>
      <c r="BV280">
        <v>0</v>
      </c>
      <c r="BW280">
        <v>0</v>
      </c>
      <c r="BX280">
        <v>3</v>
      </c>
      <c r="BY280">
        <v>0</v>
      </c>
      <c r="BZ280">
        <v>1</v>
      </c>
      <c r="CA280">
        <v>0</v>
      </c>
      <c r="CB280">
        <v>0</v>
      </c>
      <c r="CC280">
        <v>0</v>
      </c>
      <c r="CD280">
        <v>0</v>
      </c>
      <c r="CE280">
        <f>VLOOKUP(B280, '2025inmis_team_insights'!A:F,6,FALSE)</f>
        <v>8.6999999999999993</v>
      </c>
    </row>
    <row r="281" spans="1:83" x14ac:dyDescent="0.35">
      <c r="A281">
        <v>47</v>
      </c>
      <c r="B281">
        <v>3147</v>
      </c>
      <c r="C281" t="s">
        <v>82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1</v>
      </c>
      <c r="S281">
        <v>1</v>
      </c>
      <c r="T281">
        <v>0</v>
      </c>
      <c r="U281">
        <v>0</v>
      </c>
      <c r="V281" t="s">
        <v>163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f>VLOOKUP(B281, '2025inmis_team_insights'!A:F,6,FALSE)</f>
        <v>13.1</v>
      </c>
    </row>
    <row r="282" spans="1:83" x14ac:dyDescent="0.35">
      <c r="A282">
        <v>47</v>
      </c>
      <c r="B282">
        <v>3936</v>
      </c>
      <c r="C282" t="s">
        <v>82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t="s">
        <v>82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3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f>VLOOKUP(B282, '2025inmis_team_insights'!A:F,6,FALSE)</f>
        <v>14.2</v>
      </c>
    </row>
    <row r="283" spans="1:83" x14ac:dyDescent="0.35">
      <c r="A283">
        <v>47</v>
      </c>
      <c r="B283">
        <v>328</v>
      </c>
      <c r="C283" t="s">
        <v>82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 t="s">
        <v>162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9</v>
      </c>
      <c r="BY283">
        <v>9</v>
      </c>
      <c r="BZ283">
        <v>1</v>
      </c>
      <c r="CA283">
        <v>0</v>
      </c>
      <c r="CB283">
        <v>0</v>
      </c>
      <c r="CC283">
        <v>0</v>
      </c>
      <c r="CD283">
        <v>0</v>
      </c>
      <c r="CE283">
        <f>VLOOKUP(B283, '2025inmis_team_insights'!A:F,6,FALSE)</f>
        <v>25.4</v>
      </c>
    </row>
    <row r="284" spans="1:83" x14ac:dyDescent="0.35">
      <c r="A284">
        <v>48</v>
      </c>
      <c r="B284">
        <v>5484</v>
      </c>
      <c r="C284" t="s">
        <v>82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t="s">
        <v>82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2</v>
      </c>
      <c r="BV284">
        <v>2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f>VLOOKUP(B284, '2025inmis_team_insights'!A:F,6,FALSE)</f>
        <v>28.3</v>
      </c>
    </row>
    <row r="285" spans="1:83" x14ac:dyDescent="0.35">
      <c r="A285">
        <v>48</v>
      </c>
      <c r="B285">
        <v>2171</v>
      </c>
      <c r="C285" t="s">
        <v>82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 t="s">
        <v>82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1</v>
      </c>
      <c r="BW285">
        <v>0</v>
      </c>
      <c r="BX285">
        <v>0</v>
      </c>
      <c r="BY285">
        <v>0</v>
      </c>
      <c r="BZ285">
        <v>1</v>
      </c>
      <c r="CA285">
        <v>0</v>
      </c>
      <c r="CB285">
        <v>1</v>
      </c>
      <c r="CC285">
        <v>0</v>
      </c>
      <c r="CD285">
        <v>0</v>
      </c>
      <c r="CE285">
        <f>VLOOKUP(B285, '2025inmis_team_insights'!A:F,6,FALSE)</f>
        <v>13.6</v>
      </c>
    </row>
    <row r="286" spans="1:83" x14ac:dyDescent="0.35">
      <c r="A286">
        <v>48</v>
      </c>
      <c r="B286">
        <v>7457</v>
      </c>
      <c r="C286" t="s">
        <v>82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</v>
      </c>
      <c r="T286">
        <v>1</v>
      </c>
      <c r="U286">
        <v>1</v>
      </c>
      <c r="V286" t="s">
        <v>82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1</v>
      </c>
      <c r="BR286">
        <v>0</v>
      </c>
      <c r="BS286">
        <v>0</v>
      </c>
      <c r="BT286">
        <v>0</v>
      </c>
      <c r="BU286">
        <v>0</v>
      </c>
      <c r="BV286">
        <v>1</v>
      </c>
      <c r="BW286">
        <v>7</v>
      </c>
      <c r="BX286">
        <v>0</v>
      </c>
      <c r="BY286">
        <v>0</v>
      </c>
      <c r="BZ286">
        <v>1</v>
      </c>
      <c r="CA286">
        <v>0</v>
      </c>
      <c r="CB286">
        <v>0</v>
      </c>
      <c r="CC286">
        <v>0</v>
      </c>
      <c r="CD286">
        <v>0</v>
      </c>
      <c r="CE286">
        <f>VLOOKUP(B286, '2025inmis_team_insights'!A:F,6,FALSE)</f>
        <v>51.4</v>
      </c>
    </row>
    <row r="287" spans="1:83" x14ac:dyDescent="0.35">
      <c r="A287">
        <v>48</v>
      </c>
      <c r="B287">
        <v>1024</v>
      </c>
      <c r="C287" t="s">
        <v>82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1</v>
      </c>
      <c r="U287">
        <v>0</v>
      </c>
      <c r="V287" t="s">
        <v>125</v>
      </c>
      <c r="AA287">
        <v>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2</v>
      </c>
      <c r="BV287">
        <v>2</v>
      </c>
      <c r="BW287">
        <v>4</v>
      </c>
      <c r="BX287">
        <v>0</v>
      </c>
      <c r="BY287">
        <v>0</v>
      </c>
      <c r="BZ287">
        <v>0</v>
      </c>
      <c r="CA287">
        <v>0</v>
      </c>
      <c r="CB287">
        <v>1</v>
      </c>
      <c r="CC287">
        <v>0</v>
      </c>
      <c r="CD287">
        <v>1</v>
      </c>
      <c r="CE287">
        <f>VLOOKUP(B287, '2025inmis_team_insights'!A:F,6,FALSE)</f>
        <v>31.6</v>
      </c>
    </row>
    <row r="288" spans="1:83" x14ac:dyDescent="0.35">
      <c r="A288">
        <v>48</v>
      </c>
      <c r="B288">
        <v>3176</v>
      </c>
      <c r="C288" t="s">
        <v>82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t="s">
        <v>82</v>
      </c>
      <c r="AA288">
        <v>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2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</v>
      </c>
      <c r="CC288">
        <v>0</v>
      </c>
      <c r="CD288">
        <v>1</v>
      </c>
      <c r="CE288">
        <f>VLOOKUP(B288, '2025inmis_team_insights'!A:F,6,FALSE)</f>
        <v>18.3</v>
      </c>
    </row>
    <row r="289" spans="1:83" x14ac:dyDescent="0.35">
      <c r="A289">
        <v>48</v>
      </c>
      <c r="B289">
        <v>5010</v>
      </c>
      <c r="C289" t="s">
        <v>82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1</v>
      </c>
      <c r="V289" t="s">
        <v>82</v>
      </c>
      <c r="AA289">
        <v>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</v>
      </c>
      <c r="BV289">
        <v>0</v>
      </c>
      <c r="BW289">
        <v>7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f>VLOOKUP(B289, '2025inmis_team_insights'!A:F,6,FALSE)</f>
        <v>39.700000000000003</v>
      </c>
    </row>
    <row r="290" spans="1:83" x14ac:dyDescent="0.35">
      <c r="A290">
        <v>49</v>
      </c>
      <c r="B290">
        <v>9453</v>
      </c>
      <c r="C290" t="s">
        <v>82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82</v>
      </c>
      <c r="AA290">
        <v>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3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f>VLOOKUP(B290, '2025inmis_team_insights'!A:F,6,FALSE)</f>
        <v>8</v>
      </c>
    </row>
    <row r="291" spans="1:83" x14ac:dyDescent="0.35">
      <c r="A291">
        <v>49</v>
      </c>
      <c r="B291">
        <v>2197</v>
      </c>
      <c r="C291" t="s">
        <v>82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 t="s">
        <v>82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</v>
      </c>
      <c r="BW291">
        <v>3</v>
      </c>
      <c r="BX291">
        <v>0</v>
      </c>
      <c r="BY291">
        <v>0</v>
      </c>
      <c r="BZ291">
        <v>1</v>
      </c>
      <c r="CA291">
        <v>0</v>
      </c>
      <c r="CB291">
        <v>1</v>
      </c>
      <c r="CC291">
        <v>0</v>
      </c>
      <c r="CD291">
        <v>0</v>
      </c>
      <c r="CE291">
        <f>VLOOKUP(B291, '2025inmis_team_insights'!A:F,6,FALSE)</f>
        <v>21.7</v>
      </c>
    </row>
    <row r="292" spans="1:83" x14ac:dyDescent="0.35">
      <c r="A292">
        <v>49</v>
      </c>
      <c r="B292">
        <v>9554</v>
      </c>
      <c r="C292" t="s">
        <v>82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82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1</v>
      </c>
      <c r="BU292">
        <v>0</v>
      </c>
      <c r="BV292">
        <v>2</v>
      </c>
      <c r="BW292">
        <v>0</v>
      </c>
      <c r="BX292">
        <v>0</v>
      </c>
      <c r="BY292">
        <v>0</v>
      </c>
      <c r="BZ292">
        <v>1</v>
      </c>
      <c r="CA292">
        <v>0</v>
      </c>
      <c r="CB292">
        <v>0</v>
      </c>
      <c r="CC292">
        <v>0</v>
      </c>
      <c r="CD292">
        <v>0</v>
      </c>
      <c r="CE292">
        <f>VLOOKUP(B292, '2025inmis_team_insights'!A:F,6,FALSE)</f>
        <v>6.7</v>
      </c>
    </row>
    <row r="293" spans="1:83" x14ac:dyDescent="0.35">
      <c r="A293">
        <v>49</v>
      </c>
      <c r="B293">
        <v>3865</v>
      </c>
      <c r="C293" t="s">
        <v>82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</v>
      </c>
      <c r="T293">
        <v>0</v>
      </c>
      <c r="U293">
        <v>1</v>
      </c>
      <c r="V293" t="s">
        <v>82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3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f>VLOOKUP(B293, '2025inmis_team_insights'!A:F,6,FALSE)</f>
        <v>15.8</v>
      </c>
    </row>
    <row r="294" spans="1:83" x14ac:dyDescent="0.35">
      <c r="A294">
        <v>49</v>
      </c>
      <c r="B294">
        <v>10332</v>
      </c>
      <c r="C294" t="s">
        <v>82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t="s">
        <v>82</v>
      </c>
      <c r="AA294">
        <v>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4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f>VLOOKUP(B294, '2025inmis_team_insights'!A:F,6,FALSE)</f>
        <v>16.2</v>
      </c>
    </row>
    <row r="295" spans="1:83" x14ac:dyDescent="0.35">
      <c r="A295">
        <v>49</v>
      </c>
      <c r="B295">
        <v>45</v>
      </c>
      <c r="C295" t="s">
        <v>82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82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3</v>
      </c>
      <c r="BV295">
        <v>3</v>
      </c>
      <c r="BW295">
        <v>0</v>
      </c>
      <c r="BX295">
        <v>0</v>
      </c>
      <c r="BY295">
        <v>0</v>
      </c>
      <c r="BZ295">
        <v>1</v>
      </c>
      <c r="CA295">
        <v>0</v>
      </c>
      <c r="CB295">
        <v>1</v>
      </c>
      <c r="CC295">
        <v>0</v>
      </c>
      <c r="CD295">
        <v>0</v>
      </c>
      <c r="CE295">
        <f>VLOOKUP(B295, '2025inmis_team_insights'!A:F,6,FALSE)</f>
        <v>21.7</v>
      </c>
    </row>
    <row r="296" spans="1:83" x14ac:dyDescent="0.35">
      <c r="A296">
        <v>50</v>
      </c>
      <c r="B296">
        <v>1555</v>
      </c>
      <c r="C296" t="s">
        <v>82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82</v>
      </c>
      <c r="AA296">
        <v>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1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f>VLOOKUP(B296, '2025inmis_team_insights'!A:F,6,FALSE)</f>
        <v>14.3</v>
      </c>
    </row>
    <row r="297" spans="1:83" x14ac:dyDescent="0.35">
      <c r="A297">
        <v>50</v>
      </c>
      <c r="B297">
        <v>1501</v>
      </c>
      <c r="C297" t="s">
        <v>82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 t="s">
        <v>82</v>
      </c>
      <c r="AA297">
        <v>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7</v>
      </c>
      <c r="BX297">
        <v>0</v>
      </c>
      <c r="BY297">
        <v>0</v>
      </c>
      <c r="BZ297">
        <v>1</v>
      </c>
      <c r="CA297">
        <v>0</v>
      </c>
      <c r="CB297">
        <v>1</v>
      </c>
      <c r="CC297">
        <v>0</v>
      </c>
      <c r="CD297">
        <v>0</v>
      </c>
      <c r="CE297">
        <f>VLOOKUP(B297, '2025inmis_team_insights'!A:F,6,FALSE)</f>
        <v>49.8</v>
      </c>
    </row>
    <row r="298" spans="1:83" x14ac:dyDescent="0.35">
      <c r="A298">
        <v>50</v>
      </c>
      <c r="B298">
        <v>7477</v>
      </c>
      <c r="C298" t="s">
        <v>82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82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1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1</v>
      </c>
      <c r="CB298">
        <v>0</v>
      </c>
      <c r="CC298">
        <v>1</v>
      </c>
      <c r="CD298">
        <v>0</v>
      </c>
      <c r="CE298">
        <f>VLOOKUP(B298, '2025inmis_team_insights'!A:F,6,FALSE)</f>
        <v>6.8</v>
      </c>
    </row>
    <row r="299" spans="1:83" x14ac:dyDescent="0.35">
      <c r="A299">
        <v>50</v>
      </c>
      <c r="B299">
        <v>9530</v>
      </c>
      <c r="C299" t="s">
        <v>82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127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4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1</v>
      </c>
      <c r="CA299">
        <v>0</v>
      </c>
      <c r="CB299">
        <v>0</v>
      </c>
      <c r="CC299">
        <v>0</v>
      </c>
      <c r="CD299">
        <v>0</v>
      </c>
      <c r="CE299">
        <f>VLOOKUP(B299, '2025inmis_team_insights'!A:F,6,FALSE)</f>
        <v>7</v>
      </c>
    </row>
    <row r="300" spans="1:83" x14ac:dyDescent="0.35">
      <c r="A300">
        <v>50</v>
      </c>
      <c r="B300">
        <v>9431</v>
      </c>
      <c r="C300" t="s">
        <v>82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82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5</v>
      </c>
      <c r="BV300">
        <v>0</v>
      </c>
      <c r="BW300">
        <v>0</v>
      </c>
      <c r="BX300">
        <v>0</v>
      </c>
      <c r="BY300">
        <v>0</v>
      </c>
      <c r="BZ300">
        <v>1</v>
      </c>
      <c r="CA300">
        <v>0</v>
      </c>
      <c r="CB300">
        <v>0</v>
      </c>
      <c r="CC300">
        <v>0</v>
      </c>
      <c r="CD300">
        <v>0</v>
      </c>
      <c r="CE300">
        <f>VLOOKUP(B300, '2025inmis_team_insights'!A:F,6,FALSE)</f>
        <v>13.9</v>
      </c>
    </row>
    <row r="301" spans="1:83" x14ac:dyDescent="0.35">
      <c r="A301">
        <v>50</v>
      </c>
      <c r="B301">
        <v>8431</v>
      </c>
      <c r="C301" t="s">
        <v>82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126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f>VLOOKUP(B301, '2025inmis_team_insights'!A:F,6,FALSE)</f>
        <v>9.9</v>
      </c>
    </row>
    <row r="302" spans="1:83" x14ac:dyDescent="0.35">
      <c r="A302">
        <v>51</v>
      </c>
      <c r="B302">
        <v>135</v>
      </c>
      <c r="C302" t="s">
        <v>82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82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3</v>
      </c>
      <c r="BX302">
        <v>0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1</v>
      </c>
      <c r="CE302">
        <f>VLOOKUP(B302, '2025inmis_team_insights'!A:F,6,FALSE)</f>
        <v>28.6</v>
      </c>
    </row>
    <row r="303" spans="1:83" x14ac:dyDescent="0.35">
      <c r="A303">
        <v>51</v>
      </c>
      <c r="B303">
        <v>3147</v>
      </c>
      <c r="C303" t="s">
        <v>82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 t="s">
        <v>82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f>VLOOKUP(B303, '2025inmis_team_insights'!A:F,6,FALSE)</f>
        <v>13.1</v>
      </c>
    </row>
    <row r="304" spans="1:83" x14ac:dyDescent="0.35">
      <c r="A304">
        <v>51</v>
      </c>
      <c r="B304">
        <v>9119</v>
      </c>
      <c r="C304" t="s">
        <v>82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82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</v>
      </c>
      <c r="BY304">
        <v>0</v>
      </c>
      <c r="BZ304">
        <v>1</v>
      </c>
      <c r="CA304">
        <v>0</v>
      </c>
      <c r="CB304">
        <v>0</v>
      </c>
      <c r="CC304">
        <v>0</v>
      </c>
      <c r="CD304">
        <v>0</v>
      </c>
      <c r="CE304">
        <f>VLOOKUP(B304, '2025inmis_team_insights'!A:F,6,FALSE)</f>
        <v>8.6999999999999993</v>
      </c>
    </row>
    <row r="305" spans="1:83" x14ac:dyDescent="0.35">
      <c r="A305">
        <v>51</v>
      </c>
      <c r="B305">
        <v>1646</v>
      </c>
      <c r="C305" t="s">
        <v>82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t="s">
        <v>82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3</v>
      </c>
      <c r="BV305">
        <v>0</v>
      </c>
      <c r="BW305">
        <v>0</v>
      </c>
      <c r="BX305">
        <v>0</v>
      </c>
      <c r="BY305">
        <v>0</v>
      </c>
      <c r="BZ305">
        <v>1</v>
      </c>
      <c r="CA305">
        <v>0</v>
      </c>
      <c r="CB305">
        <v>0</v>
      </c>
      <c r="CC305">
        <v>0</v>
      </c>
      <c r="CD305">
        <v>0</v>
      </c>
      <c r="CE305">
        <f>VLOOKUP(B305, '2025inmis_team_insights'!A:F,6,FALSE)</f>
        <v>11.6</v>
      </c>
    </row>
    <row r="306" spans="1:83" x14ac:dyDescent="0.35">
      <c r="A306">
        <v>51</v>
      </c>
      <c r="B306">
        <v>461</v>
      </c>
      <c r="C306" t="s">
        <v>82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t="s">
        <v>82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5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f>VLOOKUP(B306, '2025inmis_team_insights'!A:F,6,FALSE)</f>
        <v>45.7</v>
      </c>
    </row>
    <row r="307" spans="1:83" x14ac:dyDescent="0.35">
      <c r="A307">
        <v>51</v>
      </c>
      <c r="B307">
        <v>10029</v>
      </c>
      <c r="C307" t="s">
        <v>82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 t="s">
        <v>82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1</v>
      </c>
      <c r="CA307">
        <v>0</v>
      </c>
      <c r="CB307">
        <v>0</v>
      </c>
      <c r="CC307">
        <v>0</v>
      </c>
      <c r="CD307">
        <v>0</v>
      </c>
      <c r="CE307">
        <f>VLOOKUP(B307, '2025inmis_team_insights'!A:F,6,FALSE)</f>
        <v>5.5</v>
      </c>
    </row>
    <row r="308" spans="1:83" x14ac:dyDescent="0.35">
      <c r="A308">
        <v>52</v>
      </c>
      <c r="B308">
        <v>7457</v>
      </c>
      <c r="C308" t="s">
        <v>82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 t="s">
        <v>82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1</v>
      </c>
      <c r="BU308">
        <v>0</v>
      </c>
      <c r="BV308">
        <v>0</v>
      </c>
      <c r="BW308">
        <v>7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0</v>
      </c>
      <c r="CD308">
        <v>1</v>
      </c>
      <c r="CE308">
        <f>VLOOKUP(B308, '2025inmis_team_insights'!A:F,6,FALSE)</f>
        <v>51.4</v>
      </c>
    </row>
    <row r="309" spans="1:83" x14ac:dyDescent="0.35">
      <c r="A309">
        <v>52</v>
      </c>
      <c r="B309">
        <v>3936</v>
      </c>
      <c r="C309" t="s">
        <v>82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t="s">
        <v>82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4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f>VLOOKUP(B309, '2025inmis_team_insights'!A:F,6,FALSE)</f>
        <v>14.2</v>
      </c>
    </row>
    <row r="310" spans="1:83" x14ac:dyDescent="0.35">
      <c r="A310">
        <v>52</v>
      </c>
      <c r="B310">
        <v>829</v>
      </c>
      <c r="C310" t="s">
        <v>82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1</v>
      </c>
      <c r="V310" t="s">
        <v>82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</v>
      </c>
      <c r="BW310">
        <v>0</v>
      </c>
      <c r="BX310">
        <v>1</v>
      </c>
      <c r="BY310">
        <v>0</v>
      </c>
      <c r="BZ310">
        <v>1</v>
      </c>
      <c r="CA310">
        <v>0</v>
      </c>
      <c r="CB310">
        <v>0</v>
      </c>
      <c r="CC310">
        <v>0</v>
      </c>
      <c r="CD310">
        <v>0</v>
      </c>
      <c r="CE310">
        <f>VLOOKUP(B310, '2025inmis_team_insights'!A:F,6,FALSE)</f>
        <v>28</v>
      </c>
    </row>
    <row r="311" spans="1:83" x14ac:dyDescent="0.35">
      <c r="A311">
        <v>52</v>
      </c>
      <c r="B311">
        <v>5484</v>
      </c>
      <c r="C311" t="s">
        <v>82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 t="s">
        <v>82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2</v>
      </c>
      <c r="BV311">
        <v>1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f>VLOOKUP(B311, '2025inmis_team_insights'!A:F,6,FALSE)</f>
        <v>28.3</v>
      </c>
    </row>
    <row r="312" spans="1:83" x14ac:dyDescent="0.35">
      <c r="A312">
        <v>52</v>
      </c>
      <c r="B312">
        <v>10434</v>
      </c>
      <c r="C312" t="s">
        <v>82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 t="s">
        <v>82</v>
      </c>
      <c r="AA312">
        <v>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3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1</v>
      </c>
      <c r="CA312">
        <v>0</v>
      </c>
      <c r="CB312">
        <v>0</v>
      </c>
      <c r="CC312">
        <v>0</v>
      </c>
      <c r="CD312">
        <v>0</v>
      </c>
      <c r="CE312">
        <f>VLOOKUP(B312, '2025inmis_team_insights'!A:F,6,FALSE)</f>
        <v>15</v>
      </c>
    </row>
    <row r="313" spans="1:83" x14ac:dyDescent="0.35">
      <c r="A313">
        <v>52</v>
      </c>
      <c r="B313">
        <v>5010</v>
      </c>
      <c r="C313" t="s">
        <v>82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1</v>
      </c>
      <c r="V313" t="s">
        <v>82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1</v>
      </c>
      <c r="BV313">
        <v>5</v>
      </c>
      <c r="BW313">
        <v>5</v>
      </c>
      <c r="BX313">
        <v>1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f>VLOOKUP(B313, '2025inmis_team_insights'!A:F,6,FALSE)</f>
        <v>39.700000000000003</v>
      </c>
    </row>
    <row r="314" spans="1:83" x14ac:dyDescent="0.35">
      <c r="A314">
        <v>53</v>
      </c>
      <c r="B314">
        <v>3176</v>
      </c>
      <c r="C314" t="s">
        <v>82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82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3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1</v>
      </c>
      <c r="CE314">
        <f>VLOOKUP(B314, '2025inmis_team_insights'!A:F,6,FALSE)</f>
        <v>18.3</v>
      </c>
    </row>
    <row r="315" spans="1:83" x14ac:dyDescent="0.35">
      <c r="A315">
        <v>53</v>
      </c>
      <c r="B315">
        <v>10172</v>
      </c>
      <c r="C315" t="s">
        <v>82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t="s">
        <v>164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1</v>
      </c>
      <c r="CA315">
        <v>0</v>
      </c>
      <c r="CB315">
        <v>0</v>
      </c>
      <c r="CC315">
        <v>0</v>
      </c>
      <c r="CD315">
        <v>0</v>
      </c>
      <c r="CE315">
        <f>VLOOKUP(B315, '2025inmis_team_insights'!A:F,6,FALSE)</f>
        <v>11.9</v>
      </c>
    </row>
    <row r="316" spans="1:83" x14ac:dyDescent="0.35">
      <c r="A316">
        <v>53</v>
      </c>
      <c r="B316">
        <v>10411</v>
      </c>
      <c r="C316" t="s">
        <v>82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130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f>VLOOKUP(B316, '2025inmis_team_insights'!A:F,6,FALSE)</f>
        <v>15.7</v>
      </c>
    </row>
    <row r="317" spans="1:83" x14ac:dyDescent="0.35">
      <c r="A317">
        <v>53</v>
      </c>
      <c r="B317">
        <v>4926</v>
      </c>
      <c r="C317" t="s">
        <v>82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t="s">
        <v>128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3</v>
      </c>
      <c r="BX317">
        <v>0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f>VLOOKUP(B317, '2025inmis_team_insights'!A:F,6,FALSE)</f>
        <v>24.9</v>
      </c>
    </row>
    <row r="318" spans="1:83" x14ac:dyDescent="0.35">
      <c r="A318">
        <v>53</v>
      </c>
      <c r="B318">
        <v>8103</v>
      </c>
      <c r="C318" t="s">
        <v>82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t="s">
        <v>129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f>VLOOKUP(B318, '2025inmis_team_insights'!A:F,6,FALSE)</f>
        <v>13</v>
      </c>
    </row>
    <row r="319" spans="1:83" x14ac:dyDescent="0.35">
      <c r="A319">
        <v>53</v>
      </c>
      <c r="B319">
        <v>9071</v>
      </c>
      <c r="C319" t="s">
        <v>82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 t="s">
        <v>82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1</v>
      </c>
      <c r="BZ319">
        <v>1</v>
      </c>
      <c r="CA319">
        <v>0</v>
      </c>
      <c r="CB319">
        <v>0</v>
      </c>
      <c r="CC319">
        <v>0</v>
      </c>
      <c r="CD319">
        <v>0</v>
      </c>
      <c r="CE319">
        <f>VLOOKUP(B319, '2025inmis_team_insights'!A:F,6,FALSE)</f>
        <v>11.7</v>
      </c>
    </row>
    <row r="320" spans="1:83" x14ac:dyDescent="0.35">
      <c r="A320">
        <v>54</v>
      </c>
      <c r="B320">
        <v>1024</v>
      </c>
      <c r="C320" t="s">
        <v>82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t="s">
        <v>82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1</v>
      </c>
      <c r="BU320">
        <v>0</v>
      </c>
      <c r="BV320">
        <v>0</v>
      </c>
      <c r="BW320">
        <v>4</v>
      </c>
      <c r="BX320">
        <v>0</v>
      </c>
      <c r="BY320">
        <v>0</v>
      </c>
      <c r="BZ320">
        <v>1</v>
      </c>
      <c r="CA320">
        <v>0</v>
      </c>
      <c r="CB320">
        <v>0</v>
      </c>
      <c r="CC320">
        <v>0</v>
      </c>
      <c r="CD320">
        <v>0</v>
      </c>
      <c r="CE320">
        <f>VLOOKUP(B320, '2025inmis_team_insights'!A:F,6,FALSE)</f>
        <v>31.6</v>
      </c>
    </row>
    <row r="321" spans="1:83" x14ac:dyDescent="0.35">
      <c r="A321">
        <v>54</v>
      </c>
      <c r="B321">
        <v>328</v>
      </c>
      <c r="C321" t="s">
        <v>82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</v>
      </c>
      <c r="V321" t="s">
        <v>82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6</v>
      </c>
      <c r="BY321">
        <v>0</v>
      </c>
      <c r="BZ321">
        <v>1</v>
      </c>
      <c r="CA321">
        <v>0</v>
      </c>
      <c r="CB321">
        <v>0</v>
      </c>
      <c r="CC321">
        <v>0</v>
      </c>
      <c r="CD321">
        <v>0</v>
      </c>
      <c r="CE321">
        <f>VLOOKUP(B321, '2025inmis_team_insights'!A:F,6,FALSE)</f>
        <v>25.4</v>
      </c>
    </row>
    <row r="322" spans="1:83" x14ac:dyDescent="0.35">
      <c r="A322">
        <v>54</v>
      </c>
      <c r="B322">
        <v>2867</v>
      </c>
      <c r="C322" t="s">
        <v>82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t="s">
        <v>261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1</v>
      </c>
      <c r="CA322">
        <v>0</v>
      </c>
      <c r="CB322">
        <v>0</v>
      </c>
      <c r="CC322">
        <v>0</v>
      </c>
      <c r="CD322">
        <v>0</v>
      </c>
      <c r="CE322">
        <f>VLOOKUP(B322, '2025inmis_team_insights'!A:F,6,FALSE)</f>
        <v>17.5</v>
      </c>
    </row>
    <row r="323" spans="1:83" x14ac:dyDescent="0.35">
      <c r="A323">
        <v>54</v>
      </c>
      <c r="B323">
        <v>447</v>
      </c>
      <c r="C323" t="s">
        <v>82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1</v>
      </c>
      <c r="T323">
        <v>1</v>
      </c>
      <c r="U323">
        <v>1</v>
      </c>
      <c r="V323" t="s">
        <v>214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3</v>
      </c>
      <c r="BZ323">
        <v>1</v>
      </c>
      <c r="CA323">
        <v>0</v>
      </c>
      <c r="CB323">
        <v>1</v>
      </c>
      <c r="CC323">
        <v>0</v>
      </c>
      <c r="CD323">
        <v>0</v>
      </c>
      <c r="CE323">
        <f>VLOOKUP(B323, '2025inmis_team_insights'!A:F,6,FALSE)</f>
        <v>17.2</v>
      </c>
    </row>
    <row r="324" spans="1:83" x14ac:dyDescent="0.35">
      <c r="A324">
        <v>54</v>
      </c>
      <c r="B324">
        <v>2171</v>
      </c>
      <c r="C324" t="s">
        <v>82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 t="s">
        <v>82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1</v>
      </c>
      <c r="CC324">
        <v>0</v>
      </c>
      <c r="CD324">
        <v>0</v>
      </c>
      <c r="CE324">
        <f>VLOOKUP(B324, '2025inmis_team_insights'!A:F,6,FALSE)</f>
        <v>13.6</v>
      </c>
    </row>
    <row r="325" spans="1:83" x14ac:dyDescent="0.35">
      <c r="A325">
        <v>54</v>
      </c>
      <c r="B325">
        <v>6721</v>
      </c>
      <c r="C325" t="s">
        <v>82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 t="s">
        <v>215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4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f>VLOOKUP(B325, '2025inmis_team_insights'!A:F,6,FALSE)</f>
        <v>19.399999999999999</v>
      </c>
    </row>
    <row r="326" spans="1:83" x14ac:dyDescent="0.35">
      <c r="A326">
        <v>55</v>
      </c>
      <c r="B326">
        <v>9119</v>
      </c>
      <c r="C326" t="s">
        <v>82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 t="s">
        <v>82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5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f>VLOOKUP(B326, '2025inmis_team_insights'!A:F,6,FALSE)</f>
        <v>8.6999999999999993</v>
      </c>
    </row>
    <row r="327" spans="1:83" x14ac:dyDescent="0.35">
      <c r="A327">
        <v>55</v>
      </c>
      <c r="B327">
        <v>1646</v>
      </c>
      <c r="C327" t="s">
        <v>82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 t="s">
        <v>82</v>
      </c>
      <c r="AA327">
        <v>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f>VLOOKUP(B327, '2025inmis_team_insights'!A:F,6,FALSE)</f>
        <v>11.6</v>
      </c>
    </row>
    <row r="328" spans="1:83" x14ac:dyDescent="0.35">
      <c r="A328">
        <v>55</v>
      </c>
      <c r="B328">
        <v>10332</v>
      </c>
      <c r="C328" t="s">
        <v>82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 t="s">
        <v>217</v>
      </c>
      <c r="AA328">
        <v>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6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f>VLOOKUP(B328, '2025inmis_team_insights'!A:F,6,FALSE)</f>
        <v>16.2</v>
      </c>
    </row>
    <row r="329" spans="1:83" x14ac:dyDescent="0.35">
      <c r="A329">
        <v>55</v>
      </c>
      <c r="B329">
        <v>9431</v>
      </c>
      <c r="C329" t="s">
        <v>82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 t="s">
        <v>82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3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1</v>
      </c>
      <c r="CC329">
        <v>0</v>
      </c>
      <c r="CD329">
        <v>0</v>
      </c>
      <c r="CE329">
        <f>VLOOKUP(B329, '2025inmis_team_insights'!A:F,6,FALSE)</f>
        <v>13.9</v>
      </c>
    </row>
    <row r="330" spans="1:83" x14ac:dyDescent="0.35">
      <c r="A330">
        <v>55</v>
      </c>
      <c r="B330">
        <v>3865</v>
      </c>
      <c r="C330" t="s">
        <v>82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 t="s">
        <v>82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4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0</v>
      </c>
      <c r="CD330">
        <v>0</v>
      </c>
      <c r="CE330">
        <f>VLOOKUP(B330, '2025inmis_team_insights'!A:F,6,FALSE)</f>
        <v>15.8</v>
      </c>
    </row>
    <row r="331" spans="1:83" x14ac:dyDescent="0.35">
      <c r="A331">
        <v>55</v>
      </c>
      <c r="B331">
        <v>135</v>
      </c>
      <c r="C331" t="s">
        <v>82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t="s">
        <v>218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3</v>
      </c>
      <c r="BX331">
        <v>0</v>
      </c>
      <c r="BY331">
        <v>0</v>
      </c>
      <c r="BZ331">
        <v>1</v>
      </c>
      <c r="CA331">
        <v>1</v>
      </c>
      <c r="CB331">
        <v>0</v>
      </c>
      <c r="CC331">
        <v>0</v>
      </c>
      <c r="CD331">
        <v>0</v>
      </c>
      <c r="CE331">
        <f>VLOOKUP(B331, '2025inmis_team_insights'!A:F,6,FALSE)</f>
        <v>28.6</v>
      </c>
    </row>
    <row r="332" spans="1:83" x14ac:dyDescent="0.35">
      <c r="A332">
        <v>56</v>
      </c>
      <c r="B332">
        <v>5010</v>
      </c>
      <c r="C332" t="s">
        <v>82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 t="s">
        <v>82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6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f>VLOOKUP(B332, '2025inmis_team_insights'!A:F,6,FALSE)</f>
        <v>39.700000000000003</v>
      </c>
    </row>
    <row r="333" spans="1:83" x14ac:dyDescent="0.35">
      <c r="A333">
        <v>56</v>
      </c>
      <c r="B333">
        <v>10029</v>
      </c>
      <c r="C333" t="s">
        <v>82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 t="s">
        <v>232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f>VLOOKUP(B333, '2025inmis_team_insights'!A:F,6,FALSE)</f>
        <v>5.5</v>
      </c>
    </row>
    <row r="334" spans="1:83" x14ac:dyDescent="0.35">
      <c r="A334">
        <v>56</v>
      </c>
      <c r="B334">
        <v>2197</v>
      </c>
      <c r="C334" t="s">
        <v>82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 t="s">
        <v>82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2</v>
      </c>
      <c r="BX334">
        <v>0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0</v>
      </c>
      <c r="CE334">
        <f>VLOOKUP(B334, '2025inmis_team_insights'!A:F,6,FALSE)</f>
        <v>21.7</v>
      </c>
    </row>
    <row r="335" spans="1:83" x14ac:dyDescent="0.35">
      <c r="A335">
        <v>56</v>
      </c>
      <c r="B335">
        <v>1555</v>
      </c>
      <c r="C335" t="s">
        <v>82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 t="s">
        <v>233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1</v>
      </c>
      <c r="CA335">
        <v>0</v>
      </c>
      <c r="CB335">
        <v>0</v>
      </c>
      <c r="CC335">
        <v>0</v>
      </c>
      <c r="CD335">
        <v>0</v>
      </c>
      <c r="CE335">
        <f>VLOOKUP(B335, '2025inmis_team_insights'!A:F,6,FALSE)</f>
        <v>14.3</v>
      </c>
    </row>
    <row r="336" spans="1:83" x14ac:dyDescent="0.35">
      <c r="A336">
        <v>56</v>
      </c>
      <c r="B336">
        <v>9554</v>
      </c>
      <c r="C336" t="s">
        <v>82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t="s">
        <v>82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</v>
      </c>
      <c r="BV336">
        <v>2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f>VLOOKUP(B336, '2025inmis_team_insights'!A:F,6,FALSE)</f>
        <v>6.7</v>
      </c>
    </row>
    <row r="337" spans="1:83" x14ac:dyDescent="0.35">
      <c r="A337">
        <v>56</v>
      </c>
      <c r="B337">
        <v>461</v>
      </c>
      <c r="C337" t="s">
        <v>82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1</v>
      </c>
      <c r="U337">
        <v>1</v>
      </c>
      <c r="V337" t="s">
        <v>234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1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5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f>VLOOKUP(B337, '2025inmis_team_insights'!A:F,6,FALSE)</f>
        <v>45.7</v>
      </c>
    </row>
    <row r="338" spans="1:83" x14ac:dyDescent="0.35">
      <c r="A338">
        <v>57</v>
      </c>
      <c r="B338">
        <v>9453</v>
      </c>
      <c r="C338" t="s">
        <v>82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 t="s">
        <v>82</v>
      </c>
      <c r="AA338">
        <v>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4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f>VLOOKUP(B338, '2025inmis_team_insights'!A:F,6,FALSE)</f>
        <v>8</v>
      </c>
    </row>
    <row r="339" spans="1:83" x14ac:dyDescent="0.35">
      <c r="A339">
        <v>57</v>
      </c>
      <c r="B339">
        <v>45</v>
      </c>
      <c r="C339" t="s">
        <v>82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 t="s">
        <v>82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2</v>
      </c>
      <c r="BV339">
        <v>1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f>VLOOKUP(B339, '2025inmis_team_insights'!A:F,6,FALSE)</f>
        <v>21.7</v>
      </c>
    </row>
    <row r="340" spans="1:83" x14ac:dyDescent="0.35">
      <c r="A340">
        <v>57</v>
      </c>
      <c r="B340">
        <v>8431</v>
      </c>
      <c r="C340" t="s">
        <v>82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 t="s">
        <v>82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1</v>
      </c>
      <c r="BU340">
        <v>1</v>
      </c>
      <c r="BV340">
        <v>0</v>
      </c>
      <c r="BW340">
        <v>0</v>
      </c>
      <c r="BX340">
        <v>0</v>
      </c>
      <c r="BY340">
        <v>0</v>
      </c>
      <c r="BZ340">
        <v>1</v>
      </c>
      <c r="CA340">
        <v>0</v>
      </c>
      <c r="CB340">
        <v>0</v>
      </c>
      <c r="CC340">
        <v>0</v>
      </c>
      <c r="CD340">
        <v>0</v>
      </c>
      <c r="CE340">
        <f>VLOOKUP(B340, '2025inmis_team_insights'!A:F,6,FALSE)</f>
        <v>9.9</v>
      </c>
    </row>
    <row r="341" spans="1:83" x14ac:dyDescent="0.35">
      <c r="A341">
        <v>57</v>
      </c>
      <c r="B341">
        <v>7477</v>
      </c>
      <c r="C341" t="s">
        <v>82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1</v>
      </c>
      <c r="T341">
        <v>0</v>
      </c>
      <c r="U341">
        <v>1</v>
      </c>
      <c r="V341" t="s">
        <v>82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f>VLOOKUP(B341, '2025inmis_team_insights'!A:F,6,FALSE)</f>
        <v>6.8</v>
      </c>
    </row>
    <row r="342" spans="1:83" x14ac:dyDescent="0.35">
      <c r="A342">
        <v>57</v>
      </c>
      <c r="B342">
        <v>3147</v>
      </c>
      <c r="C342" t="s">
        <v>82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 t="s">
        <v>82</v>
      </c>
      <c r="AA342">
        <v>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2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f>VLOOKUP(B342, '2025inmis_team_insights'!A:F,6,FALSE)</f>
        <v>13.1</v>
      </c>
    </row>
    <row r="343" spans="1:83" x14ac:dyDescent="0.35">
      <c r="A343">
        <v>57</v>
      </c>
      <c r="B343">
        <v>3176</v>
      </c>
      <c r="C343" t="s">
        <v>82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 t="s">
        <v>235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1</v>
      </c>
      <c r="CB343">
        <v>0</v>
      </c>
      <c r="CC343">
        <v>1</v>
      </c>
      <c r="CD343">
        <v>0</v>
      </c>
      <c r="CE343">
        <f>VLOOKUP(B343, '2025inmis_team_insights'!A:F,6,FALSE)</f>
        <v>18.3</v>
      </c>
    </row>
    <row r="344" spans="1:83" x14ac:dyDescent="0.35">
      <c r="A344">
        <v>58</v>
      </c>
      <c r="B344">
        <v>2867</v>
      </c>
      <c r="C344" t="s">
        <v>82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</v>
      </c>
      <c r="V344" t="s">
        <v>82</v>
      </c>
      <c r="AA344">
        <v>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2</v>
      </c>
      <c r="BW344">
        <v>0</v>
      </c>
      <c r="BX344">
        <v>0</v>
      </c>
      <c r="BY344">
        <v>0</v>
      </c>
      <c r="BZ344">
        <v>1</v>
      </c>
      <c r="CA344">
        <v>0</v>
      </c>
      <c r="CB344">
        <v>0</v>
      </c>
      <c r="CC344">
        <v>0</v>
      </c>
      <c r="CD344">
        <v>0</v>
      </c>
      <c r="CE344">
        <f>VLOOKUP(B344, '2025inmis_team_insights'!A:F,6,FALSE)</f>
        <v>17.5</v>
      </c>
    </row>
    <row r="345" spans="1:83" x14ac:dyDescent="0.35">
      <c r="A345">
        <v>58</v>
      </c>
      <c r="B345">
        <v>1501</v>
      </c>
      <c r="C345" t="s">
        <v>82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 t="s">
        <v>82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3</v>
      </c>
      <c r="BV345">
        <v>1</v>
      </c>
      <c r="BW345">
        <v>5</v>
      </c>
      <c r="BX345">
        <v>0</v>
      </c>
      <c r="BY345">
        <v>0</v>
      </c>
      <c r="BZ345">
        <v>0</v>
      </c>
      <c r="CA345">
        <v>0</v>
      </c>
      <c r="CB345">
        <v>1</v>
      </c>
      <c r="CC345">
        <v>0</v>
      </c>
      <c r="CD345">
        <v>1</v>
      </c>
      <c r="CE345">
        <f>VLOOKUP(B345, '2025inmis_team_insights'!A:F,6,FALSE)</f>
        <v>49.8</v>
      </c>
    </row>
    <row r="346" spans="1:83" x14ac:dyDescent="0.35">
      <c r="A346">
        <v>58</v>
      </c>
      <c r="B346">
        <v>447</v>
      </c>
      <c r="C346" t="s">
        <v>82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1</v>
      </c>
      <c r="V346" t="s">
        <v>82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4</v>
      </c>
      <c r="BZ346">
        <v>0</v>
      </c>
      <c r="CA346">
        <v>0</v>
      </c>
      <c r="CB346">
        <v>1</v>
      </c>
      <c r="CC346">
        <v>0</v>
      </c>
      <c r="CD346">
        <v>1</v>
      </c>
      <c r="CE346">
        <f>VLOOKUP(B346, '2025inmis_team_insights'!A:F,6,FALSE)</f>
        <v>17.2</v>
      </c>
    </row>
    <row r="347" spans="1:83" x14ac:dyDescent="0.35">
      <c r="A347">
        <v>58</v>
      </c>
      <c r="B347">
        <v>4926</v>
      </c>
      <c r="C347" t="s">
        <v>82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1</v>
      </c>
      <c r="T347">
        <v>1</v>
      </c>
      <c r="U347">
        <v>0</v>
      </c>
      <c r="V347" t="s">
        <v>236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4</v>
      </c>
      <c r="BX347">
        <v>0</v>
      </c>
      <c r="BY347">
        <v>0</v>
      </c>
      <c r="BZ347">
        <v>0</v>
      </c>
      <c r="CA347">
        <v>0</v>
      </c>
      <c r="CB347">
        <v>1</v>
      </c>
      <c r="CC347">
        <v>0</v>
      </c>
      <c r="CD347">
        <v>1</v>
      </c>
      <c r="CE347">
        <f>VLOOKUP(B347, '2025inmis_team_insights'!A:F,6,FALSE)</f>
        <v>24.9</v>
      </c>
    </row>
    <row r="348" spans="1:83" x14ac:dyDescent="0.35">
      <c r="A348">
        <v>58</v>
      </c>
      <c r="B348">
        <v>6721</v>
      </c>
      <c r="C348" t="s">
        <v>82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82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3</v>
      </c>
      <c r="BU348">
        <v>2</v>
      </c>
      <c r="BV348">
        <v>0</v>
      </c>
      <c r="BW348">
        <v>0</v>
      </c>
      <c r="BX348">
        <v>0</v>
      </c>
      <c r="BY348">
        <v>0</v>
      </c>
      <c r="BZ348">
        <v>1</v>
      </c>
      <c r="CA348">
        <v>0</v>
      </c>
      <c r="CB348">
        <v>0</v>
      </c>
      <c r="CC348">
        <v>0</v>
      </c>
      <c r="CD348">
        <v>0</v>
      </c>
      <c r="CE348">
        <f>VLOOKUP(B348, '2025inmis_team_insights'!A:F,6,FALSE)</f>
        <v>19.399999999999999</v>
      </c>
    </row>
    <row r="349" spans="1:83" x14ac:dyDescent="0.35">
      <c r="A349">
        <v>58</v>
      </c>
      <c r="B349">
        <v>3936</v>
      </c>
      <c r="C349" t="s">
        <v>82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237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1</v>
      </c>
      <c r="BY349">
        <v>0</v>
      </c>
      <c r="BZ349">
        <v>0</v>
      </c>
      <c r="CA349">
        <v>1</v>
      </c>
      <c r="CB349">
        <v>0</v>
      </c>
      <c r="CC349">
        <v>1</v>
      </c>
      <c r="CD349">
        <v>0</v>
      </c>
      <c r="CE349">
        <f>VLOOKUP(B349, '2025inmis_team_insights'!A:F,6,FALSE)</f>
        <v>14.2</v>
      </c>
    </row>
    <row r="350" spans="1:83" x14ac:dyDescent="0.35">
      <c r="A350">
        <v>59</v>
      </c>
      <c r="B350">
        <v>8103</v>
      </c>
      <c r="C350" t="s">
        <v>82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82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f>VLOOKUP(B350, '2025inmis_team_insights'!A:F,6,FALSE)</f>
        <v>13</v>
      </c>
    </row>
    <row r="351" spans="1:83" x14ac:dyDescent="0.35">
      <c r="A351">
        <v>59</v>
      </c>
      <c r="B351">
        <v>328</v>
      </c>
      <c r="C351" t="s">
        <v>82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 t="s">
        <v>82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10</v>
      </c>
      <c r="BY351">
        <v>0</v>
      </c>
      <c r="BZ351">
        <v>1</v>
      </c>
      <c r="CA351">
        <v>0</v>
      </c>
      <c r="CB351">
        <v>0</v>
      </c>
      <c r="CC351">
        <v>0</v>
      </c>
      <c r="CD351">
        <v>0</v>
      </c>
      <c r="CE351">
        <f>VLOOKUP(B351, '2025inmis_team_insights'!A:F,6,FALSE)</f>
        <v>25.4</v>
      </c>
    </row>
    <row r="352" spans="1:83" x14ac:dyDescent="0.35">
      <c r="A352">
        <v>59</v>
      </c>
      <c r="B352">
        <v>7457</v>
      </c>
      <c r="C352" t="s">
        <v>82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1</v>
      </c>
      <c r="V352" t="s">
        <v>82</v>
      </c>
      <c r="AA352">
        <v>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8</v>
      </c>
      <c r="BX352">
        <v>0</v>
      </c>
      <c r="BY352">
        <v>0</v>
      </c>
      <c r="BZ352">
        <v>0</v>
      </c>
      <c r="CA352">
        <v>0</v>
      </c>
      <c r="CB352">
        <v>1</v>
      </c>
      <c r="CC352">
        <v>0</v>
      </c>
      <c r="CD352">
        <v>1</v>
      </c>
      <c r="CE352">
        <f>VLOOKUP(B352, '2025inmis_team_insights'!A:F,6,FALSE)</f>
        <v>51.4</v>
      </c>
    </row>
    <row r="353" spans="1:83" x14ac:dyDescent="0.35">
      <c r="A353">
        <v>59</v>
      </c>
      <c r="B353">
        <v>9071</v>
      </c>
      <c r="C353" t="s">
        <v>82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1</v>
      </c>
      <c r="T353">
        <v>0</v>
      </c>
      <c r="U353">
        <v>1</v>
      </c>
      <c r="V353" t="s">
        <v>82</v>
      </c>
      <c r="AA353">
        <v>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2</v>
      </c>
      <c r="BY353">
        <v>0</v>
      </c>
      <c r="BZ353">
        <v>1</v>
      </c>
      <c r="CA353">
        <v>0</v>
      </c>
      <c r="CB353">
        <v>0</v>
      </c>
      <c r="CC353">
        <v>0</v>
      </c>
      <c r="CD353">
        <v>0</v>
      </c>
      <c r="CE353">
        <f>VLOOKUP(B353, '2025inmis_team_insights'!A:F,6,FALSE)</f>
        <v>11.7</v>
      </c>
    </row>
    <row r="354" spans="1:83" x14ac:dyDescent="0.35">
      <c r="A354">
        <v>59</v>
      </c>
      <c r="B354">
        <v>5484</v>
      </c>
      <c r="C354" t="s">
        <v>82</v>
      </c>
      <c r="D354">
        <v>0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82</v>
      </c>
      <c r="AA354">
        <v>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4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f>VLOOKUP(B354, '2025inmis_team_insights'!A:F,6,FALSE)</f>
        <v>28.3</v>
      </c>
    </row>
    <row r="355" spans="1:83" x14ac:dyDescent="0.35">
      <c r="A355">
        <v>59</v>
      </c>
      <c r="B355">
        <v>10172</v>
      </c>
      <c r="C355" t="s">
        <v>82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 t="s">
        <v>239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6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0</v>
      </c>
      <c r="CC355">
        <v>0</v>
      </c>
      <c r="CD355">
        <v>0</v>
      </c>
      <c r="CE355">
        <f>VLOOKUP(B355, '2025inmis_team_insights'!A:F,6,FALSE)</f>
        <v>11.9</v>
      </c>
    </row>
    <row r="356" spans="1:83" x14ac:dyDescent="0.35">
      <c r="A356">
        <v>60</v>
      </c>
      <c r="B356">
        <v>829</v>
      </c>
      <c r="C356" t="s">
        <v>82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</v>
      </c>
      <c r="V356" t="s">
        <v>82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4</v>
      </c>
      <c r="BX356">
        <v>0</v>
      </c>
      <c r="BY356">
        <v>0</v>
      </c>
      <c r="BZ356">
        <v>0</v>
      </c>
      <c r="CA356">
        <v>0</v>
      </c>
      <c r="CB356">
        <v>1</v>
      </c>
      <c r="CC356">
        <v>0</v>
      </c>
      <c r="CD356">
        <v>1</v>
      </c>
      <c r="CE356">
        <f>VLOOKUP(B356, '2025inmis_team_insights'!A:F,6,FALSE)</f>
        <v>28</v>
      </c>
    </row>
    <row r="357" spans="1:83" x14ac:dyDescent="0.35">
      <c r="A357">
        <v>60</v>
      </c>
      <c r="B357">
        <v>9530</v>
      </c>
      <c r="C357" t="s">
        <v>82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 t="s">
        <v>82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1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6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f>VLOOKUP(B357, '2025inmis_team_insights'!A:F,6,FALSE)</f>
        <v>7</v>
      </c>
    </row>
    <row r="358" spans="1:83" x14ac:dyDescent="0.35">
      <c r="A358">
        <v>60</v>
      </c>
      <c r="B358">
        <v>10434</v>
      </c>
      <c r="C358" t="s">
        <v>82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 t="s">
        <v>82</v>
      </c>
      <c r="AA358">
        <v>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3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1</v>
      </c>
      <c r="CA358">
        <v>0</v>
      </c>
      <c r="CB358">
        <v>0</v>
      </c>
      <c r="CC358">
        <v>0</v>
      </c>
      <c r="CD358">
        <v>0</v>
      </c>
      <c r="CE358">
        <f>VLOOKUP(B358, '2025inmis_team_insights'!A:F,6,FALSE)</f>
        <v>15</v>
      </c>
    </row>
    <row r="359" spans="1:83" x14ac:dyDescent="0.35">
      <c r="A359">
        <v>60</v>
      </c>
      <c r="B359">
        <v>2171</v>
      </c>
      <c r="C359" t="s">
        <v>82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0</v>
      </c>
      <c r="T359">
        <v>0</v>
      </c>
      <c r="U359">
        <v>1</v>
      </c>
      <c r="V359" t="s">
        <v>82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2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f>VLOOKUP(B359, '2025inmis_team_insights'!A:F,6,FALSE)</f>
        <v>13.6</v>
      </c>
    </row>
    <row r="360" spans="1:83" x14ac:dyDescent="0.35">
      <c r="A360">
        <v>60</v>
      </c>
      <c r="B360">
        <v>10411</v>
      </c>
      <c r="C360" t="s">
        <v>82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82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4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1</v>
      </c>
      <c r="CA360">
        <v>0</v>
      </c>
      <c r="CB360">
        <v>0</v>
      </c>
      <c r="CC360">
        <v>0</v>
      </c>
      <c r="CD360">
        <v>0</v>
      </c>
      <c r="CE360">
        <f>VLOOKUP(B360, '2025inmis_team_insights'!A:F,6,FALSE)</f>
        <v>15.7</v>
      </c>
    </row>
    <row r="361" spans="1:83" x14ac:dyDescent="0.35">
      <c r="A361">
        <v>60</v>
      </c>
      <c r="B361">
        <v>1024</v>
      </c>
      <c r="C361" t="s">
        <v>82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1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 t="s">
        <v>82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5</v>
      </c>
      <c r="BX361">
        <v>0</v>
      </c>
      <c r="BY361">
        <v>0</v>
      </c>
      <c r="BZ361">
        <v>0</v>
      </c>
      <c r="CA361">
        <v>1</v>
      </c>
      <c r="CB361">
        <v>0</v>
      </c>
      <c r="CC361">
        <v>1</v>
      </c>
      <c r="CD361">
        <v>0</v>
      </c>
      <c r="CE361">
        <f>VLOOKUP(B361, '2025inmis_team_insights'!A:F,6,FALSE)</f>
        <v>31.6</v>
      </c>
    </row>
    <row r="362" spans="1:83" x14ac:dyDescent="0.35">
      <c r="A362">
        <v>61</v>
      </c>
      <c r="B362">
        <v>9431</v>
      </c>
      <c r="C362" t="s">
        <v>82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 t="s">
        <v>246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1</v>
      </c>
      <c r="CA362">
        <v>0</v>
      </c>
      <c r="CB362">
        <v>0</v>
      </c>
      <c r="CC362">
        <v>0</v>
      </c>
      <c r="CD362">
        <v>0</v>
      </c>
      <c r="CE362">
        <f>VLOOKUP(B362, '2025inmis_team_insights'!A:F,6,FALSE)</f>
        <v>13.9</v>
      </c>
    </row>
    <row r="363" spans="1:83" x14ac:dyDescent="0.35">
      <c r="A363">
        <v>61</v>
      </c>
      <c r="B363">
        <v>2197</v>
      </c>
      <c r="C363" t="s">
        <v>82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</v>
      </c>
      <c r="T363">
        <v>0</v>
      </c>
      <c r="U363">
        <v>1</v>
      </c>
      <c r="V363" t="s">
        <v>247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1</v>
      </c>
      <c r="BU363">
        <v>0</v>
      </c>
      <c r="BV363">
        <v>0</v>
      </c>
      <c r="BW363">
        <v>2</v>
      </c>
      <c r="BX363">
        <v>0</v>
      </c>
      <c r="BY363">
        <v>0</v>
      </c>
      <c r="BZ363">
        <v>1</v>
      </c>
      <c r="CA363">
        <v>0</v>
      </c>
      <c r="CB363">
        <v>0</v>
      </c>
      <c r="CC363">
        <v>0</v>
      </c>
      <c r="CD363">
        <v>0</v>
      </c>
      <c r="CE363">
        <f>VLOOKUP(B363, '2025inmis_team_insights'!A:F,6,FALSE)</f>
        <v>21.7</v>
      </c>
    </row>
    <row r="364" spans="1:83" x14ac:dyDescent="0.35">
      <c r="A364">
        <v>61</v>
      </c>
      <c r="B364">
        <v>3176</v>
      </c>
      <c r="C364" t="s">
        <v>82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 t="s">
        <v>248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1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1</v>
      </c>
      <c r="CC364">
        <v>0</v>
      </c>
      <c r="CD364">
        <v>1</v>
      </c>
      <c r="CE364">
        <f>VLOOKUP(B364, '2025inmis_team_insights'!A:F,6,FALSE)</f>
        <v>18.3</v>
      </c>
    </row>
    <row r="365" spans="1:83" x14ac:dyDescent="0.35">
      <c r="A365">
        <v>61</v>
      </c>
      <c r="B365">
        <v>5010</v>
      </c>
      <c r="C365" t="s">
        <v>82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 t="s">
        <v>249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3</v>
      </c>
      <c r="BW365">
        <v>2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f>VLOOKUP(B365, '2025inmis_team_insights'!A:F,6,FALSE)</f>
        <v>39.700000000000003</v>
      </c>
    </row>
    <row r="366" spans="1:83" x14ac:dyDescent="0.35">
      <c r="A366">
        <v>61</v>
      </c>
      <c r="B366">
        <v>9119</v>
      </c>
      <c r="C366" t="s">
        <v>82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1</v>
      </c>
      <c r="T366">
        <v>0</v>
      </c>
      <c r="U366">
        <v>1</v>
      </c>
      <c r="V366" t="s">
        <v>82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7</v>
      </c>
      <c r="BY366">
        <v>0</v>
      </c>
      <c r="BZ366">
        <v>1</v>
      </c>
      <c r="CA366">
        <v>0</v>
      </c>
      <c r="CB366">
        <v>0</v>
      </c>
      <c r="CC366">
        <v>0</v>
      </c>
      <c r="CD366">
        <v>0</v>
      </c>
      <c r="CE366">
        <f>VLOOKUP(B366, '2025inmis_team_insights'!A:F,6,FALSE)</f>
        <v>8.6999999999999993</v>
      </c>
    </row>
    <row r="367" spans="1:83" x14ac:dyDescent="0.35">
      <c r="A367">
        <v>61</v>
      </c>
      <c r="B367">
        <v>7477</v>
      </c>
      <c r="C367" t="s">
        <v>82</v>
      </c>
      <c r="D367">
        <v>0</v>
      </c>
      <c r="E367">
        <v>0</v>
      </c>
      <c r="F367">
        <v>1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 t="s">
        <v>250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f>VLOOKUP(B367, '2025inmis_team_insights'!A:F,6,FALSE)</f>
        <v>6.8</v>
      </c>
    </row>
    <row r="368" spans="1:83" x14ac:dyDescent="0.35">
      <c r="A368">
        <v>62</v>
      </c>
      <c r="B368">
        <v>45</v>
      </c>
      <c r="C368" t="s">
        <v>82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1</v>
      </c>
      <c r="V368" t="s">
        <v>82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3</v>
      </c>
      <c r="BV368">
        <v>4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1</v>
      </c>
      <c r="CC368">
        <v>0</v>
      </c>
      <c r="CD368">
        <v>1</v>
      </c>
      <c r="CE368">
        <f>VLOOKUP(B368, '2025inmis_team_insights'!A:F,6,FALSE)</f>
        <v>21.7</v>
      </c>
    </row>
    <row r="369" spans="1:83" x14ac:dyDescent="0.35">
      <c r="A369">
        <v>62</v>
      </c>
      <c r="B369">
        <v>1555</v>
      </c>
      <c r="C369" t="s">
        <v>82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 t="s">
        <v>82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f>VLOOKUP(B369, '2025inmis_team_insights'!A:F,6,FALSE)</f>
        <v>14.3</v>
      </c>
    </row>
    <row r="370" spans="1:83" x14ac:dyDescent="0.35">
      <c r="A370">
        <v>62</v>
      </c>
      <c r="B370">
        <v>6721</v>
      </c>
      <c r="C370" t="s">
        <v>82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t="s">
        <v>82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3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1</v>
      </c>
      <c r="CA370">
        <v>0</v>
      </c>
      <c r="CB370">
        <v>0</v>
      </c>
      <c r="CC370">
        <v>0</v>
      </c>
      <c r="CD370">
        <v>0</v>
      </c>
      <c r="CE370">
        <f>VLOOKUP(B370, '2025inmis_team_insights'!A:F,6,FALSE)</f>
        <v>19.399999999999999</v>
      </c>
    </row>
    <row r="371" spans="1:83" x14ac:dyDescent="0.35">
      <c r="A371">
        <v>62</v>
      </c>
      <c r="B371">
        <v>2867</v>
      </c>
      <c r="C371" t="s">
        <v>82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 t="s">
        <v>82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0</v>
      </c>
      <c r="BX371">
        <v>0</v>
      </c>
      <c r="BY371">
        <v>0</v>
      </c>
      <c r="BZ371">
        <v>1</v>
      </c>
      <c r="CA371">
        <v>0</v>
      </c>
      <c r="CB371">
        <v>0</v>
      </c>
      <c r="CC371">
        <v>0</v>
      </c>
      <c r="CD371">
        <v>0</v>
      </c>
      <c r="CE371">
        <f>VLOOKUP(B371, '2025inmis_team_insights'!A:F,6,FALSE)</f>
        <v>17.5</v>
      </c>
    </row>
    <row r="372" spans="1:83" x14ac:dyDescent="0.35">
      <c r="A372">
        <v>62</v>
      </c>
      <c r="B372">
        <v>10332</v>
      </c>
      <c r="C372" t="s">
        <v>82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 t="s">
        <v>253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3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1</v>
      </c>
      <c r="CA372">
        <v>0</v>
      </c>
      <c r="CB372">
        <v>0</v>
      </c>
      <c r="CC372">
        <v>0</v>
      </c>
      <c r="CD372">
        <v>0</v>
      </c>
      <c r="CE372">
        <f>VLOOKUP(B372, '2025inmis_team_insights'!A:F,6,FALSE)</f>
        <v>16.2</v>
      </c>
    </row>
    <row r="373" spans="1:83" x14ac:dyDescent="0.35">
      <c r="A373">
        <v>62</v>
      </c>
      <c r="B373">
        <v>135</v>
      </c>
      <c r="C373" t="s">
        <v>82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  <c r="S373">
        <v>1</v>
      </c>
      <c r="T373">
        <v>1</v>
      </c>
      <c r="U373">
        <v>0</v>
      </c>
      <c r="V373" t="s">
        <v>254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1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1</v>
      </c>
      <c r="BU373">
        <v>0</v>
      </c>
      <c r="BV373">
        <v>0</v>
      </c>
      <c r="BW373">
        <v>4</v>
      </c>
      <c r="BX373">
        <v>0</v>
      </c>
      <c r="BY373">
        <v>0</v>
      </c>
      <c r="BZ373">
        <v>0</v>
      </c>
      <c r="CA373">
        <v>1</v>
      </c>
      <c r="CB373">
        <v>0</v>
      </c>
      <c r="CC373">
        <v>1</v>
      </c>
      <c r="CD373">
        <v>0</v>
      </c>
      <c r="CE373">
        <f>VLOOKUP(B373, '2025inmis_team_insights'!A:F,6,FALSE)</f>
        <v>28.6</v>
      </c>
    </row>
    <row r="374" spans="1:83" x14ac:dyDescent="0.35">
      <c r="A374">
        <v>63</v>
      </c>
      <c r="B374">
        <v>5484</v>
      </c>
      <c r="C374" t="s">
        <v>82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82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5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f>VLOOKUP(B374, '2025inmis_team_insights'!A:F,6,FALSE)</f>
        <v>28.3</v>
      </c>
    </row>
    <row r="375" spans="1:83" x14ac:dyDescent="0.35">
      <c r="A375">
        <v>63</v>
      </c>
      <c r="B375">
        <v>328</v>
      </c>
      <c r="C375" t="s">
        <v>82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 t="s">
        <v>255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7</v>
      </c>
      <c r="BY375">
        <v>0</v>
      </c>
      <c r="BZ375">
        <v>1</v>
      </c>
      <c r="CA375">
        <v>0</v>
      </c>
      <c r="CB375">
        <v>0</v>
      </c>
      <c r="CC375">
        <v>0</v>
      </c>
      <c r="CD375">
        <v>0</v>
      </c>
      <c r="CE375">
        <f>VLOOKUP(B375, '2025inmis_team_insights'!A:F,6,FALSE)</f>
        <v>25.4</v>
      </c>
    </row>
    <row r="376" spans="1:83" x14ac:dyDescent="0.35">
      <c r="A376">
        <v>63</v>
      </c>
      <c r="B376">
        <v>461</v>
      </c>
      <c r="C376" t="s">
        <v>82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t="s">
        <v>256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1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6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f>VLOOKUP(B376, '2025inmis_team_insights'!A:F,6,FALSE)</f>
        <v>45.7</v>
      </c>
    </row>
    <row r="377" spans="1:83" x14ac:dyDescent="0.35">
      <c r="A377">
        <v>63</v>
      </c>
      <c r="B377">
        <v>9554</v>
      </c>
      <c r="C377" t="s">
        <v>82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t="s">
        <v>257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3</v>
      </c>
      <c r="BV377">
        <v>0</v>
      </c>
      <c r="BW377">
        <v>0</v>
      </c>
      <c r="BX377">
        <v>0</v>
      </c>
      <c r="BY377">
        <v>0</v>
      </c>
      <c r="BZ377">
        <v>1</v>
      </c>
      <c r="CA377">
        <v>0</v>
      </c>
      <c r="CB377">
        <v>0</v>
      </c>
      <c r="CC377">
        <v>0</v>
      </c>
      <c r="CD377">
        <v>0</v>
      </c>
      <c r="CE377">
        <f>VLOOKUP(B377, '2025inmis_team_insights'!A:F,6,FALSE)</f>
        <v>6.7</v>
      </c>
    </row>
    <row r="378" spans="1:83" x14ac:dyDescent="0.35">
      <c r="A378">
        <v>63</v>
      </c>
      <c r="B378">
        <v>3865</v>
      </c>
      <c r="C378" t="s">
        <v>82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 t="s">
        <v>258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f>VLOOKUP(B378, '2025inmis_team_insights'!A:F,6,FALSE)</f>
        <v>15.8</v>
      </c>
    </row>
    <row r="379" spans="1:83" x14ac:dyDescent="0.35">
      <c r="A379">
        <v>63</v>
      </c>
      <c r="B379">
        <v>8431</v>
      </c>
      <c r="C379" t="s">
        <v>82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 t="s">
        <v>82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f>VLOOKUP(B379, '2025inmis_team_insights'!A:F,6,FALSE)</f>
        <v>9.9</v>
      </c>
    </row>
    <row r="380" spans="1:83" x14ac:dyDescent="0.35">
      <c r="A380">
        <v>64</v>
      </c>
      <c r="B380">
        <v>4926</v>
      </c>
      <c r="C380" t="s">
        <v>82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t="s">
        <v>259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1</v>
      </c>
      <c r="BU380">
        <v>0</v>
      </c>
      <c r="BV380">
        <v>0</v>
      </c>
      <c r="BW380">
        <v>4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f>VLOOKUP(B380, '2025inmis_team_insights'!A:F,6,FALSE)</f>
        <v>24.9</v>
      </c>
    </row>
    <row r="381" spans="1:83" x14ac:dyDescent="0.35">
      <c r="A381">
        <v>64</v>
      </c>
      <c r="B381">
        <v>10029</v>
      </c>
      <c r="C381" t="s">
        <v>82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1</v>
      </c>
      <c r="R381">
        <v>0</v>
      </c>
      <c r="S381">
        <v>0</v>
      </c>
      <c r="T381">
        <v>0</v>
      </c>
      <c r="U381">
        <v>0</v>
      </c>
      <c r="V381" t="s">
        <v>260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1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f>VLOOKUP(B381, '2025inmis_team_insights'!A:F,6,FALSE)</f>
        <v>5.5</v>
      </c>
    </row>
    <row r="382" spans="1:83" x14ac:dyDescent="0.35">
      <c r="A382">
        <v>64</v>
      </c>
      <c r="B382">
        <v>10172</v>
      </c>
      <c r="C382" t="s">
        <v>82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t="s">
        <v>82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1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1</v>
      </c>
      <c r="CA382">
        <v>0</v>
      </c>
      <c r="CB382">
        <v>0</v>
      </c>
      <c r="CC382">
        <v>0</v>
      </c>
      <c r="CD382">
        <v>0</v>
      </c>
      <c r="CE382">
        <f>VLOOKUP(B382, '2025inmis_team_insights'!A:F,6,FALSE)</f>
        <v>11.9</v>
      </c>
    </row>
    <row r="383" spans="1:83" x14ac:dyDescent="0.35">
      <c r="A383">
        <v>64</v>
      </c>
      <c r="B383">
        <v>10434</v>
      </c>
      <c r="C383" t="s">
        <v>82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t="s">
        <v>262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3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f>VLOOKUP(B383, '2025inmis_team_insights'!A:F,6,FALSE)</f>
        <v>15</v>
      </c>
    </row>
    <row r="384" spans="1:83" x14ac:dyDescent="0.35">
      <c r="A384">
        <v>64</v>
      </c>
      <c r="B384">
        <v>7457</v>
      </c>
      <c r="C384" t="s">
        <v>82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</v>
      </c>
      <c r="T384">
        <v>1</v>
      </c>
      <c r="U384">
        <v>1</v>
      </c>
      <c r="V384" t="s">
        <v>82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1</v>
      </c>
      <c r="BM384">
        <v>0</v>
      </c>
      <c r="BN384">
        <v>0</v>
      </c>
      <c r="BO384">
        <v>0</v>
      </c>
      <c r="BP384">
        <v>0</v>
      </c>
      <c r="BQ384">
        <v>1</v>
      </c>
      <c r="BR384">
        <v>0</v>
      </c>
      <c r="BS384">
        <v>0</v>
      </c>
      <c r="BT384">
        <v>0</v>
      </c>
      <c r="BU384">
        <v>1</v>
      </c>
      <c r="BV384">
        <v>4</v>
      </c>
      <c r="BW384">
        <v>4</v>
      </c>
      <c r="BX384">
        <v>0</v>
      </c>
      <c r="BY384">
        <v>0</v>
      </c>
      <c r="BZ384">
        <v>0</v>
      </c>
      <c r="CA384">
        <v>0</v>
      </c>
      <c r="CB384">
        <v>1</v>
      </c>
      <c r="CC384">
        <v>0</v>
      </c>
      <c r="CD384">
        <v>1</v>
      </c>
      <c r="CE384">
        <f>VLOOKUP(B384, '2025inmis_team_insights'!A:F,6,FALSE)</f>
        <v>51.4</v>
      </c>
    </row>
    <row r="385" spans="1:83" x14ac:dyDescent="0.35">
      <c r="A385">
        <v>64</v>
      </c>
      <c r="B385">
        <v>447</v>
      </c>
      <c r="C385" t="s">
        <v>82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1</v>
      </c>
      <c r="R385">
        <v>0</v>
      </c>
      <c r="S385">
        <v>0</v>
      </c>
      <c r="T385">
        <v>0</v>
      </c>
      <c r="U385">
        <v>1</v>
      </c>
      <c r="V385" t="s">
        <v>82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1</v>
      </c>
      <c r="BY385">
        <v>1</v>
      </c>
      <c r="BZ385">
        <v>0</v>
      </c>
      <c r="CA385">
        <v>0</v>
      </c>
      <c r="CB385">
        <v>1</v>
      </c>
      <c r="CC385">
        <v>0</v>
      </c>
      <c r="CD385">
        <v>1</v>
      </c>
      <c r="CE385">
        <f>VLOOKUP(B385, '2025inmis_team_insights'!A:F,6,FALSE)</f>
        <v>17.2</v>
      </c>
    </row>
    <row r="386" spans="1:83" x14ac:dyDescent="0.35">
      <c r="A386">
        <v>65</v>
      </c>
      <c r="B386">
        <v>3147</v>
      </c>
      <c r="C386" t="s">
        <v>82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263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1</v>
      </c>
      <c r="CA386">
        <v>0</v>
      </c>
      <c r="CB386">
        <v>0</v>
      </c>
      <c r="CC386">
        <v>0</v>
      </c>
      <c r="CD386">
        <v>0</v>
      </c>
      <c r="CE386">
        <f>VLOOKUP(B386, '2025inmis_team_insights'!A:F,6,FALSE)</f>
        <v>13.1</v>
      </c>
    </row>
    <row r="387" spans="1:83" x14ac:dyDescent="0.35">
      <c r="A387">
        <v>65</v>
      </c>
      <c r="B387">
        <v>10411</v>
      </c>
      <c r="C387" t="s">
        <v>82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t="s">
        <v>82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6</v>
      </c>
      <c r="BX387">
        <v>0</v>
      </c>
      <c r="BY387">
        <v>0</v>
      </c>
      <c r="BZ387">
        <v>1</v>
      </c>
      <c r="CA387">
        <v>0</v>
      </c>
      <c r="CB387">
        <v>0</v>
      </c>
      <c r="CC387">
        <v>0</v>
      </c>
      <c r="CD387">
        <v>0</v>
      </c>
      <c r="CE387">
        <f>VLOOKUP(B387, '2025inmis_team_insights'!A:F,6,FALSE)</f>
        <v>15.7</v>
      </c>
    </row>
    <row r="388" spans="1:83" x14ac:dyDescent="0.35">
      <c r="A388">
        <v>65</v>
      </c>
      <c r="B388">
        <v>9071</v>
      </c>
      <c r="C388" t="s">
        <v>82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 t="s">
        <v>82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3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f>VLOOKUP(B388, '2025inmis_team_insights'!A:F,6,FALSE)</f>
        <v>11.7</v>
      </c>
    </row>
    <row r="389" spans="1:83" x14ac:dyDescent="0.35">
      <c r="A389">
        <v>65</v>
      </c>
      <c r="B389">
        <v>9530</v>
      </c>
      <c r="C389" t="s">
        <v>82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t="s">
        <v>82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2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1</v>
      </c>
      <c r="CA389">
        <v>0</v>
      </c>
      <c r="CB389">
        <v>0</v>
      </c>
      <c r="CC389">
        <v>0</v>
      </c>
      <c r="CD389">
        <v>0</v>
      </c>
      <c r="CE389">
        <f>VLOOKUP(B389, '2025inmis_team_insights'!A:F,6,FALSE)</f>
        <v>7</v>
      </c>
    </row>
    <row r="390" spans="1:83" x14ac:dyDescent="0.35">
      <c r="A390">
        <v>65</v>
      </c>
      <c r="B390">
        <v>2171</v>
      </c>
      <c r="C390" t="s">
        <v>82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 t="s">
        <v>82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2</v>
      </c>
      <c r="BX390">
        <v>1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f>VLOOKUP(B390, '2025inmis_team_insights'!A:F,6,FALSE)</f>
        <v>13.6</v>
      </c>
    </row>
    <row r="391" spans="1:83" x14ac:dyDescent="0.35">
      <c r="A391">
        <v>65</v>
      </c>
      <c r="B391">
        <v>1646</v>
      </c>
      <c r="C391" t="s">
        <v>82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 t="s">
        <v>82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4</v>
      </c>
      <c r="BV391">
        <v>0</v>
      </c>
      <c r="BW391">
        <v>0</v>
      </c>
      <c r="BX391">
        <v>0</v>
      </c>
      <c r="BY391">
        <v>0</v>
      </c>
      <c r="BZ391">
        <v>1</v>
      </c>
      <c r="CA391">
        <v>0</v>
      </c>
      <c r="CB391">
        <v>0</v>
      </c>
      <c r="CC391">
        <v>0</v>
      </c>
      <c r="CD391">
        <v>0</v>
      </c>
      <c r="CE391">
        <f>VLOOKUP(B391, '2025inmis_team_insights'!A:F,6,FALSE)</f>
        <v>11.6</v>
      </c>
    </row>
    <row r="392" spans="1:83" x14ac:dyDescent="0.35">
      <c r="A392">
        <v>66</v>
      </c>
      <c r="B392">
        <v>1024</v>
      </c>
      <c r="C392" t="s">
        <v>82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 t="s">
        <v>264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6</v>
      </c>
      <c r="BX392">
        <v>0</v>
      </c>
      <c r="BY392">
        <v>0</v>
      </c>
      <c r="BZ392">
        <v>1</v>
      </c>
      <c r="CA392">
        <v>0</v>
      </c>
      <c r="CB392">
        <v>1</v>
      </c>
      <c r="CC392">
        <v>0</v>
      </c>
      <c r="CD392">
        <v>0</v>
      </c>
      <c r="CE392">
        <f>VLOOKUP(B392, '2025inmis_team_insights'!A:F,6,FALSE)</f>
        <v>31.6</v>
      </c>
    </row>
    <row r="393" spans="1:83" x14ac:dyDescent="0.35">
      <c r="A393">
        <v>66</v>
      </c>
      <c r="B393">
        <v>9453</v>
      </c>
      <c r="C393" t="s">
        <v>82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t="s">
        <v>82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6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1</v>
      </c>
      <c r="CA393">
        <v>0</v>
      </c>
      <c r="CB393">
        <v>0</v>
      </c>
      <c r="CC393">
        <v>0</v>
      </c>
      <c r="CD393">
        <v>0</v>
      </c>
      <c r="CE393">
        <f>VLOOKUP(B393, '2025inmis_team_insights'!A:F,6,FALSE)</f>
        <v>8</v>
      </c>
    </row>
    <row r="394" spans="1:83" x14ac:dyDescent="0.35">
      <c r="A394">
        <v>66</v>
      </c>
      <c r="B394">
        <v>829</v>
      </c>
      <c r="C394" t="s">
        <v>82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 t="s">
        <v>82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1</v>
      </c>
      <c r="BV394">
        <v>3</v>
      </c>
      <c r="BW394">
        <v>0</v>
      </c>
      <c r="BX394">
        <v>1</v>
      </c>
      <c r="BY394">
        <v>0</v>
      </c>
      <c r="BZ394">
        <v>1</v>
      </c>
      <c r="CA394">
        <v>0</v>
      </c>
      <c r="CB394">
        <v>0</v>
      </c>
      <c r="CC394">
        <v>0</v>
      </c>
      <c r="CD394">
        <v>0</v>
      </c>
      <c r="CE394">
        <f>VLOOKUP(B394, '2025inmis_team_insights'!A:F,6,FALSE)</f>
        <v>28</v>
      </c>
    </row>
    <row r="395" spans="1:83" x14ac:dyDescent="0.35">
      <c r="A395">
        <v>66</v>
      </c>
      <c r="B395">
        <v>8103</v>
      </c>
      <c r="C395" t="s">
        <v>82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82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f>VLOOKUP(B395, '2025inmis_team_insights'!A:F,6,FALSE)</f>
        <v>13</v>
      </c>
    </row>
    <row r="396" spans="1:83" x14ac:dyDescent="0.35">
      <c r="A396">
        <v>66</v>
      </c>
      <c r="B396">
        <v>1501</v>
      </c>
      <c r="C396" t="s">
        <v>82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 t="s">
        <v>82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1</v>
      </c>
      <c r="AP396">
        <v>0</v>
      </c>
      <c r="AQ396">
        <v>0</v>
      </c>
      <c r="AR396">
        <v>0</v>
      </c>
      <c r="AS396">
        <v>1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1</v>
      </c>
      <c r="BU396">
        <v>0</v>
      </c>
      <c r="BV396">
        <v>0</v>
      </c>
      <c r="BW396">
        <v>9</v>
      </c>
      <c r="BX396">
        <v>0</v>
      </c>
      <c r="BY396">
        <v>0</v>
      </c>
      <c r="BZ396">
        <v>1</v>
      </c>
      <c r="CA396">
        <v>0</v>
      </c>
      <c r="CB396">
        <v>1</v>
      </c>
      <c r="CC396">
        <v>0</v>
      </c>
      <c r="CD396">
        <v>0</v>
      </c>
      <c r="CE396">
        <f>VLOOKUP(B396, '2025inmis_team_insights'!A:F,6,FALSE)</f>
        <v>49.8</v>
      </c>
    </row>
    <row r="397" spans="1:83" x14ac:dyDescent="0.35">
      <c r="A397">
        <v>66</v>
      </c>
      <c r="B397">
        <v>3936</v>
      </c>
      <c r="C397" t="s">
        <v>82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 t="s">
        <v>82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f>VLOOKUP(B397, '2025inmis_team_insights'!A:F,6,FALSE)</f>
        <v>14.2</v>
      </c>
    </row>
    <row r="398" spans="1:83" x14ac:dyDescent="0.35">
      <c r="A398">
        <v>67</v>
      </c>
      <c r="B398">
        <v>2197</v>
      </c>
      <c r="C398" t="s">
        <v>82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 t="s">
        <v>265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3</v>
      </c>
      <c r="BX398">
        <v>0</v>
      </c>
      <c r="BY398">
        <v>0</v>
      </c>
      <c r="BZ398">
        <v>1</v>
      </c>
      <c r="CA398">
        <v>0</v>
      </c>
      <c r="CB398">
        <v>0</v>
      </c>
      <c r="CC398">
        <v>0</v>
      </c>
      <c r="CD398">
        <v>0</v>
      </c>
      <c r="CE398">
        <f>VLOOKUP(B398, '2025inmis_team_insights'!A:F,6,FALSE)</f>
        <v>21.7</v>
      </c>
    </row>
    <row r="399" spans="1:83" x14ac:dyDescent="0.35">
      <c r="A399">
        <v>67</v>
      </c>
      <c r="B399">
        <v>45</v>
      </c>
      <c r="C399" t="s">
        <v>82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 t="s">
        <v>82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0</v>
      </c>
      <c r="CD399">
        <v>1</v>
      </c>
      <c r="CE399">
        <f>VLOOKUP(B399, '2025inmis_team_insights'!A:F,6,FALSE)</f>
        <v>21.7</v>
      </c>
    </row>
    <row r="400" spans="1:83" x14ac:dyDescent="0.35">
      <c r="A400">
        <v>67</v>
      </c>
      <c r="B400">
        <v>7477</v>
      </c>
      <c r="C400" t="s">
        <v>82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 t="s">
        <v>82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1</v>
      </c>
      <c r="CA400">
        <v>0</v>
      </c>
      <c r="CB400">
        <v>0</v>
      </c>
      <c r="CC400">
        <v>0</v>
      </c>
      <c r="CD400">
        <v>0</v>
      </c>
      <c r="CE400">
        <f>VLOOKUP(B400, '2025inmis_team_insights'!A:F,6,FALSE)</f>
        <v>6.8</v>
      </c>
    </row>
    <row r="401" spans="1:83" x14ac:dyDescent="0.35">
      <c r="A401">
        <v>67</v>
      </c>
      <c r="B401">
        <v>461</v>
      </c>
      <c r="C401" t="s">
        <v>82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t="s">
        <v>82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1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8</v>
      </c>
      <c r="BX401">
        <v>0</v>
      </c>
      <c r="BY401">
        <v>0</v>
      </c>
      <c r="BZ401">
        <v>1</v>
      </c>
      <c r="CA401">
        <v>0</v>
      </c>
      <c r="CB401">
        <v>0</v>
      </c>
      <c r="CC401">
        <v>0</v>
      </c>
      <c r="CD401">
        <v>0</v>
      </c>
      <c r="CE401">
        <f>VLOOKUP(B401, '2025inmis_team_insights'!A:F,6,FALSE)</f>
        <v>45.7</v>
      </c>
    </row>
    <row r="402" spans="1:83" x14ac:dyDescent="0.35">
      <c r="A402">
        <v>67</v>
      </c>
      <c r="B402">
        <v>3176</v>
      </c>
      <c r="C402" t="s">
        <v>82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t="s">
        <v>82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1</v>
      </c>
      <c r="CB402">
        <v>0</v>
      </c>
      <c r="CC402">
        <v>1</v>
      </c>
      <c r="CD402">
        <v>0</v>
      </c>
      <c r="CE402">
        <f>VLOOKUP(B402, '2025inmis_team_insights'!A:F,6,FALSE)</f>
        <v>18.3</v>
      </c>
    </row>
    <row r="403" spans="1:83" x14ac:dyDescent="0.35">
      <c r="A403">
        <v>67</v>
      </c>
      <c r="B403">
        <v>6721</v>
      </c>
      <c r="C403" t="s">
        <v>82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82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1</v>
      </c>
      <c r="BU403">
        <v>2</v>
      </c>
      <c r="BV403">
        <v>0</v>
      </c>
      <c r="BW403">
        <v>0</v>
      </c>
      <c r="BX403">
        <v>0</v>
      </c>
      <c r="BY403">
        <v>0</v>
      </c>
      <c r="BZ403">
        <v>1</v>
      </c>
      <c r="CA403">
        <v>0</v>
      </c>
      <c r="CB403">
        <v>0</v>
      </c>
      <c r="CC403">
        <v>0</v>
      </c>
      <c r="CD403">
        <v>0</v>
      </c>
      <c r="CE403">
        <f>VLOOKUP(B403, '2025inmis_team_insights'!A:F,6,FALSE)</f>
        <v>19.399999999999999</v>
      </c>
    </row>
    <row r="404" spans="1:83" x14ac:dyDescent="0.35">
      <c r="A404">
        <v>68</v>
      </c>
      <c r="B404">
        <v>2867</v>
      </c>
      <c r="C404" t="s">
        <v>82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 t="s">
        <v>266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1</v>
      </c>
      <c r="BV404">
        <v>2</v>
      </c>
      <c r="BW404">
        <v>1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f>VLOOKUP(B404, '2025inmis_team_insights'!A:F,6,FALSE)</f>
        <v>17.5</v>
      </c>
    </row>
    <row r="405" spans="1:83" x14ac:dyDescent="0.35">
      <c r="A405">
        <v>68</v>
      </c>
      <c r="B405">
        <v>1555</v>
      </c>
      <c r="C405" t="s">
        <v>82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t="s">
        <v>82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f>VLOOKUP(B405, '2025inmis_team_insights'!A:F,6,FALSE)</f>
        <v>14.3</v>
      </c>
    </row>
    <row r="406" spans="1:83" x14ac:dyDescent="0.35">
      <c r="A406">
        <v>68</v>
      </c>
      <c r="B406">
        <v>5484</v>
      </c>
      <c r="C406" t="s">
        <v>82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0</v>
      </c>
      <c r="U406">
        <v>0</v>
      </c>
      <c r="V406" t="s">
        <v>267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4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f>VLOOKUP(B406, '2025inmis_team_insights'!A:F,6,FALSE)</f>
        <v>28.3</v>
      </c>
    </row>
    <row r="407" spans="1:83" x14ac:dyDescent="0.35">
      <c r="A407">
        <v>68</v>
      </c>
      <c r="B407">
        <v>328</v>
      </c>
      <c r="C407" t="s">
        <v>82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 t="s">
        <v>268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6</v>
      </c>
      <c r="BY407">
        <v>6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f>VLOOKUP(B407, '2025inmis_team_insights'!A:F,6,FALSE)</f>
        <v>25.4</v>
      </c>
    </row>
    <row r="408" spans="1:83" x14ac:dyDescent="0.35">
      <c r="A408">
        <v>68</v>
      </c>
      <c r="B408">
        <v>10434</v>
      </c>
      <c r="C408" t="s">
        <v>82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t="s">
        <v>82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8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f>VLOOKUP(B408, '2025inmis_team_insights'!A:F,6,FALSE)</f>
        <v>15</v>
      </c>
    </row>
    <row r="409" spans="1:83" x14ac:dyDescent="0.35">
      <c r="A409">
        <v>68</v>
      </c>
      <c r="B409">
        <v>10332</v>
      </c>
      <c r="C409" t="s">
        <v>82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t="s">
        <v>82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f>VLOOKUP(B409, '2025inmis_team_insights'!A:F,6,FALSE)</f>
        <v>16.2</v>
      </c>
    </row>
    <row r="410" spans="1:83" x14ac:dyDescent="0.35">
      <c r="A410">
        <v>69</v>
      </c>
      <c r="B410">
        <v>135</v>
      </c>
      <c r="C410" t="s">
        <v>82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t="s">
        <v>269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1</v>
      </c>
      <c r="BU410">
        <v>4</v>
      </c>
      <c r="BV410">
        <v>0</v>
      </c>
      <c r="BW410">
        <v>2</v>
      </c>
      <c r="BX410">
        <v>0</v>
      </c>
      <c r="BY410">
        <v>0</v>
      </c>
      <c r="BZ410">
        <v>1</v>
      </c>
      <c r="CA410">
        <v>0</v>
      </c>
      <c r="CB410">
        <v>1</v>
      </c>
      <c r="CC410">
        <v>0</v>
      </c>
      <c r="CD410">
        <v>0</v>
      </c>
      <c r="CE410">
        <f>VLOOKUP(B410, '2025inmis_team_insights'!A:F,6,FALSE)</f>
        <v>28.6</v>
      </c>
    </row>
    <row r="411" spans="1:83" x14ac:dyDescent="0.35">
      <c r="A411">
        <v>69</v>
      </c>
      <c r="B411">
        <v>5010</v>
      </c>
      <c r="C411" t="s">
        <v>82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 t="s">
        <v>82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3</v>
      </c>
      <c r="BW411">
        <v>3</v>
      </c>
      <c r="BX411">
        <v>0</v>
      </c>
      <c r="BY411">
        <v>0</v>
      </c>
      <c r="BZ411">
        <v>1</v>
      </c>
      <c r="CA411">
        <v>0</v>
      </c>
      <c r="CB411">
        <v>0</v>
      </c>
      <c r="CC411">
        <v>0</v>
      </c>
      <c r="CD411">
        <v>0</v>
      </c>
      <c r="CE411">
        <f>VLOOKUP(B411, '2025inmis_team_insights'!A:F,6,FALSE)</f>
        <v>39.700000000000003</v>
      </c>
    </row>
    <row r="412" spans="1:83" x14ac:dyDescent="0.35">
      <c r="A412">
        <v>69</v>
      </c>
      <c r="B412">
        <v>9530</v>
      </c>
      <c r="C412" t="s">
        <v>82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 t="s">
        <v>82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f>VLOOKUP(B412, '2025inmis_team_insights'!A:F,6,FALSE)</f>
        <v>7</v>
      </c>
    </row>
    <row r="413" spans="1:83" x14ac:dyDescent="0.35">
      <c r="A413">
        <v>69</v>
      </c>
      <c r="B413">
        <v>10029</v>
      </c>
      <c r="C413" t="s">
        <v>82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270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f>VLOOKUP(B413, '2025inmis_team_insights'!A:F,6,FALSE)</f>
        <v>5.5</v>
      </c>
    </row>
    <row r="414" spans="1:83" x14ac:dyDescent="0.35">
      <c r="A414">
        <v>69</v>
      </c>
      <c r="B414">
        <v>9119</v>
      </c>
      <c r="C414" t="s">
        <v>82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t="s">
        <v>82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1</v>
      </c>
      <c r="BU414">
        <v>0</v>
      </c>
      <c r="BV414">
        <v>0</v>
      </c>
      <c r="BW414">
        <v>0</v>
      </c>
      <c r="BX414">
        <v>6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f>VLOOKUP(B414, '2025inmis_team_insights'!A:F,6,FALSE)</f>
        <v>8.6999999999999993</v>
      </c>
    </row>
    <row r="415" spans="1:83" x14ac:dyDescent="0.35">
      <c r="A415">
        <v>69</v>
      </c>
      <c r="B415">
        <v>9554</v>
      </c>
      <c r="C415" t="s">
        <v>82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t="s">
        <v>82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1</v>
      </c>
      <c r="BU415">
        <v>2</v>
      </c>
      <c r="BV415">
        <v>0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f>VLOOKUP(B415, '2025inmis_team_insights'!A:F,6,FALSE)</f>
        <v>6.7</v>
      </c>
    </row>
    <row r="416" spans="1:83" x14ac:dyDescent="0.35">
      <c r="A416">
        <v>70</v>
      </c>
      <c r="B416">
        <v>8431</v>
      </c>
      <c r="C416" t="s">
        <v>82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t="s">
        <v>271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1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1</v>
      </c>
      <c r="CA416">
        <v>0</v>
      </c>
      <c r="CB416">
        <v>0</v>
      </c>
      <c r="CC416">
        <v>0</v>
      </c>
      <c r="CD416">
        <v>0</v>
      </c>
      <c r="CE416">
        <f>VLOOKUP(B416, '2025inmis_team_insights'!A:F,6,FALSE)</f>
        <v>9.9</v>
      </c>
    </row>
    <row r="417" spans="1:83" x14ac:dyDescent="0.35">
      <c r="A417">
        <v>70</v>
      </c>
      <c r="B417">
        <v>7457</v>
      </c>
      <c r="C417" t="s">
        <v>82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 t="s">
        <v>82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1</v>
      </c>
      <c r="BM417">
        <v>0</v>
      </c>
      <c r="BN417">
        <v>0</v>
      </c>
      <c r="BO417">
        <v>0</v>
      </c>
      <c r="BP417">
        <v>0</v>
      </c>
      <c r="BQ417">
        <v>1</v>
      </c>
      <c r="BR417">
        <v>0</v>
      </c>
      <c r="BS417">
        <v>0</v>
      </c>
      <c r="BT417">
        <v>0</v>
      </c>
      <c r="BU417">
        <v>0</v>
      </c>
      <c r="BV417">
        <v>4</v>
      </c>
      <c r="BW417">
        <v>4</v>
      </c>
      <c r="BX417">
        <v>0</v>
      </c>
      <c r="BY417">
        <v>0</v>
      </c>
      <c r="BZ417">
        <v>0</v>
      </c>
      <c r="CA417">
        <v>0</v>
      </c>
      <c r="CB417">
        <v>1</v>
      </c>
      <c r="CC417">
        <v>0</v>
      </c>
      <c r="CD417">
        <v>1</v>
      </c>
      <c r="CE417">
        <f>VLOOKUP(B417, '2025inmis_team_insights'!A:F,6,FALSE)</f>
        <v>51.4</v>
      </c>
    </row>
    <row r="418" spans="1:83" x14ac:dyDescent="0.35">
      <c r="A418">
        <v>70</v>
      </c>
      <c r="B418">
        <v>10172</v>
      </c>
      <c r="C418" t="s">
        <v>82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272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1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0</v>
      </c>
      <c r="CC418">
        <v>0</v>
      </c>
      <c r="CD418">
        <v>0</v>
      </c>
      <c r="CE418">
        <f>VLOOKUP(B418, '2025inmis_team_insights'!A:F,6,FALSE)</f>
        <v>11.9</v>
      </c>
    </row>
    <row r="419" spans="1:83" x14ac:dyDescent="0.35">
      <c r="A419">
        <v>70</v>
      </c>
      <c r="B419">
        <v>10411</v>
      </c>
      <c r="C419" t="s">
        <v>82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t="s">
        <v>82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6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1</v>
      </c>
      <c r="CA419">
        <v>0</v>
      </c>
      <c r="CB419">
        <v>0</v>
      </c>
      <c r="CC419">
        <v>0</v>
      </c>
      <c r="CD419">
        <v>0</v>
      </c>
      <c r="CE419">
        <f>VLOOKUP(B419, '2025inmis_team_insights'!A:F,6,FALSE)</f>
        <v>15.7</v>
      </c>
    </row>
    <row r="420" spans="1:83" x14ac:dyDescent="0.35">
      <c r="A420">
        <v>70</v>
      </c>
      <c r="B420">
        <v>1646</v>
      </c>
      <c r="C420" t="s">
        <v>82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 t="s">
        <v>273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1</v>
      </c>
      <c r="BW420">
        <v>0</v>
      </c>
      <c r="BX420">
        <v>0</v>
      </c>
      <c r="BY420">
        <v>1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f>VLOOKUP(B420, '2025inmis_team_insights'!A:F,6,FALSE)</f>
        <v>11.6</v>
      </c>
    </row>
    <row r="421" spans="1:83" x14ac:dyDescent="0.35">
      <c r="A421">
        <v>70</v>
      </c>
      <c r="B421">
        <v>447</v>
      </c>
      <c r="C421" t="s">
        <v>82</v>
      </c>
      <c r="D421">
        <v>0</v>
      </c>
      <c r="E421">
        <v>0</v>
      </c>
      <c r="F421">
        <v>1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1</v>
      </c>
      <c r="V421" t="s">
        <v>274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2</v>
      </c>
      <c r="BY421">
        <v>2</v>
      </c>
      <c r="BZ421">
        <v>1</v>
      </c>
      <c r="CA421">
        <v>0</v>
      </c>
      <c r="CB421">
        <v>0</v>
      </c>
      <c r="CC421">
        <v>0</v>
      </c>
      <c r="CD421">
        <v>0</v>
      </c>
      <c r="CE421">
        <f>VLOOKUP(B421, '2025inmis_team_insights'!A:F,6,FALSE)</f>
        <v>17.2</v>
      </c>
    </row>
    <row r="422" spans="1:83" x14ac:dyDescent="0.35">
      <c r="A422">
        <v>71</v>
      </c>
      <c r="B422">
        <v>829</v>
      </c>
      <c r="C422" t="s">
        <v>82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 t="s">
        <v>275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4</v>
      </c>
      <c r="BU422">
        <v>0</v>
      </c>
      <c r="BV422">
        <v>0</v>
      </c>
      <c r="BW422">
        <v>2</v>
      </c>
      <c r="BX422">
        <v>0</v>
      </c>
      <c r="BY422">
        <v>0</v>
      </c>
      <c r="BZ422">
        <v>1</v>
      </c>
      <c r="CA422">
        <v>0</v>
      </c>
      <c r="CB422">
        <v>1</v>
      </c>
      <c r="CC422">
        <v>0</v>
      </c>
      <c r="CD422">
        <v>0</v>
      </c>
      <c r="CE422">
        <f>VLOOKUP(B422, '2025inmis_team_insights'!A:F,6,FALSE)</f>
        <v>28</v>
      </c>
    </row>
    <row r="423" spans="1:83" x14ac:dyDescent="0.35">
      <c r="A423">
        <v>71</v>
      </c>
      <c r="B423">
        <v>8103</v>
      </c>
      <c r="C423" t="s">
        <v>82</v>
      </c>
      <c r="D423">
        <v>0</v>
      </c>
      <c r="E423">
        <v>1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276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f>VLOOKUP(B423, '2025inmis_team_insights'!A:F,6,FALSE)</f>
        <v>13</v>
      </c>
    </row>
    <row r="424" spans="1:83" x14ac:dyDescent="0.35">
      <c r="A424">
        <v>71</v>
      </c>
      <c r="B424">
        <v>2171</v>
      </c>
      <c r="C424" t="s">
        <v>82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 t="s">
        <v>82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3</v>
      </c>
      <c r="BX424">
        <v>0</v>
      </c>
      <c r="BY424">
        <v>0</v>
      </c>
      <c r="BZ424">
        <v>1</v>
      </c>
      <c r="CA424">
        <v>0</v>
      </c>
      <c r="CB424">
        <v>0</v>
      </c>
      <c r="CC424">
        <v>0</v>
      </c>
      <c r="CD424">
        <v>0</v>
      </c>
      <c r="CE424">
        <f>VLOOKUP(B424, '2025inmis_team_insights'!A:F,6,FALSE)</f>
        <v>13.6</v>
      </c>
    </row>
    <row r="425" spans="1:83" x14ac:dyDescent="0.35">
      <c r="A425">
        <v>71</v>
      </c>
      <c r="B425">
        <v>3865</v>
      </c>
      <c r="C425" t="s">
        <v>82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t="s">
        <v>82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6</v>
      </c>
      <c r="BV425">
        <v>0</v>
      </c>
      <c r="BW425">
        <v>0</v>
      </c>
      <c r="BX425">
        <v>0</v>
      </c>
      <c r="BY425">
        <v>0</v>
      </c>
      <c r="BZ425">
        <v>1</v>
      </c>
      <c r="CA425">
        <v>0</v>
      </c>
      <c r="CB425">
        <v>0</v>
      </c>
      <c r="CC425">
        <v>0</v>
      </c>
      <c r="CD425">
        <v>0</v>
      </c>
      <c r="CE425">
        <f>VLOOKUP(B425, '2025inmis_team_insights'!A:F,6,FALSE)</f>
        <v>15.8</v>
      </c>
    </row>
    <row r="426" spans="1:83" x14ac:dyDescent="0.35">
      <c r="A426">
        <v>71</v>
      </c>
      <c r="B426">
        <v>9453</v>
      </c>
      <c r="C426" t="s">
        <v>82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 t="s">
        <v>277</v>
      </c>
      <c r="AA426">
        <v>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1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f>VLOOKUP(B426, '2025inmis_team_insights'!A:F,6,FALSE)</f>
        <v>8</v>
      </c>
    </row>
    <row r="427" spans="1:83" x14ac:dyDescent="0.35">
      <c r="A427">
        <v>71</v>
      </c>
      <c r="B427">
        <v>3147</v>
      </c>
      <c r="C427" t="s">
        <v>82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0</v>
      </c>
      <c r="V427" t="s">
        <v>278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f>VLOOKUP(B427, '2025inmis_team_insights'!A:F,6,FALSE)</f>
        <v>13.1</v>
      </c>
    </row>
    <row r="428" spans="1:83" x14ac:dyDescent="0.35">
      <c r="A428">
        <v>72</v>
      </c>
      <c r="B428">
        <v>3936</v>
      </c>
      <c r="C428" t="s">
        <v>82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 t="s">
        <v>82</v>
      </c>
      <c r="AA428">
        <v>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1</v>
      </c>
      <c r="BU428">
        <v>0</v>
      </c>
      <c r="BV428">
        <v>0</v>
      </c>
      <c r="BW428">
        <v>3</v>
      </c>
      <c r="BX428">
        <v>0</v>
      </c>
      <c r="BY428">
        <v>0</v>
      </c>
      <c r="BZ428">
        <v>1</v>
      </c>
      <c r="CA428">
        <v>0</v>
      </c>
      <c r="CB428">
        <v>0</v>
      </c>
      <c r="CC428">
        <v>0</v>
      </c>
      <c r="CD428">
        <v>0</v>
      </c>
      <c r="CE428">
        <f>VLOOKUP(B428, '2025inmis_team_insights'!A:F,6,FALSE)</f>
        <v>14.2</v>
      </c>
    </row>
    <row r="429" spans="1:83" x14ac:dyDescent="0.35">
      <c r="A429">
        <v>72</v>
      </c>
      <c r="B429">
        <v>9071</v>
      </c>
      <c r="C429" t="s">
        <v>82</v>
      </c>
      <c r="D429">
        <v>0</v>
      </c>
      <c r="E429">
        <v>0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 t="s">
        <v>82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f>VLOOKUP(B429, '2025inmis_team_insights'!A:F,6,FALSE)</f>
        <v>11.7</v>
      </c>
    </row>
    <row r="430" spans="1:83" x14ac:dyDescent="0.35">
      <c r="A430">
        <v>72</v>
      </c>
      <c r="B430">
        <v>1024</v>
      </c>
      <c r="C430" t="s">
        <v>82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82</v>
      </c>
      <c r="AA430">
        <v>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1</v>
      </c>
      <c r="BU430">
        <v>0</v>
      </c>
      <c r="BV430">
        <v>0</v>
      </c>
      <c r="BW430">
        <v>3</v>
      </c>
      <c r="BX430">
        <v>0</v>
      </c>
      <c r="BY430">
        <v>0</v>
      </c>
      <c r="BZ430">
        <v>1</v>
      </c>
      <c r="CA430">
        <v>0</v>
      </c>
      <c r="CB430">
        <v>1</v>
      </c>
      <c r="CC430">
        <v>0</v>
      </c>
      <c r="CD430">
        <v>0</v>
      </c>
      <c r="CE430">
        <f>VLOOKUP(B430, '2025inmis_team_insights'!A:F,6,FALSE)</f>
        <v>31.6</v>
      </c>
    </row>
    <row r="431" spans="1:83" x14ac:dyDescent="0.35">
      <c r="A431">
        <v>72</v>
      </c>
      <c r="B431">
        <v>4926</v>
      </c>
      <c r="C431" t="s">
        <v>82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 t="s">
        <v>82</v>
      </c>
      <c r="AA431">
        <v>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3</v>
      </c>
      <c r="BW431">
        <v>1</v>
      </c>
      <c r="BX431">
        <v>0</v>
      </c>
      <c r="BY431">
        <v>0</v>
      </c>
      <c r="BZ431">
        <v>1</v>
      </c>
      <c r="CA431">
        <v>0</v>
      </c>
      <c r="CB431">
        <v>0</v>
      </c>
      <c r="CC431">
        <v>0</v>
      </c>
      <c r="CD431">
        <v>0</v>
      </c>
      <c r="CE431">
        <f>VLOOKUP(B431, '2025inmis_team_insights'!A:F,6,FALSE)</f>
        <v>24.9</v>
      </c>
    </row>
    <row r="432" spans="1:83" x14ac:dyDescent="0.35">
      <c r="A432">
        <v>72</v>
      </c>
      <c r="B432">
        <v>9431</v>
      </c>
      <c r="C432" t="s">
        <v>82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 t="s">
        <v>279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f>VLOOKUP(B432, '2025inmis_team_insights'!A:F,6,FALSE)</f>
        <v>13.9</v>
      </c>
    </row>
    <row r="433" spans="1:83" x14ac:dyDescent="0.35">
      <c r="A433">
        <v>72</v>
      </c>
      <c r="B433">
        <v>1501</v>
      </c>
      <c r="C433" t="s">
        <v>82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0</v>
      </c>
      <c r="Q433">
        <v>0</v>
      </c>
      <c r="R433">
        <v>1</v>
      </c>
      <c r="S433">
        <v>1</v>
      </c>
      <c r="T433">
        <v>1</v>
      </c>
      <c r="U433">
        <v>1</v>
      </c>
      <c r="V433" t="s">
        <v>82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</v>
      </c>
      <c r="AM433">
        <v>0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1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1</v>
      </c>
      <c r="BU433">
        <v>2</v>
      </c>
      <c r="BV433">
        <v>0</v>
      </c>
      <c r="BW433">
        <v>2</v>
      </c>
      <c r="BX433">
        <v>1</v>
      </c>
      <c r="BY433">
        <v>1</v>
      </c>
      <c r="BZ433">
        <v>1</v>
      </c>
      <c r="CA433">
        <v>1</v>
      </c>
      <c r="CB433">
        <v>0</v>
      </c>
      <c r="CC433">
        <v>0</v>
      </c>
      <c r="CD433">
        <v>0</v>
      </c>
      <c r="CE433">
        <f>VLOOKUP(B433, '2025inmis_team_insights'!A:F,6,FALSE)</f>
        <v>49.8</v>
      </c>
    </row>
    <row r="434" spans="1:83" x14ac:dyDescent="0.35">
      <c r="A434" s="4"/>
      <c r="E434" s="3"/>
      <c r="F434" s="3"/>
      <c r="G434" s="3"/>
      <c r="AA434" s="6"/>
      <c r="BT434" s="5"/>
      <c r="BU434" s="5"/>
      <c r="BV434" s="5"/>
      <c r="BW434" s="5"/>
      <c r="BX434" s="5"/>
      <c r="BY434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9 7 e 4 b d - 7 2 b 4 - 4 1 6 3 - b 2 d a - a a d 8 3 7 c 3 8 9 b c "   x m l n s = " h t t p : / / s c h e m a s . m i c r o s o f t . c o m / D a t a M a s h u p " > A A A A A H 4 H A A B Q S w M E F A A C A A g A S Z Z x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S Z Z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W c V p 1 B 5 P J e A Q A A M 0 c A A A T A B w A R m 9 y b X V s Y X M v U 2 V j d G l v b j E u b S C i G A A o o B Q A A A A A A A A A A A A A A A A A A A A A A A A A A A D t V + 9 P 4 k o U / W 7 i / 9 C w y Q Y T R I v g r r s h L 9 D y o 8 i i g q C + 9 Y U M 7 Q U G p j N N Z w q C 8 X / f K f A E X 9 t x s 3 m b v J f Q L 9 K e 6 z l 3 O h f m H A 6 2 w I x q n f V f / e v h w e E B H y M f H O 1 D y u a z P z C 1 S e B A 8 f R U 1 0 9 X l / 7 L V 0 o r a g T E 4 Y E m r w 4 L f B v k E 4 P P s i a z A x e o S N / B I G s w K u R n n k 6 N h f D 4 l 5 M T z F H u N F c 4 R h 7 O E h x M s C d v T 7 N z 5 k / B 5 1 k H Z i d e M C D Y P v H Z g A l + 8 m 9 3 H n 9 9 h J n s s x i 2 h q m L + U f B p k C L s G i M B z U b X + G G 1 V 1 a e g t b 3 K L t g m 1 Y 5 9 b U u + 8 Z j Y u s L N L t X G 9 h T b x P F u 0 t / 7 x v B A 9 3 O r E m D H f r v Y V d e y I W n m O 7 1 l s M u k / E c X s 8 x J x a b z z o N C 6 a R s N 7 u L / B V 5 P K W c s s 5 V t L 6 + n b c n y R z R N k G 8 F s 2 C y U 6 / p T f h n w y b R G b r m 5 1 G / y H E 3 u P / V w 3 n W / W T 0 r d Z T 5 b g L B L h b g F 1 O Z V E Y z G A l c y o u f c x m t Q m 3 m Y D o q 6 r m C v L 0 J m I C O W B A o b j 9 m W 4 z C X 0 e Z 9 Z 5 + S F 3 7 z J W Y o 9 U B O X J v w i 2 / R Q N Z u E E 2 z 9 P r 7 c 9 o 3 z f P S 4 R 0 b E S Q z 4 v C D 3 Y p j T G i I 8 l 4 u / B g S 3 f r I 8 q H z H f X H Y c g T 8 f o Z 5 6 f U y 4 S 9 r g V u A P w 5 R I t K s 7 z 2 f A f X j L a c 0 o A c p O w I U E j + V T I e 0 3 A k 1 g 9 p K w z Z v N o M R f I F / J 1 N Z m N w i 9 T 6 f 2 S 8 v s l R r T E w e B E n 3 o E L c A x Y Q i U Q x Q e M e a U h M F 8 R J q 6 G s 6 p 4 T M 1 n E + C S 2 S E o A V C i c v 9 s 4 F z F r M Z G x E 5 r o M k 8 J 3 V 3 8 n f C / l q 7 7 A Y y 3 H D i N q J p a a P Z 7 I 0 s d d A s C j m g 8 t m 4 K w W U p W D 2 A Y Y R q t s 5 o Y / d T w y W G K A Q t 4 m p j F t S b B C n R F y 4 R r 5 U x X e G S N C 4 g Z 0 W 2 I C e F E c S X H D Z 5 y D 0 + 4 0 E / B w j 0 v l u B H a w n E T t I P G D N A O G j M / r 2 h Z y V x W M p e V z I a p X J K h F D a U w o Z S 2 F Q y m 0 p m U 8 l c q S q X V F E K V 5 T C F a V w V c l c V T J X l c y 1 u n J J N a V w T S l c U w r X l c x 1 J X N d y W w 1 l E u y l M K W U t h S C j e U z A 0 l c 0 P J f N l U L u l S K X y p F L 5 U C j e V z E 0 l c z O J W X E i h X D s g S a A A P P i 3 s I G i e l z g 8 T 0 u E F i + l s j i g 7 X B Y o e E w 6 T F V Y S A l x P m q n k E + V t X f y x s i 7 q B H b Y 5 D A g 7 7 B t C 6 N 0 L 1 t X 2 F 6 f t Z o Z e N L 3 I w E 7 V t P E X F o o W 6 T / Y R 4 j d u + N M 3 w 5 O j z A V M H / + 8 K R l s 4 d 7 c P R 7 w x H D / O r W 0 m c u 1 7 e i M L k G C 8 v E N S c b n / U Z v N c 1 Y X u u V / o H 7 f a 5 d F x / / K u L G 4 + 7 8 P R P h z t w 9 E + H O 3 D 0 T 4 c 7 c P R P h z t w 9 E + H P 3 H w 9 F u f n l j D N 8 m l 1 d L 3 g / t X R 9 T j k d j w X 8 i g F S x N J f b B G J 8 e e x y 6 S M f P f A 8 e D T Z n B K G H P 6 Y o J C V y U N h q / W z H V t 9 X p C R 5 P / s q 2 n g x v v p i L U Z Y p + L / i o u / Y 0 R N p K h k 6 z g g G J B 5 K b 3 w U N R R i q 7 i U c E E 4 h s o B U p X R n 5 1 y 9 n A r Q e t A Q Q 1 h Y p A f W 9 v p 4 M 5 Z K h s y Q I 0 e n P D / k P U E s B A i 0 A F A A C A A g A S Z Z x W k t A w O O k A A A A 9 g A A A B I A A A A A A A A A A A A A A A A A A A A A A E N v b m Z p Z y 9 Q Y W N r Y W d l L n h t b F B L A Q I t A B Q A A g A I A E m W c V o P y u m r p A A A A O k A A A A T A A A A A A A A A A A A A A A A A P A A A A B b Q 2 9 u d G V u d F 9 U e X B l c 1 0 u e G 1 s U E s B A i 0 A F A A C A A g A S Z Z x W n U H k 8 l 4 B A A A z R w A A B M A A A A A A A A A A A A A A A A A 4 Q E A A E Z v c m 1 1 b G F z L 1 N l Y 3 R p b 2 4 x L m 1 Q S w U G A A A A A A M A A w D C A A A A p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e c A A A A A A A D H 5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x M T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1 Y 2 Q 5 N T E t M D Z l M S 0 0 Z D U z L W J j M D Y t N j E 2 M T E w M W M w M m Q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c 3 Y / a W 5 j b H V k Z V 8 w M D E x M D A w M D A w M T E x M T E x M T E x M T E x M T E x M T E x M T E x M T E x M T E x M T E x M T E x M T E x M T E x M T E x M T E x M T E x M T E x M T E x M T E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y 0 x N 1 Q y M j o 1 M D o w O S 4 y M D Y 5 O T M 3 W i I g L z 4 8 R W 5 0 c n k g V H l w Z T 0 i R m l s b E V y c m 9 y Q 2 9 k Z S I g V m F s d W U 9 I n N V b m t u b 3 d u I i A v P j x F b n R y e S B U e X B l P S J G a W x s Q 2 9 s d W 1 u V H l w Z X M i I F Z h b H V l P S J z Q X d N R 0 F 3 T U R B d 0 1 E Q X d N R E F 3 T U R B d 0 1 E Q X d N R E J n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t Y X R j a E 5 1 b W J l c i Z x d W 9 0 O y w m c X V v d D t 0 Z W F t T n V t Y m V y J n F 1 b 3 Q 7 L C Z x d W 9 0 O 2 Z s Y W c m c X V v d D s s J n F 1 b 3 Q 7 b m 9 T a G 9 3 J n F 1 b 3 Q 7 L C Z x d W 9 0 O 3 N 0 Y X J 0 a W 5 n T G 9 j Y X R p b 2 5 B J n F 1 b 3 Q 7 L C Z x d W 9 0 O 3 N 0 Y X J 0 a W 5 n T G 9 j Y X R p b 2 5 C J n F 1 b 3 Q 7 L C Z x d W 9 0 O 3 N 0 Y X J 0 a W 5 n T G 9 j Y X R p b 2 5 D J n F 1 b 3 Q 7 L C Z x d W 9 0 O 2 R p Z W Q m c X V v d D s s J n F 1 b 3 Q 7 c G x h e W V k R G V m Z W 5 z Z S Z x d W 9 0 O y w m c X V v d D t n b 2 9 k Q X R D b 3 J h b E w x J n F 1 b 3 Q 7 L C Z x d W 9 0 O 2 d v b 2 R B d E N v c m F s T D I m c X V v d D s s J n F 1 b 3 Q 7 Z 2 9 v Z E F 0 Q 2 9 y Y W x M M y Z x d W 9 0 O y w m c X V v d D t n b 2 9 k Q X R D b 3 J h b E w 0 J n F 1 b 3 Q 7 L C Z x d W 9 0 O 2 d v b 2 R B d E F s Z 2 F l T m V 0 J n F 1 b 3 Q 7 L C Z x d W 9 0 O 2 d v b 2 R B d E F s Z 2 F l U H J v Y 2 V z c 2 9 y J n F 1 b 3 Q 7 L C Z x d W 9 0 O 2 d v b 2 R B d E N s a W 1 i J n F 1 b 3 Q 7 L C Z x d W 9 0 O 2 d v b 2 R B d E R l Z m V u c 2 U m c X V v d D s s J n F 1 b 3 Q 7 Z 2 9 v Z E F 0 V 2 9 y a 2 l u Z 1 d p d G h B b G x p Y W 5 j Z S Z x d W 9 0 O y w m c X V v d D t n b 2 9 k Q X R E c m l 2 a W 5 n J n F 1 b 3 Q 7 L C Z x d W 9 0 O 2 d v b 2 R B d E F 1 d G 8 m c X V v d D s s J n F 1 b 3 Q 7 c m V t b 3 Z l Z E F s Z 2 F l R n J v b V J l Z W Y m c X V v d D s s J n F 1 b 3 Q 7 Y 2 9 t b W V u d H M m c X V v d D s s J n F 1 b 3 Q 7 d G J h Q X V 0 b 0 x p b m U m c X V v d D s s J n F 1 b 3 Q 7 d G J h R W 5 k Z 2 F t Z V B h c m s m c X V v d D s s J n F 1 b 3 Q 7 d G J h R W 5 k Z 2 F t Z V N o Y W x s b 3 c m c X V v d D s s J n F 1 b 3 Q 7 d G J h R W 5 k Z 2 F t Z U R l Z X A m c X V v d D s s J n F 1 b 3 Q 7 Y X V 0 b 0 N y b 3 N z Z W R S U 0 w m c X V v d D s s J n F 1 b 3 Q 7 Y X V 0 b 0 N v c m F s Q U J M M S Z x d W 9 0 O y w m c X V v d D t h d X R v Q 2 9 y Y W x B T D I m c X V v d D s s J n F 1 b 3 Q 7 Y X V 0 b 0 N v c m F s Q U w z J n F 1 b 3 Q 7 L C Z x d W 9 0 O 2 F 1 d G 9 D b 3 J h b E F M N C Z x d W 9 0 O y w m c X V v d D t h d X R v Q 2 9 y Y W x C T D I m c X V v d D s s J n F 1 b 3 Q 7 Y X V 0 b 0 N v c m F s Q k w z J n F 1 b 3 Q 7 L C Z x d W 9 0 O 2 F 1 d G 9 D b 3 J h b E J M N C Z x d W 9 0 O y w m c X V v d D t h d X R v Q 2 9 y Y W x D R E w x J n F 1 b 3 Q 7 L C Z x d W 9 0 O 2 F 1 d G 9 D b 3 J h b E N M M i Z x d W 9 0 O y w m c X V v d D t h d X R v Q 2 9 y Y W x D T D M m c X V v d D s s J n F 1 b 3 Q 7 Y X V 0 b 0 N v c m F s Q 0 w 0 J n F 1 b 3 Q 7 L C Z x d W 9 0 O 2 F 1 d G 9 D b 3 J h b E R M M i Z x d W 9 0 O y w m c X V v d D t h d X R v Q 2 9 y Y W x E T D M m c X V v d D s s J n F 1 b 3 Q 7 Y X V 0 b 0 N v c m F s R E w 0 J n F 1 b 3 Q 7 L C Z x d W 9 0 O 2 F 1 d G 9 D b 3 J h b E V G T D E m c X V v d D s s J n F 1 b 3 Q 7 Y X V 0 b 0 N v c m F s R U w y J n F 1 b 3 Q 7 L C Z x d W 9 0 O 2 F 1 d G 9 D b 3 J h b E V M M y Z x d W 9 0 O y w m c X V v d D t h d X R v Q 2 9 y Y W x F T D Q m c X V v d D s s J n F 1 b 3 Q 7 Y X V 0 b 0 N v c m F s R k w y J n F 1 b 3 Q 7 L C Z x d W 9 0 O 2 F 1 d G 9 D b 3 J h b E Z M M y Z x d W 9 0 O y w m c X V v d D t h d X R v Q 2 9 y Y W x G T D Q m c X V v d D s s J n F 1 b 3 Q 7 Y X V 0 b 0 N v c m F s R 0 h M M S Z x d W 9 0 O y w m c X V v d D t h d X R v Q 2 9 y Y W x H T D I m c X V v d D s s J n F 1 b 3 Q 7 Y X V 0 b 0 N v c m F s R 0 w z J n F 1 b 3 Q 7 L C Z x d W 9 0 O 2 F 1 d G 9 D b 3 J h b E d M N C Z x d W 9 0 O y w m c X V v d D t h d X R v Q 2 9 y Y W x I T D I m c X V v d D s s J n F 1 b 3 Q 7 Y X V 0 b 0 N v c m F s S E w z J n F 1 b 3 Q 7 L C Z x d W 9 0 O 2 F 1 d G 9 D b 3 J h b E h M N C Z x d W 9 0 O y w m c X V v d D t h d X R v Q 2 9 y Y W x J S k w x J n F 1 b 3 Q 7 L C Z x d W 9 0 O 2 F 1 d G 9 D b 3 J h b E l M M i Z x d W 9 0 O y w m c X V v d D t h d X R v Q 2 9 y Y W x J T D M m c X V v d D s s J n F 1 b 3 Q 7 Y X V 0 b 0 N v c m F s S U w 0 J n F 1 b 3 Q 7 L C Z x d W 9 0 O 2 F 1 d G 9 D b 3 J h b E p M M i Z x d W 9 0 O y w m c X V v d D t h d X R v Q 2 9 y Y W x K T D M m c X V v d D s s J n F 1 b 3 Q 7 Y X V 0 b 0 N v c m F s S k w 0 J n F 1 b 3 Q 7 L C Z x d W 9 0 O 2 F 1 d G 9 D b 3 J h b E t M T D E m c X V v d D s s J n F 1 b 3 Q 7 Y X V 0 b 0 N v c m F s S 0 w y J n F 1 b 3 Q 7 L C Z x d W 9 0 O 2 F 1 d G 9 D b 3 J h b E t M M y Z x d W 9 0 O y w m c X V v d D t h d X R v Q 2 9 y Y W x L T D Q m c X V v d D s s J n F 1 b 3 Q 7 Y X V 0 b 0 N v c m F s T E w y J n F 1 b 3 Q 7 L C Z x d W 9 0 O 2 F 1 d G 9 D b 3 J h b E x M M y Z x d W 9 0 O y w m c X V v d D t h d X R v Q 2 9 y Y W x M T D Q m c X V v d D s s J n F 1 b 3 Q 7 Y X V 0 b 1 B y b 2 N l c 3 N v c i Z x d W 9 0 O y w m c X V v d D t h d X R v T m V 0 J n F 1 b 3 Q 7 L C Z x d W 9 0 O 3 R l b G V v c E w x J n F 1 b 3 Q 7 L C Z x d W 9 0 O 3 R l b G V v c E w y J n F 1 b 3 Q 7 L C Z x d W 9 0 O 3 R l b G V v c E w z J n F 1 b 3 Q 7 L C Z x d W 9 0 O 3 R l b G V v c E w 0 J n F 1 b 3 Q 7 L C Z x d W 9 0 O 3 R l b G V v c F B y b 2 N l c 3 N v c i Z x d W 9 0 O y w m c X V v d D t 0 Z W x l b 3 B O Z X Q m c X V v d D s s J n F 1 b 3 Q 7 d G V s Z W 9 w U G F y a y Z x d W 9 0 O y w m c X V v d D t 0 Z W x l b 3 B B d H R l b X B 0 Z W R T a G F s b G 9 3 J n F 1 b 3 Q 7 L C Z x d W 9 0 O 3 R l b G V v c E F 0 d G V t c H R l Z E R l Z X A m c X V v d D s s J n F 1 b 3 Q 7 d G V s Z W 9 w U 3 V j Y 2 V z c 2 Z 1 b F N o Y W x s b 3 c m c X V v d D s s J n F 1 b 3 Q 7 d G V s Z W 9 w U 3 V j Y 2 V z c 2 Z 1 b E R l Z X A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4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b W F 0 Y 2 h O d W 1 i Z X I s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h b U 5 1 b W J l c i w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m b G F n L D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5 v U 2 h v d y w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z d G F y d G l u Z 0 x v Y 2 F 0 a W 9 u Q S w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z d G F y d G l u Z 0 x v Y 2 F 0 a W 9 u Q i w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z d G F y d G l u Z 0 x v Y 2 F 0 a W 9 u Q y w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k a W V k L D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B s Y X l l Z E R l Z m V u c 2 U s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2 9 y Y W x M M S w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D b 3 J h b E w y L D E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D b 3 J h b E w z L D E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D b 3 J h b E w 0 L D E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B b G d h Z U 5 l d C w x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W x n Y W V Q c m 9 j Z X N z b 3 I s M T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s a W 1 i L D E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E Z W Z l b n N l L D E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X b 3 J r a W 5 n V 2 l 0 a E F s b G l h b m N l L D E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E c m l 2 a W 5 n L D E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B d X R v L D E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y Z W 1 v d m V k Q W x n Y W V G c m 9 t U m V l Z i w y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2 9 t b W V u d H M s M j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i Y U F 1 d G 9 M a W 5 l L D I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Y m F F b m R n Y W 1 l U G F y a y w y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J h R W 5 k Z 2 F t Z V N o Y W x s b 3 c s M j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i Y U V u Z G d h b W V E Z W V w L D I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3 J v c 3 N l Z F J T T C w y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U J M M S w y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U w y L D I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B T D M s M j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F M N C w z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k w y L D M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C T D M s M z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J M N C w z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0 R M M S w z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0 w y L D M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D T D M s M z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N M N C w z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E w y L D M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E T D M s M z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R M N C w 0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U Z M M S w 0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U w y L D Q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F T D M s N D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V M N C w 0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k w y L D Q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G T D M s N D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Z M N C w 0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0 h M M S w 0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0 w y L D Q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H T D M s N T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d M N C w 1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E w y L D U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I T D M s N T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h M N C w 1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U p M M S w 1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U w y L D U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J T D M s N T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l M N C w 1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k w y L D U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K T D M s N j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p M N C w 2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0 x M M S w 2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0 w y L D Y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L T D M s N j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t M N C w 2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T E w y L D Y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M T D M s N j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x M N C w 2 O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1 B y b 2 N l c 3 N v c i w 2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5 l d C w 3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T D E s N z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w y L D c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M M y w 3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T D Q s N z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F B y b 2 N l c 3 N v c i w 3 N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T m V 0 L D c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Q Y X J r L D c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B d H R l b X B 0 Z W R T a G F s b G 9 3 L D c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B d H R l b X B 0 Z W R E Z W V w L D c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T d W N j Z X N z Z n V s U 2 h h b G x v d y w 4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U 3 V j Y 2 V z c 2 Z 1 b E R l Z X A s O D F 9 J n F 1 b 3 Q 7 X S w m c X V v d D t D b 2 x 1 b W 5 D b 3 V u d C Z x d W 9 0 O z o 4 M i w m c X V v d D t L Z X l D b 2 x 1 b W 5 O Y W 1 l c y Z x d W 9 0 O z p b X S w m c X V v d D t D b 2 x 1 b W 5 J Z G V u d G l 0 a W V z J n F 1 b 3 Q 7 O l s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t Y X R j a E 5 1 b W J l c i w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F t T n V t Y m V y L D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Z s Y W c s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b m 9 T a G 9 3 L D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N 0 Y X J 0 a W 5 n T G 9 j Y X R p b 2 5 B L D R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N 0 Y X J 0 a W 5 n T G 9 j Y X R p b 2 5 C L D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N 0 Y X J 0 a W 5 n T G 9 j Y X R p b 2 5 D L D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R p Z W Q s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c G x h e W V k R G V m Z W 5 z Z S w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D b 3 J h b E w x L D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I s M T B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M s M T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N v c m F s T D Q s M T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F s Z 2 F l T m V 0 L D E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n b 2 9 k Q X R B b G d h Z V B y b 2 N l c 3 N v c i w x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Z 2 9 v Z E F 0 Q 2 x p b W I s M T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R l Z m V u c 2 U s M T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F d v c m t p b m d X a X R o Q W x s a W F u Y 2 U s M T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R y a X Z p b m c s M T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d v b 2 R B d E F 1 d G 8 s M T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J l b W 9 2 Z W R B b G d h Z U Z y b 2 1 S Z W V m L D I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j b 2 1 t Z W 5 0 c y w y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J h Q X V 0 b 0 x p b m U s M j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i Y U V u Z G d h b W V Q Y X J r L D I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Y m F F b m R n Y W 1 l U 2 h h b G x v d y w y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J h R W 5 k Z 2 F t Z U R l Z X A s M j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c m 9 z c 2 V k U l N M L D I 2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B Q k w x L D I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B T D I s M j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F M M y w y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U w 0 L D M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C T D I s M z F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J M M y w z M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k w 0 L D M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D R E w x L D M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D T D I s M z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N M M y w z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Q 0 w 0 L D M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E T D I s M z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R M M y w z O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E w 0 L D Q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F R k w x L D Q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F T D I s N D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V M M y w 0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U w 0 L D Q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G T D I s N D V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Z M M y w 0 N n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k w 0 L D Q 3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H S E w x L D Q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H T D I s N D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d M M y w 1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R 0 w 0 L D U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I T D I s N T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h M M y w 1 M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E w 0 L D U 0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J S k w x L D U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J T D I s N T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l M M y w 1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U w 0 L D U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K T D I s N T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p M M y w 2 M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k w 0 L D Y x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L T E w x L D Y y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L T D I s N j N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t M M y w 2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S 0 w 0 L D Y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Q 2 9 y Y W x M T D I s N j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2 F 1 d G 9 D b 3 J h b E x M M y w 2 N 3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Y X V 0 b 0 N v c m F s T E w 0 L D Y 4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U H J v Y 2 V z c 2 9 y L D Y 5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h d X R v T m V 0 L D c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M M S w 3 M X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T D I s N z J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w z L D c z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M N C w 3 N H 0 m c X V v d D s s J n F 1 b 3 Q 7 U 2 V j d G l v b j E v Y 3 N 2 P 2 l u Y 2 x 1 Z G U 9 M D A x M T A w M D A w M D E x M T E x M T E x M T E x M T E x M T E x M T E x M T E x M T E x M T E x M T E x M T E x M T E x M T E x M T E x M T E x M T E x M T E x M T E x M T E v Q X V 0 b 1 J l b W 9 2 Z W R D b 2 x 1 b W 5 z M S 5 7 d G V s Z W 9 w U H J v Y 2 V z c 2 9 y L D c 1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O Z X Q s N z Z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F B h c m s s N z d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F 0 d G V t c H R l Z F N o Y W x s b 3 c s N z h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E F 0 d G V t c H R l Z E R l Z X A s N z l 9 J n F 1 b 3 Q 7 L C Z x d W 9 0 O 1 N l Y 3 R p b 2 4 x L 2 N z d j 9 p b m N s d W R l P T A w M T E w M D A w M D A x M T E x M T E x M T E x M T E x M T E x M T E x M T E x M T E x M T E x M T E x M T E x M T E x M T E x M T E x M T E x M T E x M T E x M T E x M T E x L 0 F 1 d G 9 S Z W 1 v d m V k Q 2 9 s d W 1 u c z E u e 3 R l b G V v c F N 1 Y 2 N l c 3 N m d W x T a G F s b G 9 3 L D g w f S Z x d W 9 0 O y w m c X V v d D t T Z W N 0 a W 9 u M S 9 j c 3 Y / a W 5 j b H V k Z T 0 w M D E x M D A w M D A w M T E x M T E x M T E x M T E x M T E x M T E x M T E x M T E x M T E x M T E x M T E x M T E x M T E x M T E x M T E x M T E x M T E x M T E x M T E x M S 9 B d X R v U m V t b 3 Z l Z E N v b H V t b n M x L n t 0 Z W x l b 3 B T d W N j Z X N z Z n V s R G V l c C w 4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x M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i U z R m l u Y 2 x 1 Z G U l M 0 Q w M D E x M D A w M D A w M T E x M T E x M T E x M T E x M T E x M T E x M T E x M T E x M T E x M T E x M T E x M T E x M T E x M T E x M T E x M T E x M T E x M T E x M T E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0 Z p b m N s d W R l J T N E M D A x M T A w M D A w M D E x M T E x M T E x M T E x M T E x M T E x M T E x M T E x M T E x M T E x M T E x M T E x M T E x M T E x M T E x M T E x M T E x M T E x M T E x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0 Z p b m N s d W R l J T N E M D A x M T A w M D A w M D E x M T E x M T E x M T E x M T E x M T E x M T E x M T E x M T E x M T E x M T E x M T E x M T E x M T E x M T E x M T E x M T E x M T E x M T E x M T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Y l M 0 Z p b m N s d W R l J T N E M D A x M T A w M D A w M D E x M T E x M T E x M T E x M T E x M T E x M T E x M T E x M T E x M T E x M T E x M T E x M T E x M T E x M T E x M T E x M T E x M T E x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5 Y m I 0 O T V j L W V i M W Y t N D g 0 Z C 1 i Y z B m L W F k Z T c x Z G E 0 M D Z i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E 2 O j I w O j Q w L j c x N D I 4 N D F a I i A v P j x F b n R y e S B U e X B l P S J G a W x s Q 2 9 s d W 1 u V H l w Z X M i I F Z h b H V l P S J z Q X d N R 0 F 3 T U R B d 0 1 E Q X d N R E F 3 T U R B d 0 1 E Q X d N R E J n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t Y X R j a E 5 1 b W J l c i Z x d W 9 0 O y w m c X V v d D t 0 Z W F t T n V t Y m V y J n F 1 b 3 Q 7 L C Z x d W 9 0 O 2 Z s Y W c m c X V v d D s s J n F 1 b 3 Q 7 b m 9 T a G 9 3 J n F 1 b 3 Q 7 L C Z x d W 9 0 O 3 N 0 Y X J 0 a W 5 n T G 9 j Y X R p b 2 5 B J n F 1 b 3 Q 7 L C Z x d W 9 0 O 3 N 0 Y X J 0 a W 5 n T G 9 j Y X R p b 2 5 C J n F 1 b 3 Q 7 L C Z x d W 9 0 O 3 N 0 Y X J 0 a W 5 n T G 9 j Y X R p b 2 5 D J n F 1 b 3 Q 7 L C Z x d W 9 0 O 2 R p Z W Q m c X V v d D s s J n F 1 b 3 Q 7 c G x h e W V k R G V m Z W 5 z Z S Z x d W 9 0 O y w m c X V v d D t n b 2 9 k Q X R D b 3 J h b E w x J n F 1 b 3 Q 7 L C Z x d W 9 0 O 2 d v b 2 R B d E N v c m F s T D I m c X V v d D s s J n F 1 b 3 Q 7 Z 2 9 v Z E F 0 Q 2 9 y Y W x M M y Z x d W 9 0 O y w m c X V v d D t n b 2 9 k Q X R D b 3 J h b E w 0 J n F 1 b 3 Q 7 L C Z x d W 9 0 O 2 d v b 2 R B d E F s Z 2 F l T m V 0 J n F 1 b 3 Q 7 L C Z x d W 9 0 O 2 d v b 2 R B d E F s Z 2 F l U H J v Y 2 V z c 2 9 y J n F 1 b 3 Q 7 L C Z x d W 9 0 O 2 d v b 2 R B d E N s a W 1 i J n F 1 b 3 Q 7 L C Z x d W 9 0 O 2 d v b 2 R B d E R l Z m V u c 2 U m c X V v d D s s J n F 1 b 3 Q 7 Z 2 9 v Z E F 0 V 2 9 y a 2 l u Z 1 d p d G h B b G x p Y W 5 j Z S Z x d W 9 0 O y w m c X V v d D t n b 2 9 k Q X R E c m l 2 a W 5 n J n F 1 b 3 Q 7 L C Z x d W 9 0 O 2 d v b 2 R B d E F 1 d G 8 m c X V v d D s s J n F 1 b 3 Q 7 c m V t b 3 Z l Z E F s Z 2 F l R n J v b V J l Z W Y m c X V v d D s s J n F 1 b 3 Q 7 Y 2 9 t b W V u d H M m c X V v d D s s J n F 1 b 3 Q 7 d G J h Q X V 0 b 0 x p b m U m c X V v d D s s J n F 1 b 3 Q 7 d G J h R W 5 k Z 2 F t Z V B h c m s m c X V v d D s s J n F 1 b 3 Q 7 d G J h R W 5 k Z 2 F t Z V N o Y W x s b 3 c m c X V v d D s s J n F 1 b 3 Q 7 d G J h R W 5 k Z 2 F t Z U R l Z X A m c X V v d D s s J n F 1 b 3 Q 7 Y X V 0 b 0 N y b 3 N z Z W R S U 0 w m c X V v d D s s J n F 1 b 3 Q 7 Y X V 0 b 0 N v c m F s Q U J M M S Z x d W 9 0 O y w m c X V v d D t h d X R v Q 2 9 y Y W x B T D I m c X V v d D s s J n F 1 b 3 Q 7 Y X V 0 b 0 N v c m F s Q U w z J n F 1 b 3 Q 7 L C Z x d W 9 0 O 2 F 1 d G 9 D b 3 J h b E F M N C Z x d W 9 0 O y w m c X V v d D t h d X R v Q 2 9 y Y W x C T D I m c X V v d D s s J n F 1 b 3 Q 7 Y X V 0 b 0 N v c m F s Q k w z J n F 1 b 3 Q 7 L C Z x d W 9 0 O 2 F 1 d G 9 D b 3 J h b E J M N C Z x d W 9 0 O y w m c X V v d D t h d X R v Q 2 9 y Y W x D R E w x J n F 1 b 3 Q 7 L C Z x d W 9 0 O 2 F 1 d G 9 D b 3 J h b E N M M i Z x d W 9 0 O y w m c X V v d D t h d X R v Q 2 9 y Y W x D T D M m c X V v d D s s J n F 1 b 3 Q 7 Y X V 0 b 0 N v c m F s Q 0 w 0 J n F 1 b 3 Q 7 L C Z x d W 9 0 O 2 F 1 d G 9 D b 3 J h b E R M M i Z x d W 9 0 O y w m c X V v d D t h d X R v Q 2 9 y Y W x E T D M m c X V v d D s s J n F 1 b 3 Q 7 Y X V 0 b 0 N v c m F s R E w 0 J n F 1 b 3 Q 7 L C Z x d W 9 0 O 2 F 1 d G 9 D b 3 J h b E V G T D E m c X V v d D s s J n F 1 b 3 Q 7 Y X V 0 b 0 N v c m F s R U w y J n F 1 b 3 Q 7 L C Z x d W 9 0 O 2 F 1 d G 9 D b 3 J h b E V M M y Z x d W 9 0 O y w m c X V v d D t h d X R v Q 2 9 y Y W x F T D Q m c X V v d D s s J n F 1 b 3 Q 7 Y X V 0 b 0 N v c m F s R k w y J n F 1 b 3 Q 7 L C Z x d W 9 0 O 2 F 1 d G 9 D b 3 J h b E Z M M y Z x d W 9 0 O y w m c X V v d D t h d X R v Q 2 9 y Y W x G T D Q m c X V v d D s s J n F 1 b 3 Q 7 Y X V 0 b 0 N v c m F s R 0 h M M S Z x d W 9 0 O y w m c X V v d D t h d X R v Q 2 9 y Y W x H T D I m c X V v d D s s J n F 1 b 3 Q 7 Y X V 0 b 0 N v c m F s R 0 w z J n F 1 b 3 Q 7 L C Z x d W 9 0 O 2 F 1 d G 9 D b 3 J h b E d M N C Z x d W 9 0 O y w m c X V v d D t h d X R v Q 2 9 y Y W x I T D I m c X V v d D s s J n F 1 b 3 Q 7 Y X V 0 b 0 N v c m F s S E w z J n F 1 b 3 Q 7 L C Z x d W 9 0 O 2 F 1 d G 9 D b 3 J h b E h M N C Z x d W 9 0 O y w m c X V v d D t h d X R v Q 2 9 y Y W x J S k w x J n F 1 b 3 Q 7 L C Z x d W 9 0 O 2 F 1 d G 9 D b 3 J h b E l M M i Z x d W 9 0 O y w m c X V v d D t h d X R v Q 2 9 y Y W x J T D M m c X V v d D s s J n F 1 b 3 Q 7 Y X V 0 b 0 N v c m F s S U w 0 J n F 1 b 3 Q 7 L C Z x d W 9 0 O 2 F 1 d G 9 D b 3 J h b E p M M i Z x d W 9 0 O y w m c X V v d D t h d X R v Q 2 9 y Y W x K T D M m c X V v d D s s J n F 1 b 3 Q 7 Y X V 0 b 0 N v c m F s S k w 0 J n F 1 b 3 Q 7 L C Z x d W 9 0 O 2 F 1 d G 9 D b 3 J h b E t M T D E m c X V v d D s s J n F 1 b 3 Q 7 Y X V 0 b 0 N v c m F s S 0 w y J n F 1 b 3 Q 7 L C Z x d W 9 0 O 2 F 1 d G 9 D b 3 J h b E t M M y Z x d W 9 0 O y w m c X V v d D t h d X R v Q 2 9 y Y W x L T D Q m c X V v d D s s J n F 1 b 3 Q 7 Y X V 0 b 0 N v c m F s T E w y J n F 1 b 3 Q 7 L C Z x d W 9 0 O 2 F 1 d G 9 D b 3 J h b E x M M y Z x d W 9 0 O y w m c X V v d D t h d X R v Q 2 9 y Y W x M T D Q m c X V v d D s s J n F 1 b 3 Q 7 Y X V 0 b 1 B y b 2 N l c 3 N v c i Z x d W 9 0 O y w m c X V v d D t h d X R v T m V 0 J n F 1 b 3 Q 7 L C Z x d W 9 0 O 3 R l b G V v c E w x J n F 1 b 3 Q 7 L C Z x d W 9 0 O 3 R l b G V v c E w y J n F 1 b 3 Q 7 L C Z x d W 9 0 O 3 R l b G V v c E w z J n F 1 b 3 Q 7 L C Z x d W 9 0 O 3 R l b G V v c E w 0 J n F 1 b 3 Q 7 L C Z x d W 9 0 O 3 R l b G V v c F B y b 2 N l c 3 N v c i Z x d W 9 0 O y w m c X V v d D t 0 Z W x l b 3 B O Z X Q m c X V v d D s s J n F 1 b 3 Q 7 d G V s Z W 9 w U G F y a y Z x d W 9 0 O y w m c X V v d D t 0 Z W x l b 3 B B d H R l b X B 0 Z W R T a G F s b G 9 3 J n F 1 b 3 Q 7 L C Z x d W 9 0 O 3 R l b G V v c E F 0 d G V t c H R l Z E R l Z X A m c X V v d D s s J n F 1 b 3 Q 7 d G V s Z W 9 w U 3 V j Y 2 V z c 2 Z 1 b F N o Y W x s b 3 c m c X V v d D s s J n F 1 b 3 Q 7 d G V s Z W 9 w U 3 V j Y 2 V z c 2 Z 1 b E R l Z X A m c X V v d D t d I i A v P j x F b n R y e S B U e X B l P S J G a W x s Q 2 9 1 b n Q i I F Z h b H V l P S J s M z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t Y X R j a E 5 1 b W J l c i w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F t T n V t Y m V y L D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Z s Y W c s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b m 9 T a G 9 3 L D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N 0 Y X J 0 a W 5 n T G 9 j Y X R p b 2 5 B L D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N 0 Y X J 0 a W 5 n T G 9 j Y X R p b 2 5 C L D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N 0 Y X J 0 a W 5 n T G 9 j Y X R p b 2 5 D L D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R p Z W Q s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G x h e W V k R G V m Z W 5 z Z S w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n b 2 9 k Q X R D b 3 J h b E w x L D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I s M T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M s M T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Q s M T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F s Z 2 F l T m V 0 L D E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n b 2 9 k Q X R B b G d h Z V B y b 2 N l c 3 N v c i w x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x p b W I s M T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R l Z m V u c 2 U s M T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F d v c m t p b m d X a X R o Q W x s a W F u Y 2 U s M T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R y a X Z p b m c s M T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F 1 d G 8 s M T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J l b W 9 2 Z W R B b G d h Z U Z y b 2 1 S Z W V m L D I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j b 2 1 t Z W 5 0 c y w y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J h Q X V 0 b 0 x p b m U s M j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i Y U V u Z G d h b W V Q Y X J r L D I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Y m F F b m R n Y W 1 l U 2 h h b G x v d y w y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J h R W 5 k Z 2 F t Z U R l Z X A s M j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c m 9 z c 2 V k U l N M L D I 2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B Q k w x L D I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B T D I s M j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F M M y w y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U w 0 L D M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C T D I s M z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J M M y w z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k w 0 L D M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D R E w x L D M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D T D I s M z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N M M y w z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0 w 0 L D M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E T D I s M z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R M M y w z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E w 0 L D Q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F R k w x L D Q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F T D I s N D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V M M y w 0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U w 0 L D Q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G T D I s N D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Z M M y w 0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k w 0 L D Q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H S E w x L D Q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H T D I s N D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d M M y w 1 M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0 w 0 L D U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I T D I s N T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h M M y w 1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E w 0 L D U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J S k w x L D U 1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J T D I s N T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l M M y w 1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U w 0 L D U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K T D I s N T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p M M y w 2 M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k w 0 L D Y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L T E w x L D Y y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L T D I s N j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t M M y w 2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0 w 0 L D Y 1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M T D I s N j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x M M y w 2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T E w 0 L D Y 4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U H J v Y 2 V z c 2 9 y L D Y 5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T m V 0 L D c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M M S w 3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T D I s N z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w z L D c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M N C w 3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U H J v Y 2 V z c 2 9 y L D c 1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O Z X Q s N z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F B h c m s s N z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F 0 d G V t c H R l Z F N o Y W x s b 3 c s N z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F 0 d G V t c H R l Z E R l Z X A s N z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F N 1 Y 2 N l c 3 N m d W x T a G F s b G 9 3 L D g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T d W N j Z X N z Z n V s R G V l c C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1 h d G N o T n V t Y m V y L D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Y W 1 O d W 1 i Z X I s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m x h Z y w y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u b 1 N o b 3 c s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3 R h c n R p b m d M b 2 N h d G l v b k E s N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3 R h c n R p b m d M b 2 N h d G l v b k I s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3 R h c n R p b m d M b 2 N h d G l v b k M s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G l l Z C w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w b G F 5 Z W R E Z W Z l b n N l L D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N v c m F s T D E s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9 y Y W x M M i w x M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9 y Y W x M M y w x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2 9 y Y W x M N C w x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W x n Y W V O Z X Q s M T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d v b 2 R B d E F s Z 2 F l U H J v Y 2 V z c 2 9 y L D E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n b 2 9 k Q X R D b G l t Y i w x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R G V m Z W 5 z Z S w x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V 2 9 y a 2 l u Z 1 d p d G h B b G x p Y W 5 j Z S w x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R H J p d m l u Z y w x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Z 2 9 v Z E F 0 Q X V 0 b y w x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c m V t b 3 Z l Z E F s Z 2 F l R n J v b V J l Z W Y s M j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N v b W 1 l b n R z L D I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Y m F B d X R v T G l u Z S w y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J h R W 5 k Z 2 F t Z V B h c m s s M j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i Y U V u Z G d h b W V T a G F s b G 9 3 L D I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Y m F F b m R n Y W 1 l R G V l c C w y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y b 3 N z Z W R S U 0 w s M j Z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F C T D E s M j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F M M i w y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U w z L D I 5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B T D Q s M z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J M M i w z M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k w z L D M y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C T D Q s M z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N E T D E s M z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N M M i w z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Q 0 w z L D M 2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D T D Q s M z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R M M i w z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E w z L D M 5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E T D Q s N D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V G T D E s N D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V M M i w 0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U w z L D Q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F T D Q s N D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Z M M i w 0 N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k w z L D Q 2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G T D Q s N D d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d I T D E s N D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d M M i w 0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R 0 w z L D U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H T D Q s N T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h M M i w 1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E w z L D U z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I T D Q s N T R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l K T D E s N T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l M M i w 1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U w z L D U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J T D Q s N T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p M M i w 1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k w z L D Y w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K T D Q s N j F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t M T D E s N j J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t M M i w 2 M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S 0 w z L D Y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L T D Q s N j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D b 3 J h b E x M M i w 2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Y X V 0 b 0 N v c m F s T E w z L D Y 3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h d X R v Q 2 9 y Y W x M T D Q s N j h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Q c m 9 j Z X N z b 3 I s N j l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2 F 1 d G 9 O Z X Q s N z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w x L D c x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M M i w 3 M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T D M s N z N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w 0 L D c 0 f S Z x d W 9 0 O y w m c X V v d D t T Z W N 0 a W 9 u M S 9 j c 3 Y / a W 5 j b H V k Z T 0 w M D E x M D A w M D A w M T E x M T E x M T E x M T E x M T E x M T E x M T E x M T E x M T E x M T E x M T E x M T E x M T E x M T E x M T E x M T E x M T E x M T E x I C g y K S 9 B d X R v U m V t b 3 Z l Z E N v b H V t b n M x L n t 0 Z W x l b 3 B Q c m 9 j Z X N z b 3 I s N z V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E 5 l d C w 3 N n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U G F y a y w 3 N 3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Q X R 0 Z W 1 w d G V k U 2 h h b G x v d y w 3 O H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Q X R 0 Z W 1 w d G V k R G V l c C w 3 O X 0 m c X V v d D s s J n F 1 b 3 Q 7 U 2 V j d G l v b j E v Y 3 N 2 P 2 l u Y 2 x 1 Z G U 9 M D A x M T A w M D A w M D E x M T E x M T E x M T E x M T E x M T E x M T E x M T E x M T E x M T E x M T E x M T E x M T E x M T E x M T E x M T E x M T E x M T E x M S A o M i k v Q X V 0 b 1 J l b W 9 2 Z W R D b 2 x 1 b W 5 z M S 5 7 d G V s Z W 9 w U 3 V j Y 2 V z c 2 Z 1 b F N o Y W x s b 3 c s O D B 9 J n F 1 b 3 Q 7 L C Z x d W 9 0 O 1 N l Y 3 R p b 2 4 x L 2 N z d j 9 p b m N s d W R l P T A w M T E w M D A w M D A x M T E x M T E x M T E x M T E x M T E x M T E x M T E x M T E x M T E x M T E x M T E x M T E x M T E x M T E x M T E x M T E x M T E x M T E g K D I p L 0 F 1 d G 9 S Z W 1 v d m V k Q 2 9 s d W 1 u c z E u e 3 R l b G V v c F N 1 Y 2 N l c 3 N m d W x E Z W V w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J T N G a W 5 j b H V k Z S U z R D A w M T E w M D A w M D A x M T E x M T E x M T E x M T E x M T E x M T E x M T E x M T E x M T E x M T E x M T E x M T E x M T E x M T E x M T E x M T E x M T E x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a W 5 t a X N f d G V h b V 9 p b n N p Z 2 h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M D F k M G M y L T E y Z G I t N D U 5 M i 1 i N G Z m L W N h M z A 1 Z D U y N D J i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W l u b W l z X 3 R l Y W 1 f a W 5 z a W d o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d W 0 m c X V v d D s s J n F 1 b 3 Q 7 d G V h b S Z x d W 9 0 O y w m c X V v d D t m a X J z d F 9 l d m V u d C Z x d W 9 0 O y w m c X V v d D t 1 b m l 0 b G V z c 1 9 l c G E m c X V v d D s s J n F 1 b 3 Q 7 b m 9 y b V 9 l c G E m c X V v d D s s J n F 1 b 3 Q 7 d G 9 0 Y W x f Z X B h J n F 1 b 3 Q 7 L C Z x d W 9 0 O 2 F 1 d G 9 f Z X B h J n F 1 b 3 Q 7 L C Z x d W 9 0 O 3 R l b G V v c F 9 l c G E m c X V v d D s s J n F 1 b 3 Q 7 Z W 5 k Z 2 F t Z V 9 l c G E m c X V v d D s s J n F 1 b 3 Q 7 c n B f M V 9 l c G E m c X V v d D s s J n F 1 b 3 Q 7 c n B f M l 9 l c G E m c X V v d D s s J n F 1 b 3 Q 7 c n B f M 1 9 l c G E m c X V v d D s s J n F 1 b 3 Q 7 c m F u a y Z x d W 9 0 O 1 0 i I C 8 + P E V u d H J 5 I F R 5 c G U 9 I k Z p b G x D b 2 x 1 b W 5 U e X B l c y I g V m F s d W U 9 I n N B d 1 l C Q X d N R k J R V U Z C U V V G Q X c 9 P S I g L z 4 8 R W 5 0 c n k g V H l w Z T 0 i R m l s b E x h c 3 R V c G R h d G V k I i B W Y W x 1 Z T 0 i Z D I w M j U t M D M t M D J U M T Y 6 M j A 6 N D E u N T c x M z c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a W 5 t a X N f d G V h b V 9 p b n N p Z 2 h 0 c y 9 B d X R v U m V t b 3 Z l Z E N v b H V t b n M x L n t u d W 0 s M H 0 m c X V v d D s s J n F 1 b 3 Q 7 U 2 V j d G l v b j E v M j A y N W l u b W l z X 3 R l Y W 1 f a W 5 z a W d o d H M v Q X V 0 b 1 J l b W 9 2 Z W R D b 2 x 1 b W 5 z M S 5 7 d G V h b S w x f S Z x d W 9 0 O y w m c X V v d D t T Z W N 0 a W 9 u M S 8 y M D I 1 a W 5 t a X N f d G V h b V 9 p b n N p Z 2 h 0 c y 9 B d X R v U m V t b 3 Z l Z E N v b H V t b n M x L n t m a X J z d F 9 l d m V u d C w y f S Z x d W 9 0 O y w m c X V v d D t T Z W N 0 a W 9 u M S 8 y M D I 1 a W 5 t a X N f d G V h b V 9 p b n N p Z 2 h 0 c y 9 B d X R v U m V t b 3 Z l Z E N v b H V t b n M x L n t 1 b m l 0 b G V z c 1 9 l c G E s M 3 0 m c X V v d D s s J n F 1 b 3 Q 7 U 2 V j d G l v b j E v M j A y N W l u b W l z X 3 R l Y W 1 f a W 5 z a W d o d H M v Q X V 0 b 1 J l b W 9 2 Z W R D b 2 x 1 b W 5 z M S 5 7 b m 9 y b V 9 l c G E s N H 0 m c X V v d D s s J n F 1 b 3 Q 7 U 2 V j d G l v b j E v M j A y N W l u b W l z X 3 R l Y W 1 f a W 5 z a W d o d H M v Q X V 0 b 1 J l b W 9 2 Z W R D b 2 x 1 b W 5 z M S 5 7 d G 9 0 Y W x f Z X B h L D V 9 J n F 1 b 3 Q 7 L C Z x d W 9 0 O 1 N l Y 3 R p b 2 4 x L z I w M j V p b m 1 p c 1 9 0 Z W F t X 2 l u c 2 l n a H R z L 0 F 1 d G 9 S Z W 1 v d m V k Q 2 9 s d W 1 u c z E u e 2 F 1 d G 9 f Z X B h L D Z 9 J n F 1 b 3 Q 7 L C Z x d W 9 0 O 1 N l Y 3 R p b 2 4 x L z I w M j V p b m 1 p c 1 9 0 Z W F t X 2 l u c 2 l n a H R z L 0 F 1 d G 9 S Z W 1 v d m V k Q 2 9 s d W 1 u c z E u e 3 R l b G V v c F 9 l c G E s N 3 0 m c X V v d D s s J n F 1 b 3 Q 7 U 2 V j d G l v b j E v M j A y N W l u b W l z X 3 R l Y W 1 f a W 5 z a W d o d H M v Q X V 0 b 1 J l b W 9 2 Z W R D b 2 x 1 b W 5 z M S 5 7 Z W 5 k Z 2 F t Z V 9 l c G E s O H 0 m c X V v d D s s J n F 1 b 3 Q 7 U 2 V j d G l v b j E v M j A y N W l u b W l z X 3 R l Y W 1 f a W 5 z a W d o d H M v Q X V 0 b 1 J l b W 9 2 Z W R D b 2 x 1 b W 5 z M S 5 7 c n B f M V 9 l c G E s O X 0 m c X V v d D s s J n F 1 b 3 Q 7 U 2 V j d G l v b j E v M j A y N W l u b W l z X 3 R l Y W 1 f a W 5 z a W d o d H M v Q X V 0 b 1 J l b W 9 2 Z W R D b 2 x 1 b W 5 z M S 5 7 c n B f M l 9 l c G E s M T B 9 J n F 1 b 3 Q 7 L C Z x d W 9 0 O 1 N l Y 3 R p b 2 4 x L z I w M j V p b m 1 p c 1 9 0 Z W F t X 2 l u c 2 l n a H R z L 0 F 1 d G 9 S Z W 1 v d m V k Q 2 9 s d W 1 u c z E u e 3 J w X z N f Z X B h L D E x f S Z x d W 9 0 O y w m c X V v d D t T Z W N 0 a W 9 u M S 8 y M D I 1 a W 5 t a X N f d G V h b V 9 p b n N p Z 2 h 0 c y 9 B d X R v U m V t b 3 Z l Z E N v b H V t b n M x L n t y Y W 5 r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j A y N W l u b W l z X 3 R l Y W 1 f a W 5 z a W d o d H M v Q X V 0 b 1 J l b W 9 2 Z W R D b 2 x 1 b W 5 z M S 5 7 b n V t L D B 9 J n F 1 b 3 Q 7 L C Z x d W 9 0 O 1 N l Y 3 R p b 2 4 x L z I w M j V p b m 1 p c 1 9 0 Z W F t X 2 l u c 2 l n a H R z L 0 F 1 d G 9 S Z W 1 v d m V k Q 2 9 s d W 1 u c z E u e 3 R l Y W 0 s M X 0 m c X V v d D s s J n F 1 b 3 Q 7 U 2 V j d G l v b j E v M j A y N W l u b W l z X 3 R l Y W 1 f a W 5 z a W d o d H M v Q X V 0 b 1 J l b W 9 2 Z W R D b 2 x 1 b W 5 z M S 5 7 Z m l y c 3 R f Z X Z l b n Q s M n 0 m c X V v d D s s J n F 1 b 3 Q 7 U 2 V j d G l v b j E v M j A y N W l u b W l z X 3 R l Y W 1 f a W 5 z a W d o d H M v Q X V 0 b 1 J l b W 9 2 Z W R D b 2 x 1 b W 5 z M S 5 7 d W 5 p d G x l c 3 N f Z X B h L D N 9 J n F 1 b 3 Q 7 L C Z x d W 9 0 O 1 N l Y 3 R p b 2 4 x L z I w M j V p b m 1 p c 1 9 0 Z W F t X 2 l u c 2 l n a H R z L 0 F 1 d G 9 S Z W 1 v d m V k Q 2 9 s d W 1 u c z E u e 2 5 v c m 1 f Z X B h L D R 9 J n F 1 b 3 Q 7 L C Z x d W 9 0 O 1 N l Y 3 R p b 2 4 x L z I w M j V p b m 1 p c 1 9 0 Z W F t X 2 l u c 2 l n a H R z L 0 F 1 d G 9 S Z W 1 v d m V k Q 2 9 s d W 1 u c z E u e 3 R v d G F s X 2 V w Y S w 1 f S Z x d W 9 0 O y w m c X V v d D t T Z W N 0 a W 9 u M S 8 y M D I 1 a W 5 t a X N f d G V h b V 9 p b n N p Z 2 h 0 c y 9 B d X R v U m V t b 3 Z l Z E N v b H V t b n M x L n t h d X R v X 2 V w Y S w 2 f S Z x d W 9 0 O y w m c X V v d D t T Z W N 0 a W 9 u M S 8 y M D I 1 a W 5 t a X N f d G V h b V 9 p b n N p Z 2 h 0 c y 9 B d X R v U m V t b 3 Z l Z E N v b H V t b n M x L n t 0 Z W x l b 3 B f Z X B h L D d 9 J n F 1 b 3 Q 7 L C Z x d W 9 0 O 1 N l Y 3 R p b 2 4 x L z I w M j V p b m 1 p c 1 9 0 Z W F t X 2 l u c 2 l n a H R z L 0 F 1 d G 9 S Z W 1 v d m V k Q 2 9 s d W 1 u c z E u e 2 V u Z G d h b W V f Z X B h L D h 9 J n F 1 b 3 Q 7 L C Z x d W 9 0 O 1 N l Y 3 R p b 2 4 x L z I w M j V p b m 1 p c 1 9 0 Z W F t X 2 l u c 2 l n a H R z L 0 F 1 d G 9 S Z W 1 v d m V k Q 2 9 s d W 1 u c z E u e 3 J w X z F f Z X B h L D l 9 J n F 1 b 3 Q 7 L C Z x d W 9 0 O 1 N l Y 3 R p b 2 4 x L z I w M j V p b m 1 p c 1 9 0 Z W F t X 2 l u c 2 l n a H R z L 0 F 1 d G 9 S Z W 1 v d m V k Q 2 9 s d W 1 u c z E u e 3 J w X z J f Z X B h L D E w f S Z x d W 9 0 O y w m c X V v d D t T Z W N 0 a W 9 u M S 8 y M D I 1 a W 5 t a X N f d G V h b V 9 p b n N p Z 2 h 0 c y 9 B d X R v U m V t b 3 Z l Z E N v b H V t b n M x L n t y c F 8 z X 2 V w Y S w x M X 0 m c X V v d D s s J n F 1 b 3 Q 7 U 2 V j d G l v b j E v M j A y N W l u b W l z X 3 R l Y W 1 f a W 5 z a W d o d H M v Q X V 0 b 1 J l b W 9 2 Z W R D b 2 x 1 b W 5 z M S 5 7 c m F u a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V p b m 1 p c 1 9 0 Z W F t X 2 l u c 2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V p b m 1 p c 1 9 0 Z W F t X 2 l u c 2 l n a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V p b m 1 p c 1 9 0 Z W F t X 2 l u c 2 l n a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a M B 1 k s O l J G g X O y P h 2 1 f R 0 A A A A A A g A A A A A A E G Y A A A A B A A A g A A A A l 3 4 z l S U d e 4 n 2 v Z D x B l u i m 3 q c v h f I g Y e S B j j C P I k B e O 0 A A A A A D o A A A A A C A A A g A A A A v h W j + 0 S Q A I d j E q n G 3 U O a 1 h Y 6 E v M K L V j Q u C V r c j f 1 a s B Q A A A A w b U f I y W e J w c z 5 9 P F A 7 c O + + d 3 O J y e N 6 3 w q C O 5 n x f G Y S f l k B X U 9 + C X C 8 p d D U K B i 3 T Y 5 b j 3 F o w H 0 D u C j Z z o b Q 4 C k S X Q 0 6 x C H d x e k w 2 h S 5 F Q 1 Q R A A A A A i K s f K A j g q r G m Q M y h o t y S / L g b L y Q C E r C N n A t 0 D s R b K U p j z 4 W e Q M v 5 Z i 7 i k 5 Q H c d r D + B K y / P a I d 6 B 2 / F 5 E a I S T T g = = < / D a t a M a s h u p > 
</file>

<file path=customXml/itemProps1.xml><?xml version="1.0" encoding="utf-8"?>
<ds:datastoreItem xmlns:ds="http://schemas.openxmlformats.org/officeDocument/2006/customXml" ds:itemID="{A10F01A2-BCCD-478F-9A2F-50163E45F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sheet</vt:lpstr>
      <vt:lpstr>2025inmis_team_insights</vt:lpstr>
      <vt:lpstr>Score Calculator</vt:lpstr>
      <vt:lpstr>Raw Scouting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Pepper Miller</dc:creator>
  <cp:lastModifiedBy>Pepper Miller</cp:lastModifiedBy>
  <dcterms:created xsi:type="dcterms:W3CDTF">2025-03-01T23:35:13Z</dcterms:created>
  <dcterms:modified xsi:type="dcterms:W3CDTF">2025-03-17T22:50:28Z</dcterms:modified>
</cp:coreProperties>
</file>