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1" i="1" l="1"/>
  <c r="P18" i="1"/>
  <c r="P19" i="1"/>
  <c r="O3" i="1"/>
  <c r="O4" i="1" s="1"/>
  <c r="O5" i="1" s="1"/>
  <c r="O6" i="1" s="1"/>
  <c r="O7" i="1" s="1"/>
  <c r="O8" i="1" s="1"/>
  <c r="O9" i="1" s="1"/>
</calcChain>
</file>

<file path=xl/sharedStrings.xml><?xml version="1.0" encoding="utf-8"?>
<sst xmlns="http://schemas.openxmlformats.org/spreadsheetml/2006/main" count="18" uniqueCount="14">
  <si>
    <t>Mid</t>
  </si>
  <si>
    <t>Max</t>
  </si>
  <si>
    <t>Min</t>
  </si>
  <si>
    <t>y = 1.8325x2 - 12.534x + 1973.5</t>
  </si>
  <si>
    <t>y = 1.135x2 + 17.132x + 1652.6</t>
  </si>
  <si>
    <t>y = 3.0193x2 - 58.351x + 2422.3</t>
  </si>
  <si>
    <t>% Power</t>
  </si>
  <si>
    <t>Output RPM</t>
  </si>
  <si>
    <t>(From 2.14.12)</t>
  </si>
  <si>
    <t>y = 4833x - 194.31</t>
  </si>
  <si>
    <t>f-1(x)=(x+194.31)/4883</t>
  </si>
  <si>
    <t>RPM to motor power</t>
  </si>
  <si>
    <t>f-1(x)=0.000204792x+0.03979316</t>
  </si>
  <si>
    <t>(simplified)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</si>
</sst>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Mid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10.8</c:v>
                </c:pt>
                <c:pt idx="1">
                  <c:v>11.3</c:v>
                </c:pt>
                <c:pt idx="2">
                  <c:v>11.8</c:v>
                </c:pt>
                <c:pt idx="3">
                  <c:v>12.34</c:v>
                </c:pt>
                <c:pt idx="4">
                  <c:v>13.3</c:v>
                </c:pt>
                <c:pt idx="5">
                  <c:v>14.32</c:v>
                </c:pt>
                <c:pt idx="6">
                  <c:v>15.43</c:v>
                </c:pt>
                <c:pt idx="7">
                  <c:v>16.37</c:v>
                </c:pt>
                <c:pt idx="8">
                  <c:v>18.09</c:v>
                </c:pt>
                <c:pt idx="9">
                  <c:v>21.11</c:v>
                </c:pt>
              </c:numCache>
            </c:numRef>
          </c:xVal>
          <c:yVal>
            <c:numRef>
              <c:f>Sheet1!$B$3:$B$14</c:f>
              <c:numCache>
                <c:formatCode>General</c:formatCode>
                <c:ptCount val="12"/>
                <c:pt idx="0">
                  <c:v>2030</c:v>
                </c:pt>
                <c:pt idx="1">
                  <c:v>2067</c:v>
                </c:pt>
                <c:pt idx="2">
                  <c:v>2090</c:v>
                </c:pt>
                <c:pt idx="3">
                  <c:v>2130</c:v>
                </c:pt>
                <c:pt idx="4">
                  <c:v>2111</c:v>
                </c:pt>
                <c:pt idx="5">
                  <c:v>2171</c:v>
                </c:pt>
                <c:pt idx="6">
                  <c:v>2218</c:v>
                </c:pt>
                <c:pt idx="7">
                  <c:v>2272</c:v>
                </c:pt>
                <c:pt idx="8">
                  <c:v>2322</c:v>
                </c:pt>
                <c:pt idx="9">
                  <c:v>2534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10.8</c:v>
                </c:pt>
                <c:pt idx="1">
                  <c:v>11.3</c:v>
                </c:pt>
                <c:pt idx="2">
                  <c:v>11.8</c:v>
                </c:pt>
                <c:pt idx="3">
                  <c:v>12.34</c:v>
                </c:pt>
                <c:pt idx="4">
                  <c:v>13.3</c:v>
                </c:pt>
                <c:pt idx="5">
                  <c:v>14.32</c:v>
                </c:pt>
                <c:pt idx="6">
                  <c:v>15.43</c:v>
                </c:pt>
                <c:pt idx="7">
                  <c:v>16.37</c:v>
                </c:pt>
                <c:pt idx="8">
                  <c:v>18.09</c:v>
                </c:pt>
                <c:pt idx="9">
                  <c:v>21.11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2130</c:v>
                </c:pt>
                <c:pt idx="1">
                  <c:v>2158</c:v>
                </c:pt>
                <c:pt idx="2">
                  <c:v>2167</c:v>
                </c:pt>
                <c:pt idx="3">
                  <c:v>2181</c:v>
                </c:pt>
                <c:pt idx="4">
                  <c:v>2146</c:v>
                </c:pt>
                <c:pt idx="5">
                  <c:v>2201</c:v>
                </c:pt>
                <c:pt idx="6">
                  <c:v>2247</c:v>
                </c:pt>
                <c:pt idx="7">
                  <c:v>2282</c:v>
                </c:pt>
                <c:pt idx="8">
                  <c:v>2357</c:v>
                </c:pt>
                <c:pt idx="9">
                  <c:v>2534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Sheet1!$A$3:$A$13</c:f>
              <c:numCache>
                <c:formatCode>General</c:formatCode>
                <c:ptCount val="11"/>
                <c:pt idx="0">
                  <c:v>10.8</c:v>
                </c:pt>
                <c:pt idx="1">
                  <c:v>11.3</c:v>
                </c:pt>
                <c:pt idx="2">
                  <c:v>11.8</c:v>
                </c:pt>
                <c:pt idx="3">
                  <c:v>12.34</c:v>
                </c:pt>
                <c:pt idx="4">
                  <c:v>13.3</c:v>
                </c:pt>
                <c:pt idx="5">
                  <c:v>14.32</c:v>
                </c:pt>
                <c:pt idx="6">
                  <c:v>15.43</c:v>
                </c:pt>
                <c:pt idx="7">
                  <c:v>16.37</c:v>
                </c:pt>
                <c:pt idx="8">
                  <c:v>18.09</c:v>
                </c:pt>
                <c:pt idx="9">
                  <c:v>21.11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1980</c:v>
                </c:pt>
                <c:pt idx="1">
                  <c:v>1965</c:v>
                </c:pt>
                <c:pt idx="2">
                  <c:v>2019</c:v>
                </c:pt>
                <c:pt idx="3">
                  <c:v>2030</c:v>
                </c:pt>
                <c:pt idx="4">
                  <c:v>2091</c:v>
                </c:pt>
                <c:pt idx="5">
                  <c:v>2141</c:v>
                </c:pt>
                <c:pt idx="6">
                  <c:v>2207</c:v>
                </c:pt>
                <c:pt idx="7">
                  <c:v>2242</c:v>
                </c:pt>
                <c:pt idx="8">
                  <c:v>2292</c:v>
                </c:pt>
                <c:pt idx="9">
                  <c:v>2534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816"/>
        <c:axId val="51972352"/>
      </c:scatterChart>
      <c:valAx>
        <c:axId val="51970816"/>
        <c:scaling>
          <c:orientation val="minMax"/>
          <c:max val="25"/>
          <c:min val="8"/>
        </c:scaling>
        <c:delete val="0"/>
        <c:axPos val="b"/>
        <c:numFmt formatCode="General" sourceLinked="1"/>
        <c:majorTickMark val="out"/>
        <c:minorTickMark val="none"/>
        <c:tickLblPos val="nextTo"/>
        <c:crossAx val="51972352"/>
        <c:crosses val="autoZero"/>
        <c:crossBetween val="midCat"/>
      </c:valAx>
      <c:valAx>
        <c:axId val="51972352"/>
        <c:scaling>
          <c:orientation val="minMax"/>
          <c:max val="2600"/>
          <c:min val="1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7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4</xdr:row>
      <xdr:rowOff>85725</xdr:rowOff>
    </xdr:from>
    <xdr:to>
      <xdr:col>12</xdr:col>
      <xdr:colOff>447675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topLeftCell="B1" workbookViewId="0">
      <selection activeCell="P16" sqref="P16"/>
    </sheetView>
  </sheetViews>
  <sheetFormatPr defaultRowHeight="15" x14ac:dyDescent="0.25"/>
  <cols>
    <col min="16" max="16" width="17.140625" customWidth="1"/>
  </cols>
  <sheetData>
    <row r="1" spans="1:17" x14ac:dyDescent="0.25">
      <c r="B1" t="s">
        <v>0</v>
      </c>
      <c r="C1" t="s">
        <v>1</v>
      </c>
      <c r="D1" t="s">
        <v>2</v>
      </c>
      <c r="O1" t="s">
        <v>6</v>
      </c>
      <c r="P1" t="s">
        <v>7</v>
      </c>
    </row>
    <row r="2" spans="1:17" x14ac:dyDescent="0.25">
      <c r="A2">
        <v>9.9600000000000009</v>
      </c>
      <c r="B2">
        <v>2064</v>
      </c>
      <c r="C2">
        <v>2216</v>
      </c>
      <c r="D2">
        <v>1964</v>
      </c>
      <c r="O2">
        <v>0.3</v>
      </c>
      <c r="P2">
        <v>1250</v>
      </c>
      <c r="Q2" t="s">
        <v>8</v>
      </c>
    </row>
    <row r="3" spans="1:17" x14ac:dyDescent="0.25">
      <c r="A3">
        <v>10.8</v>
      </c>
      <c r="B3">
        <v>2030</v>
      </c>
      <c r="C3">
        <v>2130</v>
      </c>
      <c r="D3">
        <v>1980</v>
      </c>
      <c r="O3">
        <f>O2+0.1</f>
        <v>0.4</v>
      </c>
      <c r="P3">
        <v>1736</v>
      </c>
    </row>
    <row r="4" spans="1:17" x14ac:dyDescent="0.25">
      <c r="A4">
        <v>11.3</v>
      </c>
      <c r="B4">
        <v>2067</v>
      </c>
      <c r="C4">
        <v>2158</v>
      </c>
      <c r="D4">
        <v>1965</v>
      </c>
      <c r="O4">
        <f t="shared" ref="O4:O9" si="0">O3+0.1</f>
        <v>0.5</v>
      </c>
      <c r="P4">
        <v>2213</v>
      </c>
    </row>
    <row r="5" spans="1:17" x14ac:dyDescent="0.25">
      <c r="A5">
        <v>11.8</v>
      </c>
      <c r="B5">
        <v>2090</v>
      </c>
      <c r="C5">
        <v>2167</v>
      </c>
      <c r="D5">
        <v>2019</v>
      </c>
      <c r="O5">
        <f t="shared" si="0"/>
        <v>0.6</v>
      </c>
      <c r="P5">
        <v>2710</v>
      </c>
    </row>
    <row r="6" spans="1:17" x14ac:dyDescent="0.25">
      <c r="A6">
        <v>12.34</v>
      </c>
      <c r="B6">
        <v>2130</v>
      </c>
      <c r="C6">
        <v>2181</v>
      </c>
      <c r="D6">
        <v>2030</v>
      </c>
      <c r="O6">
        <f t="shared" si="0"/>
        <v>0.7</v>
      </c>
      <c r="P6">
        <v>3200</v>
      </c>
    </row>
    <row r="7" spans="1:17" x14ac:dyDescent="0.25">
      <c r="A7">
        <v>13.3</v>
      </c>
      <c r="B7">
        <v>2111</v>
      </c>
      <c r="C7">
        <v>2146</v>
      </c>
      <c r="D7">
        <v>2091</v>
      </c>
      <c r="O7">
        <f t="shared" si="0"/>
        <v>0.79999999999999993</v>
      </c>
      <c r="P7">
        <v>3700</v>
      </c>
    </row>
    <row r="8" spans="1:17" x14ac:dyDescent="0.25">
      <c r="A8">
        <v>14.32</v>
      </c>
      <c r="B8">
        <v>2171</v>
      </c>
      <c r="C8">
        <v>2201</v>
      </c>
      <c r="D8">
        <v>2141</v>
      </c>
      <c r="O8">
        <f t="shared" si="0"/>
        <v>0.89999999999999991</v>
      </c>
      <c r="P8">
        <v>4150</v>
      </c>
    </row>
    <row r="9" spans="1:17" x14ac:dyDescent="0.25">
      <c r="A9">
        <v>15.43</v>
      </c>
      <c r="B9">
        <v>2218</v>
      </c>
      <c r="C9">
        <v>2247</v>
      </c>
      <c r="D9">
        <v>2207</v>
      </c>
      <c r="O9">
        <f t="shared" si="0"/>
        <v>0.99999999999999989</v>
      </c>
      <c r="P9">
        <v>4618</v>
      </c>
    </row>
    <row r="10" spans="1:17" x14ac:dyDescent="0.25">
      <c r="A10">
        <v>16.37</v>
      </c>
      <c r="B10">
        <v>2272</v>
      </c>
      <c r="C10">
        <v>2282</v>
      </c>
      <c r="D10">
        <v>2242</v>
      </c>
      <c r="P10" t="s">
        <v>9</v>
      </c>
    </row>
    <row r="11" spans="1:17" x14ac:dyDescent="0.25">
      <c r="A11">
        <v>18.09</v>
      </c>
      <c r="B11">
        <v>2322</v>
      </c>
      <c r="C11">
        <v>2357</v>
      </c>
      <c r="D11">
        <v>2292</v>
      </c>
    </row>
    <row r="12" spans="1:17" x14ac:dyDescent="0.25">
      <c r="A12">
        <v>21.11</v>
      </c>
      <c r="B12">
        <v>2534</v>
      </c>
      <c r="C12">
        <v>2534</v>
      </c>
      <c r="D12">
        <v>2534</v>
      </c>
      <c r="P12" t="s">
        <v>10</v>
      </c>
    </row>
    <row r="13" spans="1:17" x14ac:dyDescent="0.25">
      <c r="P13" t="s">
        <v>10</v>
      </c>
    </row>
    <row r="14" spans="1:17" x14ac:dyDescent="0.25">
      <c r="A14" t="s">
        <v>0</v>
      </c>
      <c r="B14" t="s">
        <v>3</v>
      </c>
      <c r="P14" t="s">
        <v>11</v>
      </c>
    </row>
    <row r="15" spans="1:17" x14ac:dyDescent="0.25">
      <c r="A15" t="s">
        <v>2</v>
      </c>
      <c r="B15" t="s">
        <v>4</v>
      </c>
      <c r="P15" t="s">
        <v>13</v>
      </c>
    </row>
    <row r="16" spans="1:17" x14ac:dyDescent="0.25">
      <c r="A16" t="s">
        <v>1</v>
      </c>
      <c r="B16" t="s">
        <v>5</v>
      </c>
      <c r="P16" t="s">
        <v>12</v>
      </c>
    </row>
    <row r="18" spans="15:16" x14ac:dyDescent="0.25">
      <c r="P18">
        <f>1/4883</f>
        <v>2.0479213598197828E-4</v>
      </c>
    </row>
    <row r="19" spans="15:16" x14ac:dyDescent="0.25">
      <c r="P19">
        <f>194.31/4883</f>
        <v>3.9793159942658203E-2</v>
      </c>
    </row>
    <row r="21" spans="15:16" x14ac:dyDescent="0.25">
      <c r="O21">
        <v>1736</v>
      </c>
      <c r="P21">
        <f>O21*0.000204792+0.03979316</f>
        <v>0.39531207200000001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Driver</dc:creator>
  <cp:lastModifiedBy>team624</cp:lastModifiedBy>
  <dcterms:created xsi:type="dcterms:W3CDTF">2012-03-24T20:17:18Z</dcterms:created>
  <dcterms:modified xsi:type="dcterms:W3CDTF">2012-03-24T21:43:31Z</dcterms:modified>
</cp:coreProperties>
</file>