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unalsheth/Documents/robotics/admin/cad18/trunk/Users/Kunal Sheth/usb-control-interface/"/>
    </mc:Choice>
  </mc:AlternateContent>
  <xr:revisionPtr revIDLastSave="0" documentId="13_ncr:1_{1980D197-F871-6F4B-BD4C-628365E575D9}" xr6:coauthVersionLast="36" xr6:coauthVersionMax="36" xr10:uidLastSave="{00000000-0000-0000-0000-000000000000}"/>
  <bookViews>
    <workbookView xWindow="0" yWindow="440" windowWidth="28800" windowHeight="17560" tabRatio="500" xr2:uid="{00000000-000D-0000-FFFF-FFFF00000000}"/>
  </bookViews>
  <sheets>
    <sheet name="BOM" sheetId="1" r:id="rId1"/>
    <sheet name="Vendors" sheetId="2" r:id="rId2"/>
  </sheets>
  <definedNames>
    <definedName name="g_si" localSheetId="1">#REF!</definedName>
    <definedName name="g_si">#REF!</definedName>
    <definedName name="g_usc" localSheetId="1">#REF!</definedName>
    <definedName name="g_usc">#REF!</definedName>
    <definedName name="in_mm" localSheetId="1">#REF!</definedName>
    <definedName name="in_mm">#REF!</definedName>
    <definedName name="Nm_lbft">#REF!</definedName>
    <definedName name="Nm_ozin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0" i="2"/>
  <c r="H19" i="2"/>
</calcChain>
</file>

<file path=xl/sharedStrings.xml><?xml version="1.0" encoding="utf-8"?>
<sst xmlns="http://schemas.openxmlformats.org/spreadsheetml/2006/main" count="109" uniqueCount="83">
  <si>
    <t>COTS</t>
  </si>
  <si>
    <t>Quantity</t>
  </si>
  <si>
    <t>Comments</t>
  </si>
  <si>
    <t>Description</t>
  </si>
  <si>
    <t>Link</t>
  </si>
  <si>
    <t>P/N</t>
  </si>
  <si>
    <t>Vendor</t>
  </si>
  <si>
    <t>Date Ordered</t>
  </si>
  <si>
    <t># in Stock</t>
  </si>
  <si>
    <t>Inventory</t>
  </si>
  <si>
    <t>Mcmaster</t>
  </si>
  <si>
    <t>http://mcmaster.com/#_%_</t>
  </si>
  <si>
    <t>VexPart</t>
  </si>
  <si>
    <t>http://vexrobotics.com/_%_.html</t>
  </si>
  <si>
    <t>VexPro</t>
  </si>
  <si>
    <t>http://vexrobotics.com/search?keyword=_%_</t>
  </si>
  <si>
    <t>VexSearch</t>
  </si>
  <si>
    <t>Andymark</t>
  </si>
  <si>
    <t>http://andymark.com/product-p/_%_.html</t>
  </si>
  <si>
    <t>AM</t>
  </si>
  <si>
    <t>sdpsi</t>
  </si>
  <si>
    <t>http://shop.sdp-si.com/catalog/product/?id=_%_</t>
  </si>
  <si>
    <t>sdp-si</t>
  </si>
  <si>
    <t>PowerWerx</t>
  </si>
  <si>
    <t>http://powerwerx.com/search?q=_%_</t>
  </si>
  <si>
    <t>ebay</t>
  </si>
  <si>
    <t>http://ebay.com/sch/i.html?_nkw=_%_</t>
  </si>
  <si>
    <t>bbman</t>
  </si>
  <si>
    <t>http://bbman.com/catalog/product/_%_</t>
  </si>
  <si>
    <t>Test of Lookups and creation of links.</t>
  </si>
  <si>
    <t>sdf</t>
  </si>
  <si>
    <t>McMaster</t>
  </si>
  <si>
    <t>XYZ</t>
  </si>
  <si>
    <t>USB Control System</t>
  </si>
  <si>
    <t>Kunal Sheth</t>
  </si>
  <si>
    <t>Amazon</t>
  </si>
  <si>
    <t>12V 5A Power Supply</t>
  </si>
  <si>
    <t>PJRC</t>
  </si>
  <si>
    <t>Microcontroller</t>
  </si>
  <si>
    <t>Pololu</t>
  </si>
  <si>
    <t>Encoder</t>
  </si>
  <si>
    <t>must be Version 2 (with Atmega32U4)</t>
  </si>
  <si>
    <t>w/ extended rear shaft</t>
  </si>
  <si>
    <t>Motor + 50:1 Gearing</t>
  </si>
  <si>
    <t>Motor Driver</t>
  </si>
  <si>
    <t>need spares</t>
  </si>
  <si>
    <t>USB Mini-B Cable</t>
  </si>
  <si>
    <t>CNA</t>
  </si>
  <si>
    <t>Power Supply Female Connector</t>
  </si>
  <si>
    <t>5.5mm x 2.1mm</t>
  </si>
  <si>
    <t>https://www.pololu.com/product/2136</t>
  </si>
  <si>
    <t xml:space="preserve">http://www.cnaweb.com/2-1mm-dc-female-power-connector-lead-1.aspx?gclid=CjwKCAjwrNjcBRA3EiwAIIOvq04zwD2wuBttyhBP3aHEILXjpeHoNkGBZIo7XJ5vAbgNNEnIE55qMhoCDZoQAvD_BwE </t>
  </si>
  <si>
    <t xml:space="preserve">https://www.pololu.com/product/3050 </t>
  </si>
  <si>
    <t xml:space="preserve">https://www.pololu.com/product/3081  </t>
  </si>
  <si>
    <t>https://www.pjrc.com/store/teensy_pins.html</t>
  </si>
  <si>
    <t>Breadboard</t>
  </si>
  <si>
    <t>Breadboard Jumper Wires</t>
  </si>
  <si>
    <t>Comes in pairs, need 1 per motor</t>
  </si>
  <si>
    <t>https://www.pololu.com/product/989</t>
  </si>
  <si>
    <t>Motor mounting kit</t>
  </si>
  <si>
    <t>Motor D-shaft mounting hub</t>
  </si>
  <si>
    <t>https://www.pololu.com/product/1078</t>
  </si>
  <si>
    <t>https://www.pololu.com/product/1436</t>
  </si>
  <si>
    <t>Wheel 90×10mm</t>
  </si>
  <si>
    <t>http://www.pololu.com/product/_%_</t>
  </si>
  <si>
    <t>https://www.amazon.com/FICBOX-points-Solderless-Breadboard-Pack/dp/B01NARN7SM/ref=sr_1_5</t>
  </si>
  <si>
    <t>https://www.amazon.com/Haitronic-Multicolored-Breadboard-Arduino-Raspberry/dp/B01LZF1ZSZ/ref=pd_sim_147_1</t>
  </si>
  <si>
    <t>https://www.amazon.com/Adapter-100-220V-Switching-Security-Accessories/dp/B0711Q5B49/ref=asc_df_B0711Q5B49/</t>
  </si>
  <si>
    <t>Motor + 100:1 Gearing</t>
  </si>
  <si>
    <t>Motor + 75:1 Gearing</t>
  </si>
  <si>
    <t>Motor + 150:1 Gearing</t>
  </si>
  <si>
    <t>https://www.pololu.com/product/3051</t>
  </si>
  <si>
    <t>https://www.pololu.com/product/3053</t>
  </si>
  <si>
    <t>https://www.pololu.com/product/3052</t>
  </si>
  <si>
    <t>https://www.amazon.com/Cable-Matters-3-Pack-Mini-Black/dp/B007NLW3C2/ref=sr_1_5</t>
  </si>
  <si>
    <t>https://www.amazon.com/gp/product/B073QTNF9F/ref=oh_aui_detailpage_o02_s00?ie=UTF8&amp;psc=1</t>
  </si>
  <si>
    <t>https://www.amazon.com/gp/product/B01N05C85K/ref=od_aui_detailpages00?ie=UTF8&amp;psc=1</t>
  </si>
  <si>
    <t>Power Supply Spliter</t>
  </si>
  <si>
    <t>Digi-Key</t>
  </si>
  <si>
    <t>507-2419-ND</t>
  </si>
  <si>
    <t>https://www.digikey.com/products/en?keywords=507-2419-ND</t>
  </si>
  <si>
    <t>Fuse</t>
  </si>
  <si>
    <t>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</si>
</sst>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9"/>
      <color theme="1"/>
      <name val="Arial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Arial"/>
    </font>
    <font>
      <sz val="12"/>
      <color rgb="FF000000"/>
      <name val="Calibri"/>
      <family val="2"/>
      <scheme val="minor"/>
    </font>
    <font>
      <u/>
      <sz val="9"/>
      <color theme="10"/>
      <name val="Arial"/>
    </font>
    <font>
      <b/>
      <sz val="14"/>
      <color theme="1"/>
      <name val="Arial"/>
    </font>
    <font>
      <sz val="9"/>
      <color theme="1"/>
      <name val="Arial"/>
      <family val="2"/>
    </font>
    <font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0" xfId="0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7" fillId="0" borderId="0" xfId="9"/>
    <xf numFmtId="0" fontId="9" fillId="2" borderId="0" xfId="0" applyFont="1" applyFill="1"/>
    <xf numFmtId="0" fontId="10" fillId="2" borderId="0" xfId="9" applyFont="1" applyFill="1"/>
    <xf numFmtId="16" fontId="9" fillId="2" borderId="0" xfId="0" applyNumberFormat="1" applyFont="1" applyFill="1"/>
    <xf numFmtId="0" fontId="9" fillId="0" borderId="0" xfId="0" applyFont="1" applyFill="1"/>
    <xf numFmtId="16" fontId="9" fillId="0" borderId="0" xfId="0" applyNumberFormat="1" applyFont="1" applyFill="1"/>
  </cellXfs>
  <cellStyles count="10">
    <cellStyle name="Engineering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in" xfId="2" xr:uid="{00000000-0005-0000-0000-000008000000}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orTable" displayName="VendorTable" ref="A1:B14" totalsRowShown="0">
  <autoFilter ref="A1:B14" xr:uid="{00000000-0009-0000-0100-000001000000}"/>
  <tableColumns count="2">
    <tableColumn id="1" xr3:uid="{00000000-0010-0000-0000-000001000000}" name="Vendor"/>
    <tableColumn id="2" xr3:uid="{00000000-0010-0000-0000-000002000000}" name="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078" TargetMode="External"/><Relationship Id="rId13" Type="http://schemas.openxmlformats.org/officeDocument/2006/relationships/hyperlink" Target="https://www.pololu.com/product/3051" TargetMode="External"/><Relationship Id="rId3" Type="http://schemas.openxmlformats.org/officeDocument/2006/relationships/hyperlink" Target="https://www.pololu.com/product/3050" TargetMode="External"/><Relationship Id="rId7" Type="http://schemas.openxmlformats.org/officeDocument/2006/relationships/hyperlink" Target="https://www.amazon.com/Cable-Matters-3-Pack-Mini-Black/dp/B007NLW3C2/ref=sr_1_5" TargetMode="External"/><Relationship Id="rId12" Type="http://schemas.openxmlformats.org/officeDocument/2006/relationships/hyperlink" Target="https://www.amazon.com/Haitronic-Multicolored-Breadboard-Arduino-Raspberry/dp/B01LZF1ZSZ/ref=pd_sim_147_1" TargetMode="External"/><Relationship Id="rId2" Type="http://schemas.openxmlformats.org/officeDocument/2006/relationships/hyperlink" Target="https://www.pjrc.com/store/teensy_pins.html" TargetMode="External"/><Relationship Id="rId1" Type="http://schemas.openxmlformats.org/officeDocument/2006/relationships/hyperlink" Target="https://www.amazon.com/Adapter-100-220V-Switching-Security-Accessories/dp/B0711Q5B49/ref=asc_df_B0711Q5B49/" TargetMode="External"/><Relationship Id="rId6" Type="http://schemas.openxmlformats.org/officeDocument/2006/relationships/hyperlink" Target="http://www.cnaweb.com/2-1mm-dc-female-power-connector-lead-1.aspx?gclid=CjwKCAjwrNjcBRA3EiwAIIOvq04zwD2wuBttyhBP3aHEILXjpeHoNkGBZIo7XJ5vAbgNNEnIE55qMhoCDZoQAvD_BwE" TargetMode="External"/><Relationship Id="rId11" Type="http://schemas.openxmlformats.org/officeDocument/2006/relationships/hyperlink" Target="https://www.amazon.com/FICBOX-points-Solderless-Breadboard-Pack/dp/B01NARN7SM/ref=sr_1_5" TargetMode="External"/><Relationship Id="rId5" Type="http://schemas.openxmlformats.org/officeDocument/2006/relationships/hyperlink" Target="https://www.pololu.com/product/2136" TargetMode="External"/><Relationship Id="rId15" Type="http://schemas.openxmlformats.org/officeDocument/2006/relationships/hyperlink" Target="https://www.pololu.com/product/3053" TargetMode="External"/><Relationship Id="rId10" Type="http://schemas.openxmlformats.org/officeDocument/2006/relationships/hyperlink" Target="https://www.pololu.com/product/1436" TargetMode="External"/><Relationship Id="rId4" Type="http://schemas.openxmlformats.org/officeDocument/2006/relationships/hyperlink" Target="https://www.pololu.com/product/3081" TargetMode="External"/><Relationship Id="rId9" Type="http://schemas.openxmlformats.org/officeDocument/2006/relationships/hyperlink" Target="https://www.pololu.com/product/989" TargetMode="External"/><Relationship Id="rId14" Type="http://schemas.openxmlformats.org/officeDocument/2006/relationships/hyperlink" Target="https://www.pololu.com/product/305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73" zoomScaleNormal="130" zoomScalePageLayoutView="130" workbookViewId="0">
      <selection activeCell="J23" sqref="J23"/>
    </sheetView>
  </sheetViews>
  <sheetFormatPr baseColWidth="10" defaultColWidth="11.19921875" defaultRowHeight="12" x14ac:dyDescent="0.15"/>
  <cols>
    <col min="1" max="2" width="4.796875" style="1" customWidth="1"/>
    <col min="3" max="3" width="14.796875" customWidth="1"/>
    <col min="4" max="4" width="13.59765625" customWidth="1"/>
    <col min="5" max="5" width="10.796875" customWidth="1"/>
    <col min="6" max="6" width="14.796875" customWidth="1"/>
    <col min="7" max="7" width="24.59765625" customWidth="1"/>
    <col min="8" max="8" width="12" customWidth="1"/>
    <col min="9" max="9" width="12.796875" customWidth="1"/>
    <col min="10" max="10" width="42.19921875" customWidth="1"/>
  </cols>
  <sheetData>
    <row r="1" spans="1:10" ht="18" x14ac:dyDescent="0.2">
      <c r="A1" s="5" t="s">
        <v>33</v>
      </c>
    </row>
    <row r="2" spans="1:10" s="1" customFormat="1" x14ac:dyDescent="0.15">
      <c r="B2" s="1" t="s">
        <v>34</v>
      </c>
      <c r="H2" s="1" t="s">
        <v>8</v>
      </c>
    </row>
    <row r="3" spans="1:10" s="1" customFormat="1" x14ac:dyDescent="0.15">
      <c r="C3" s="1" t="s">
        <v>6</v>
      </c>
      <c r="D3" s="1" t="s">
        <v>5</v>
      </c>
      <c r="E3" s="1" t="s">
        <v>1</v>
      </c>
      <c r="F3" s="1" t="s">
        <v>4</v>
      </c>
      <c r="G3" s="1" t="s">
        <v>3</v>
      </c>
      <c r="H3" s="1" t="s">
        <v>9</v>
      </c>
      <c r="I3" s="1" t="s">
        <v>7</v>
      </c>
      <c r="J3" s="1" t="s">
        <v>2</v>
      </c>
    </row>
    <row r="4" spans="1:10" x14ac:dyDescent="0.15">
      <c r="B4" s="1" t="s">
        <v>0</v>
      </c>
    </row>
    <row r="5" spans="1:10" x14ac:dyDescent="0.15">
      <c r="A5"/>
      <c r="B5"/>
      <c r="C5" t="s">
        <v>37</v>
      </c>
      <c r="E5">
        <v>1</v>
      </c>
      <c r="F5" t="s">
        <v>54</v>
      </c>
      <c r="G5" t="s">
        <v>38</v>
      </c>
      <c r="I5" s="7">
        <v>43356</v>
      </c>
      <c r="J5" t="s">
        <v>41</v>
      </c>
    </row>
    <row r="6" spans="1:10" x14ac:dyDescent="0.15">
      <c r="A6"/>
      <c r="B6"/>
      <c r="C6" t="s">
        <v>39</v>
      </c>
      <c r="D6">
        <v>3050</v>
      </c>
      <c r="E6">
        <v>1</v>
      </c>
      <c r="F6" t="s">
        <v>52</v>
      </c>
      <c r="G6" t="s">
        <v>43</v>
      </c>
      <c r="I6" s="7">
        <v>43356</v>
      </c>
      <c r="J6" t="s">
        <v>42</v>
      </c>
    </row>
    <row r="7" spans="1:10" x14ac:dyDescent="0.15">
      <c r="A7"/>
      <c r="B7"/>
      <c r="C7" t="s">
        <v>39</v>
      </c>
      <c r="D7">
        <v>3051</v>
      </c>
      <c r="E7">
        <v>1</v>
      </c>
      <c r="F7" s="8" t="s">
        <v>71</v>
      </c>
      <c r="G7" t="s">
        <v>69</v>
      </c>
      <c r="I7" s="7"/>
      <c r="J7" t="s">
        <v>42</v>
      </c>
    </row>
    <row r="8" spans="1:10" x14ac:dyDescent="0.15">
      <c r="A8"/>
      <c r="B8"/>
      <c r="C8" t="s">
        <v>39</v>
      </c>
      <c r="D8">
        <v>3052</v>
      </c>
      <c r="E8">
        <v>1</v>
      </c>
      <c r="F8" s="8" t="s">
        <v>73</v>
      </c>
      <c r="G8" t="s">
        <v>68</v>
      </c>
      <c r="I8" s="7"/>
      <c r="J8" t="s">
        <v>42</v>
      </c>
    </row>
    <row r="9" spans="1:10" x14ac:dyDescent="0.15">
      <c r="A9"/>
      <c r="B9"/>
      <c r="C9" t="s">
        <v>39</v>
      </c>
      <c r="D9">
        <v>3053</v>
      </c>
      <c r="E9">
        <v>1</v>
      </c>
      <c r="F9" s="8" t="s">
        <v>72</v>
      </c>
      <c r="G9" t="s">
        <v>70</v>
      </c>
      <c r="I9" s="7"/>
      <c r="J9" t="s">
        <v>42</v>
      </c>
    </row>
    <row r="10" spans="1:10" x14ac:dyDescent="0.15">
      <c r="A10"/>
      <c r="B10"/>
      <c r="C10" t="s">
        <v>39</v>
      </c>
      <c r="D10">
        <v>3081</v>
      </c>
      <c r="E10">
        <v>2</v>
      </c>
      <c r="F10" t="s">
        <v>53</v>
      </c>
      <c r="G10" t="s">
        <v>40</v>
      </c>
      <c r="I10" s="7">
        <v>43356</v>
      </c>
      <c r="J10" t="s">
        <v>57</v>
      </c>
    </row>
    <row r="11" spans="1:10" x14ac:dyDescent="0.15">
      <c r="A11"/>
      <c r="B11"/>
      <c r="C11" t="s">
        <v>39</v>
      </c>
      <c r="D11">
        <v>2136</v>
      </c>
      <c r="E11">
        <v>1</v>
      </c>
      <c r="F11" t="s">
        <v>50</v>
      </c>
      <c r="G11" t="s">
        <v>44</v>
      </c>
      <c r="I11" s="7">
        <v>43356</v>
      </c>
      <c r="J11" t="s">
        <v>45</v>
      </c>
    </row>
    <row r="12" spans="1:10" x14ac:dyDescent="0.15">
      <c r="A12"/>
      <c r="B12"/>
      <c r="C12" t="s">
        <v>35</v>
      </c>
      <c r="E12">
        <v>1</v>
      </c>
      <c r="F12" s="8" t="s">
        <v>74</v>
      </c>
      <c r="G12" t="s">
        <v>46</v>
      </c>
      <c r="I12" s="7">
        <v>43356</v>
      </c>
    </row>
    <row r="13" spans="1:10" x14ac:dyDescent="0.15">
      <c r="A13"/>
      <c r="B13"/>
      <c r="C13" t="s">
        <v>35</v>
      </c>
      <c r="E13">
        <v>1</v>
      </c>
      <c r="F13" s="8" t="s">
        <v>65</v>
      </c>
      <c r="G13" t="s">
        <v>55</v>
      </c>
      <c r="I13" s="7">
        <v>43356</v>
      </c>
    </row>
    <row r="14" spans="1:10" x14ac:dyDescent="0.15">
      <c r="A14"/>
      <c r="B14"/>
      <c r="C14" t="s">
        <v>35</v>
      </c>
      <c r="E14">
        <v>1</v>
      </c>
      <c r="F14" s="8" t="s">
        <v>66</v>
      </c>
      <c r="G14" t="s">
        <v>56</v>
      </c>
      <c r="I14" s="7">
        <v>43356</v>
      </c>
    </row>
    <row r="15" spans="1:10" x14ac:dyDescent="0.15">
      <c r="A15"/>
      <c r="B15"/>
      <c r="C15" s="6" t="s">
        <v>35</v>
      </c>
      <c r="F15" s="8" t="s">
        <v>75</v>
      </c>
      <c r="G15" s="6" t="s">
        <v>36</v>
      </c>
      <c r="I15" s="7"/>
    </row>
    <row r="16" spans="1:10" x14ac:dyDescent="0.15">
      <c r="A16"/>
      <c r="B16"/>
      <c r="C16" s="6" t="s">
        <v>35</v>
      </c>
      <c r="F16" s="8" t="s">
        <v>76</v>
      </c>
      <c r="G16" s="6" t="s">
        <v>77</v>
      </c>
      <c r="I16" s="7"/>
    </row>
    <row r="17" spans="3:10" s="12" customFormat="1" x14ac:dyDescent="0.15">
      <c r="C17" s="12" t="s">
        <v>47</v>
      </c>
      <c r="E17" s="12">
        <v>1</v>
      </c>
      <c r="F17" s="12" t="s">
        <v>51</v>
      </c>
      <c r="G17" s="12" t="s">
        <v>48</v>
      </c>
      <c r="I17" s="13">
        <v>43356</v>
      </c>
      <c r="J17" s="12" t="s">
        <v>49</v>
      </c>
    </row>
    <row r="18" spans="3:10" s="12" customFormat="1" x14ac:dyDescent="0.15">
      <c r="C18" s="12" t="s">
        <v>78</v>
      </c>
      <c r="D18" s="12" t="s">
        <v>79</v>
      </c>
      <c r="E18" s="12">
        <v>1</v>
      </c>
      <c r="F18" s="12" t="s">
        <v>80</v>
      </c>
      <c r="G18" s="12" t="s">
        <v>81</v>
      </c>
      <c r="I18" s="13">
        <v>43382</v>
      </c>
    </row>
    <row r="19" spans="3:10" s="9" customFormat="1" x14ac:dyDescent="0.15">
      <c r="C19" s="9" t="s">
        <v>35</v>
      </c>
      <c r="E19" s="9">
        <v>1</v>
      </c>
      <c r="F19" s="10" t="s">
        <v>67</v>
      </c>
      <c r="G19" s="9" t="s">
        <v>36</v>
      </c>
      <c r="I19" s="11">
        <v>43356</v>
      </c>
      <c r="J19" s="9" t="s">
        <v>82</v>
      </c>
    </row>
    <row r="21" spans="3:10" x14ac:dyDescent="0.15">
      <c r="C21" t="s">
        <v>39</v>
      </c>
      <c r="D21">
        <v>989</v>
      </c>
      <c r="E21">
        <v>2</v>
      </c>
      <c r="F21" s="8" t="s">
        <v>58</v>
      </c>
      <c r="G21" t="s">
        <v>59</v>
      </c>
    </row>
    <row r="22" spans="3:10" x14ac:dyDescent="0.15">
      <c r="C22" t="s">
        <v>39</v>
      </c>
      <c r="D22">
        <v>1078</v>
      </c>
      <c r="E22">
        <v>2</v>
      </c>
      <c r="F22" s="8" t="s">
        <v>61</v>
      </c>
      <c r="G22" s="6" t="s">
        <v>60</v>
      </c>
    </row>
    <row r="23" spans="3:10" x14ac:dyDescent="0.15">
      <c r="C23" s="6" t="s">
        <v>39</v>
      </c>
      <c r="D23">
        <v>1436</v>
      </c>
      <c r="E23">
        <v>1</v>
      </c>
      <c r="F23" s="8" t="s">
        <v>62</v>
      </c>
      <c r="G23" s="6" t="s">
        <v>63</v>
      </c>
    </row>
    <row r="25" spans="3:10" x14ac:dyDescent="0.15">
      <c r="C25" s="6"/>
      <c r="F25" s="8"/>
    </row>
  </sheetData>
  <hyperlinks>
    <hyperlink ref="F19" r:id="rId1" xr:uid="{7D5B07B4-FE3E-534F-A680-7ECFFD24B870}"/>
    <hyperlink ref="F5" r:id="rId2" xr:uid="{24A007BD-C92B-EA42-A9C1-85254C8A42ED}"/>
    <hyperlink ref="F6" r:id="rId3" xr:uid="{A6953CE1-28CF-CA4C-864F-6B8D97BDFBF4}"/>
    <hyperlink ref="F10" r:id="rId4" xr:uid="{1A04A616-0CEA-9E42-AEEC-0872F1B68B56}"/>
    <hyperlink ref="F11" r:id="rId5" xr:uid="{48C82258-B180-884E-9DD8-298DAA9187FC}"/>
    <hyperlink ref="F17" r:id="rId6" xr:uid="{ABFE7B86-BC3E-C745-A827-A072013D7C50}"/>
    <hyperlink ref="F12" r:id="rId7" xr:uid="{ED86613A-60B4-E945-AC39-1FEF2A7FDD63}"/>
    <hyperlink ref="F22" r:id="rId8" xr:uid="{36D413F9-4274-7C44-9F2A-66277263EB1A}"/>
    <hyperlink ref="F21" r:id="rId9" xr:uid="{C927D015-2E9A-D047-AF24-EC9F60276369}"/>
    <hyperlink ref="F23" r:id="rId10" xr:uid="{77D14052-2A16-4244-8AEF-5DBA1F510922}"/>
    <hyperlink ref="F13" r:id="rId11" xr:uid="{3A37F196-BE11-3743-9AD7-4287A086C765}"/>
    <hyperlink ref="F14" r:id="rId12" xr:uid="{D4663D58-5F8C-FA48-A1C9-B5135C014144}"/>
    <hyperlink ref="F7" r:id="rId13" xr:uid="{5319CDE9-E8AC-3042-9804-A2110AA698BF}"/>
    <hyperlink ref="F8" r:id="rId14" xr:uid="{953B680B-78B5-2B40-97EC-5879F5803F1B}"/>
    <hyperlink ref="F9" r:id="rId15" xr:uid="{D921CCD3-3C5A-6A40-9A2D-080FD7CE7B44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zoomScale="175" workbookViewId="0">
      <selection activeCell="H24" sqref="H24"/>
    </sheetView>
  </sheetViews>
  <sheetFormatPr baseColWidth="10" defaultColWidth="11.3984375" defaultRowHeight="12" x14ac:dyDescent="0.15"/>
  <cols>
    <col min="2" max="2" width="45" customWidth="1"/>
    <col min="3" max="5" width="7.19921875" customWidth="1"/>
    <col min="8" max="8" width="25.796875" customWidth="1"/>
  </cols>
  <sheetData>
    <row r="1" spans="1:5" x14ac:dyDescent="0.15">
      <c r="A1" t="s">
        <v>6</v>
      </c>
      <c r="B1" t="s">
        <v>4</v>
      </c>
    </row>
    <row r="2" spans="1:5" x14ac:dyDescent="0.15">
      <c r="A2" t="s">
        <v>10</v>
      </c>
      <c r="B2" s="2" t="s">
        <v>11</v>
      </c>
    </row>
    <row r="3" spans="1:5" x14ac:dyDescent="0.15">
      <c r="A3" t="s">
        <v>12</v>
      </c>
      <c r="B3" s="2" t="s">
        <v>13</v>
      </c>
      <c r="C3" s="3"/>
      <c r="E3" s="3"/>
    </row>
    <row r="4" spans="1:5" x14ac:dyDescent="0.15">
      <c r="A4" t="s">
        <v>14</v>
      </c>
      <c r="B4" s="2" t="s">
        <v>15</v>
      </c>
      <c r="C4" s="3"/>
      <c r="E4" s="3"/>
    </row>
    <row r="5" spans="1:5" x14ac:dyDescent="0.15">
      <c r="A5" t="s">
        <v>16</v>
      </c>
      <c r="B5" t="s">
        <v>15</v>
      </c>
    </row>
    <row r="6" spans="1:5" x14ac:dyDescent="0.15">
      <c r="A6" t="s">
        <v>17</v>
      </c>
      <c r="B6" t="s">
        <v>18</v>
      </c>
    </row>
    <row r="7" spans="1:5" x14ac:dyDescent="0.15">
      <c r="A7" t="s">
        <v>19</v>
      </c>
      <c r="B7" t="s">
        <v>18</v>
      </c>
    </row>
    <row r="8" spans="1:5" x14ac:dyDescent="0.15">
      <c r="A8" t="s">
        <v>20</v>
      </c>
      <c r="B8" t="s">
        <v>21</v>
      </c>
    </row>
    <row r="9" spans="1:5" x14ac:dyDescent="0.15">
      <c r="A9" t="s">
        <v>22</v>
      </c>
      <c r="B9" t="s">
        <v>21</v>
      </c>
    </row>
    <row r="10" spans="1:5" x14ac:dyDescent="0.15">
      <c r="A10" t="s">
        <v>23</v>
      </c>
      <c r="B10" t="s">
        <v>24</v>
      </c>
    </row>
    <row r="11" spans="1:5" x14ac:dyDescent="0.15">
      <c r="A11" t="s">
        <v>25</v>
      </c>
      <c r="B11" t="s">
        <v>26</v>
      </c>
    </row>
    <row r="12" spans="1:5" x14ac:dyDescent="0.15">
      <c r="A12" t="s">
        <v>27</v>
      </c>
      <c r="B12" t="s">
        <v>28</v>
      </c>
    </row>
    <row r="13" spans="1:5" x14ac:dyDescent="0.15">
      <c r="A13" s="6" t="s">
        <v>39</v>
      </c>
      <c r="B13" s="2" t="s">
        <v>64</v>
      </c>
    </row>
    <row r="14" spans="1:5" x14ac:dyDescent="0.15">
      <c r="B14" s="2"/>
    </row>
    <row r="17" spans="6:8" x14ac:dyDescent="0.15">
      <c r="F17" t="s">
        <v>29</v>
      </c>
    </row>
    <row r="18" spans="6:8" x14ac:dyDescent="0.15">
      <c r="G18" t="s">
        <v>10</v>
      </c>
    </row>
    <row r="19" spans="6:8" x14ac:dyDescent="0.15">
      <c r="G19" t="s">
        <v>30</v>
      </c>
      <c r="H19" t="e">
        <f>"http://" &amp; VLOOKUP(G19,VendorTable[],2,FALSE)</f>
        <v>#N/A</v>
      </c>
    </row>
    <row r="20" spans="6:8" x14ac:dyDescent="0.15">
      <c r="G20" t="s">
        <v>12</v>
      </c>
      <c r="H20" t="str">
        <f>"http://" &amp; VLOOKUP(G20,VendorTable[],2,FALSE)</f>
        <v>http://http://vexrobotics.com/_%_.html</v>
      </c>
    </row>
    <row r="23" spans="6:8" ht="16" x14ac:dyDescent="0.2">
      <c r="F23" s="4" t="s">
        <v>31</v>
      </c>
      <c r="G23">
        <v>124</v>
      </c>
      <c r="H23" t="str">
        <f>SUBSTITUTE(VLOOKUP(F23,VendorTable[],2,FALSE),"_%_",G23)</f>
        <v>http://mcmaster.com/#124</v>
      </c>
    </row>
    <row r="24" spans="6:8" x14ac:dyDescent="0.15">
      <c r="F24" t="s">
        <v>19</v>
      </c>
      <c r="G24" t="s">
        <v>32</v>
      </c>
      <c r="H24" t="str">
        <f>"http://" &amp; SUBSTITUTE(VLOOKUP(F24,VendorTable[],2,FALSE),"_%_",G24)</f>
        <v>http://http://andymark.com/product-p/XYZ.html</v>
      </c>
    </row>
    <row r="25" spans="6:8" x14ac:dyDescent="0.15">
      <c r="H25" t="e">
        <f>"http://" &amp; SUBSTITUTE(VLOOKUP(F25,VendorTable[],2,FALSE),"_%_",G25)</f>
        <v>#N/A</v>
      </c>
    </row>
    <row r="26" spans="6:8" x14ac:dyDescent="0.15">
      <c r="H26" t="e">
        <f>"http://" &amp; SUBSTITUTE(VLOOKUP(F26,VendorTable[],2,FALSE),"_%_",G26)</f>
        <v>#N/A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2012-11-11T00:10:47Z</dcterms:created>
  <dcterms:modified xsi:type="dcterms:W3CDTF">2018-10-15T14:27:26Z</dcterms:modified>
</cp:coreProperties>
</file>