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35" documentId="8_{7CD33706-C13C-43D4-B2D4-CB075037B49D}" xr6:coauthVersionLast="47" xr6:coauthVersionMax="47" xr10:uidLastSave="{F287AEE1-CCFD-4B15-8F07-647F83EBBE2C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F67" i="119"/>
  <c r="F68" i="119"/>
  <c r="I63" i="119"/>
  <c r="F62" i="119"/>
  <c r="F63" i="119"/>
  <c r="F64" i="119"/>
  <c r="F66" i="119"/>
  <c r="I64" i="119"/>
  <c r="I65" i="119"/>
  <c r="I66" i="119"/>
  <c r="F65" i="119"/>
  <c r="I67" i="119"/>
  <c r="F69" i="119"/>
  <c r="I68" i="119"/>
  <c r="I69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F53" i="119"/>
  <c r="F52" i="119"/>
  <c r="I52" i="119"/>
  <c r="I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F5" i="119"/>
  <c r="F7" i="119"/>
  <c r="I3" i="119"/>
  <c r="F2" i="119"/>
  <c r="F8" i="119"/>
  <c r="I4" i="119"/>
  <c r="I5" i="119"/>
  <c r="I6" i="119"/>
  <c r="I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<sst xmlns="http://schemas.openxmlformats.org/spreadsheetml/2006/main" count="13925" uniqueCount="1574">
  <si>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</si>
  <si>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</si>
  <si>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</si>
  <si>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</si>
  <si>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</si>
  <si>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</si>
  <si>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</si>
  <si>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</si>
  <si>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</si>
  <si>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</si>
  <si>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</si>
  <si>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</si>
  <si>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</si>
  <si>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</si>
  <si>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</si>
  <si>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</si>
  <si>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</si>
  <si>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</si>
  <si>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</si>
  <si>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</si>
  <si>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</si>
  <si>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</si>
  <si>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</si>
  <si>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</si>
  <si>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</si>
  <si>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</si>
  <si>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</si>
  <si>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</si>
  <si>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</si>
  <si>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</si>
  <si>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</si>
  <si>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</si>
  <si>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</si>
  <si>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</si>
  <si>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</si>
  <si>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</si>
  <si>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</si>
  <si>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</si>
  <si>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</si>
  <si>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</si>
  <si>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</si>
  <si>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</si>
  <si>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</si>
  <si>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</si>
  <si>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</si>
  <si>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</si>
  <si>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</si>
  <si>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</si>
  <si>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</si>
  <si>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</si>
  <si>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</si>
  <si>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</si>
  <si>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</si>
  <si>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</si>
  <si>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</si>
  <si>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</si>
  <si>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</si>
  <si>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</si>
  <si>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</si>
  <si>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</si>
  <si>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</si>
  <si>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</si>
  <si>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</si>
  <si>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</si>
  <si>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</si>
  <si>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</si>
  <si>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</si>
  <si>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</si>
  <si>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</si>
  <si>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</si>
  <si>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</si>
  <si>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</si>
  <si>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</si>
  <si>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</si>
  <si>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</si>
  <si>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</si>
  <si>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</si>
  <si>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</si>
  <si>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</si>
  <si>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</si>
  <si>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</si>
  <si>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</si>
  <si>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</si>
  <si>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</si>
  <si>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</si>
  <si>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</si>
  <si>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</si>
  <si>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</si>
  <si>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</si>
  <si>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</si>
  <si>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</si>
  <si>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</si>
  <si>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</si>
  <si>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</si>
  <si>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</si>
  <si>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</si>
  <si>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</si>
  <si>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</si>
  <si>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</si>
  <si>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</si>
  <si>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</si>
  <si>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</si>
  <si>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</si>
  <si>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</si>
  <si>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</si>
  <si>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</si>
  <si>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</si>
  <si>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</si>
  <si>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</si>
  <si>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</si>
  <si>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</si>
  <si>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</si>
  <si>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</si>
  <si>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</si>
  <si>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</si>
  <si>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</si>
  <si>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</si>
  <si>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</si>
  <si>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</si>
  <si>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</si>
  <si>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</si>
  <si>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</si>
  <si>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</si>
  <si>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</si>
  <si>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</si>
  <si>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</si>
  <si>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</si>
  <si>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</si>
  <si>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</si>
  <si>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</si>
  <si>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</si>
  <si>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</si>
  <si>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</si>
  <si>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</si>
  <si>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</si>
  <si>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</si>
  <si>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</si>
  <si>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</si>
  <si>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</si>
  <si>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</si>
  <si>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</si>
  <si>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</si>
  <si>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</si>
  <si>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</si>
  <si>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</si>
  <si>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</si>
  <si>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</si>
  <si>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</si>
  <si>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</si>
  <si>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</si>
  <si>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</si>
  <si>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</si>
  <si>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</si>
  <si>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</si>
  <si>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</si>
  <si>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</si>
  <si>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</si>
  <si>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</si>
  <si>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</si>
  <si>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</si>
  <si>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</si>
  <si>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</si>
  <si>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</si>
  <si>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</si>
  <si>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</si>
  <si>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</si>
  <si>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</si>
  <si>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</si>
  <si>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</si>
  <si>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</si>
  <si>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</si>
  <si>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</si>
  <si>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</si>
  <si>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</si>
  <si>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</si>
  <si>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</si>
  <si>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</si>
  <si>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</si>
  <si>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</si>
  <si>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</si>
  <si>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</si>
  <si>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</si>
  <si>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</si>
  <si>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</si>
  <si>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</si>
  <si>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</si>
  <si>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</si>
  <si>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</si>
  <si>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</si>
  <si>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</si>
  <si>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</si>
  <si>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</si>
  <si>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</si>
  <si>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</si>
  <si>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</si>
  <si>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</si>
  <si>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</si>
  <si>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</si>
  <si>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</si>
  <si>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</si>
  <si>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</si>
  <si>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</si>
  <si>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</si>
  <si>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</si>
  <si>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</si>
  <si>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</si>
  <si>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</si>
  <si>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</si>
  <si>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</si>
  <si>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</si>
  <si>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</si>
  <si>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</si>
  <si>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</si>
  <si>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</si>
  <si>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</si>
  <si>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</si>
  <si>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</si>
  <si>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</si>
  <si>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</si>
  <si>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</si>
  <si>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</si>
  <si>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</si>
  <si>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</si>
  <si>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</si>
  <si>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</si>
  <si>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</si>
  <si>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</si>
  <si>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</si>
  <si>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</si>
  <si>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</si>
  <si>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</si>
  <si>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</si>
  <si>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</si>
  <si>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</si>
  <si>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</si>
  <si>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</si>
  <si>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</si>
  <si>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</si>
  <si>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</si>
  <si>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</si>
  <si>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</si>
  <si>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</si>
  <si>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</si>
  <si>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</si>
  <si>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</si>
  <si>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</si>
  <si>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</si>
  <si>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</si>
  <si>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</si>
  <si>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</si>
  <si>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</si>
  <si>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</si>
  <si>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</si>
  <si>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</si>
  <si>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</si>
  <si>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</si>
  <si>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</si>
  <si>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</si>
  <si>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</si>
  <si>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</si>
  <si>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</si>
  <si>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</si>
  <si>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</si>
  <si>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</si>
  <si>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</si>
  <si>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</si>
  <si>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</si>
  <si>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</si>
  <si>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</si>
  <si>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</si>
  <si>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</si>
  <si>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</si>
  <si>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</si>
  <si>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</si>
  <si>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</si>
  <si>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</si>
  <si>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</si>
  <si>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</si>
  <si>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</si>
  <si>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</si>
  <si>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</si>
  <si>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</si>
  <si>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</si>
  <si>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</si>
  <si>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</si>
  <si>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</si>
  <si>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</si>
  <si>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</si>
  <si>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</si>
  <si>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</si>
  <si>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</si>
  <si>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</si>
  <si>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</si>
  <si>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</si>
  <si>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</si>
  <si>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</si>
  <si>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</si>
  <si>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</si>
  <si>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</si>
  <si>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</si>
  <si>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</si>
  <si>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</si>
  <si>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</si>
  <si>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</si>
  <si>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</si>
  <si>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</si>
  <si>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</si>
  <si>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</si>
  <si>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</si>
  <si>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</si>
  <si>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</si>
  <si>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</si>
  <si>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</si>
  <si>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</si>
  <si>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</si>
  <si>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</si>
  <si>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</si>
  <si>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</si>
  <si>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</si>
  <si>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</si>
  <si>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</si>
  <si>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</si>
  <si>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</si>
  <si>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</si>
  <si>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</si>
  <si>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</si>
  <si>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</si>
  <si>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</si>
  <si>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</si>
  <si>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</si>
  <si>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</si>
  <si>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</si>
  <si>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</si>
  <si>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</si>
  <si>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</si>
  <si>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</si>
  <si>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</si>
  <si>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</si>
  <si>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</si>
  <si>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</si>
  <si>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</si>
  <si>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</si>
  <si>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</si>
  <si>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</si>
  <si>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</si>
  <si>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</si>
  <si>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</si>
  <si>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</si>
  <si>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</si>
  <si>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</si>
  <si>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</si>
  <si>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</si>
  <si>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</si>
  <si>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</si>
  <si>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</si>
  <si>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</si>
  <si>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</si>
  <si>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</si>
  <si>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</si>
  <si>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</si>
  <si>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</si>
  <si>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</si>
  <si>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</si>
  <si>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</si>
  <si>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</si>
  <si>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</si>
  <si>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</si>
  <si>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</si>
  <si>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</si>
  <si>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</si>
  <si>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</si>
  <si>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</si>
  <si>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</si>
  <si>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</si>
  <si>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</si>
  <si>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</si>
  <si>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</si>
  <si>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</si>
  <si>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</si>
  <si>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</si>
  <si>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</si>
  <si>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</si>
  <si>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</si>
  <si>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</si>
  <si>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</si>
  <si>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</si>
  <si>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</si>
  <si>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</si>
  <si>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</si>
  <si>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</si>
  <si>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</si>
  <si>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</si>
  <si>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</si>
  <si>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</si>
  <si>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</si>
  <si>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</si>
  <si>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</si>
  <si>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</si>
  <si>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</si>
  <si>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</si>
  <si>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</si>
  <si>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</si>
  <si>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</si>
  <si>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</si>
  <si>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</si>
  <si>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</si>
  <si>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</si>
  <si>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</si>
  <si>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</si>
  <si>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</si>
  <si>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</si>
  <si>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</si>
  <si>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</si>
  <si>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</si>
  <si>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</si>
  <si>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</si>
  <si>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</si>
  <si>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</si>
  <si>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</si>
  <si>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</si>
  <si>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</si>
  <si>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</si>
  <si>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</si>
  <si>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</si>
  <si>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</si>
  <si>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</si>
  <si>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</si>
  <si>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</si>
  <si>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</si>
  <si>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</si>
  <si>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</si>
  <si>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</si>
  <si>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</si>
  <si>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</si>
  <si>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</si>
  <si>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</si>
  <si>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</si>
  <si>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</si>
  <si>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</si>
  <si>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</si>
  <si>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</si>
  <si>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</si>
  <si>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</si>
  <si>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</si>
  <si>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</si>
  <si>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</si>
  <si>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</si>
  <si>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</si>
  <si>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</si>
  <si>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</si>
  <si>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</si>
  <si>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</si>
  <si>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</si>
  <si>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</si>
  <si>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</si>
  <si>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</si>
  <si>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</si>
  <si>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</si>
  <si>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</si>
  <si>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</si>
  <si>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</si>
  <si>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</si>
  <si>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</si>
  <si>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</si>
  <si>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</si>
  <si>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</si>
  <si>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</si>
  <si>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</si>
  <si>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</si>
  <si>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</si>
  <si>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</si>
  <si>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</si>
  <si>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</si>
  <si>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</si>
  <si>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</si>
  <si>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</si>
  <si>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</si>
  <si>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</si>
  <si>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</si>
  <si>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</si>
  <si>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</si>
  <si>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</si>
  <si>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</si>
  <si>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</si>
  <si>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</si>
  <si>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</si>
  <si>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</si>
  <si>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</si>
  <si>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</si>
  <si>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</si>
  <si>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</si>
  <si>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</si>
  <si>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</si>
  <si>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</si>
  <si>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</si>
  <si>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</si>
  <si>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</si>
  <si>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</si>
  <si>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</si>
  <si>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</si>
  <si>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</si>
  <si>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</si>
  <si>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</si>
  <si>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</si>
  <si>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</si>
  <si>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</si>
  <si>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</si>
  <si>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</si>
  <si>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</si>
  <si>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</si>
  <si>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</si>
  <si>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</si>
  <si>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</si>
  <si>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</si>
  <si>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</si>
  <si>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</si>
  <si>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</si>
  <si>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</si>
  <si>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</si>
  <si>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</si>
  <si>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</si>
  <si>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</si>
  <si>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</si>
  <si>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</si>
  <si>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</si>
  <si>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</si>
  <si>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</si>
  <si>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</si>
  <si>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</si>
  <si>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</si>
  <si>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</si>
  <si>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</si>
  <si>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</si>
  <si>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</si>
  <si>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</si>
  <si>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</si>
  <si>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</si>
  <si>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</si>
  <si>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</si>
  <si>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</si>
  <si>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</si>
  <si>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</si>
  <si>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</si>
  <si>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</si>
  <si>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</si>
  <si>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</si>
  <si>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</si>
  <si>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</si>
  <si>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</si>
  <si>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</si>
  <si>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</si>
  <si>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</si>
  <si>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</si>
  <si>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</si>
  <si>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</si>
  <si>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</si>
  <si>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</si>
  <si>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</si>
  <si>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</si>
  <si>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</si>
  <si>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</si>
  <si>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</si>
  <si>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</si>
  <si>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</si>
  <si>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</si>
  <si>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</si>
  <si>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</si>
  <si>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</si>
  <si>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</si>
  <si>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</si>
  <si>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</si>
  <si>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</si>
  <si>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</si>
  <si>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</si>
  <si>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</si>
  <si>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</si>
  <si>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</si>
  <si>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</si>
  <si>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</si>
  <si>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</si>
  <si>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</si>
  <si>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</si>
  <si>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</si>
  <si>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</si>
  <si>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</si>
  <si>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</si>
  <si>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</si>
  <si>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</si>
  <si>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</si>
  <si>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</si>
  <si>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</si>
  <si>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</si>
  <si>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</si>
  <si>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</si>
  <si>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</si>
  <si>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</si>
  <si>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</si>
  <si>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</si>
  <si>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</si>
  <si>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</si>
  <si>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</si>
  <si>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</si>
  <si>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</si>
  <si>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</si>
  <si>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</si>
  <si>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</si>
  <si>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</si>
  <si>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</si>
  <si>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</si>
  <si>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</si>
  <si>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</si>
  <si>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</si>
  <si>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</si>
  <si>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</si>
  <si>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</si>
  <si>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</si>
  <si>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</si>
  <si>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</si>
  <si>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</si>
  <si>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</si>
  <si>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</si>
  <si>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</si>
  <si>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</si>
  <si>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</si>
  <si>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</si>
  <si>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</si>
  <si>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</si>
  <si>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</si>
  <si>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</si>
  <si>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</si>
  <si>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</si>
  <si>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</si>
  <si>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</si>
  <si>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</si>
  <si>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</si>
  <si>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</si>
  <si>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</si>
  <si>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</si>
  <si>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</si>
  <si>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</si>
  <si>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</si>
  <si>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</si>
  <si>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</si>
  <si>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</si>
  <si>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</si>
  <si>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</si>
  <si>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</si>
  <si>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</si>
  <si>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</si>
  <si>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</si>
  <si>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</si>
  <si>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</si>
  <si>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</si>
  <si>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</si>
  <si>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</si>
  <si>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</si>
  <si>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</si>
  <si>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</si>
  <si>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</si>
  <si>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</si>
  <si>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</si>
  <si>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</si>
  <si>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</si>
  <si>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</si>
  <si>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</si>
  <si>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</si>
  <si>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</si>
  <si>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</si>
  <si>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</si>
  <si>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</si>
  <si>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</si>
  <si>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</si>
  <si>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</si>
  <si>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</si>
  <si>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</si>
  <si>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</si>
  <si>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</si>
  <si>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</si>
  <si>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</si>
  <si>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</si>
  <si>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</si>
  <si>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</si>
  <si>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</si>
  <si>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</si>
  <si>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</si>
  <si>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</si>
  <si>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</si>
  <si>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</si>
  <si>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</si>
  <si>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</si>
  <si>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</si>
  <si>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</si>
  <si>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</si>
  <si>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</si>
  <si>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</si>
  <si>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</si>
  <si>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</si>
  <si>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</si>
  <si>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</si>
  <si>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</si>
  <si>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</si>
  <si>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</si>
  <si>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</si>
  <si>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</si>
  <si>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</si>
  <si>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</si>
  <si>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</si>
  <si>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</si>
  <si>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</si>
  <si>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</si>
  <si>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</si>
  <si>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</si>
  <si>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</si>
  <si>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</si>
  <si>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</si>
  <si>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</si>
  <si>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</si>
  <si>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</si>
  <si>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</si>
  <si>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</si>
  <si>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</si>
  <si>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</si>
  <si>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</si>
  <si>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</si>
  <si>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</si>
  <si>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</si>
  <si>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</si>
  <si>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</si>
  <si>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</si>
  <si>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</si>
  <si>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</si>
  <si>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</si>
  <si>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</si>
  <si>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</si>
  <si>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</si>
  <si>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</si>
  <si>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</si>
  <si>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</si>
  <si>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</si>
  <si>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</si>
  <si>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</si>
  <si>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</si>
  <si>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</si>
  <si>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</si>
  <si>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</si>
  <si>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</si>
  <si>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</si>
  <si>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</si>
  <si>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</si>
  <si>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</si>
  <si>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</si>
  <si>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</si>
  <si>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</si>
  <si>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</si>
  <si>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</si>
  <si>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</si>
  <si>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</si>
  <si>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</si>
  <si>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</si>
  <si>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</si>
  <si>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</si>
  <si>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</si>
  <si>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</si>
  <si>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</si>
  <si>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</si>
  <si>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</si>
  <si>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</si>
  <si>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</si>
  <si>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</si>
  <si>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</si>
  <si>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</si>
  <si>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</si>
  <si>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</si>
  <si>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</si>
  <si>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</si>
  <si>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</si>
  <si>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</si>
  <si>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</si>
  <si>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</si>
  <si>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</si>
  <si>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</si>
  <si>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</si>
  <si>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</si>
  <si>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</si>
  <si>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</si>
  <si>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</si>
  <si>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</si>
  <si>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</si>
  <si>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</si>
  <si>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</si>
  <si>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</si>
  <si>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</si>
  <si>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</si>
  <si>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</si>
  <si>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</si>
  <si>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</si>
  <si>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</si>
  <si>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</si>
  <si>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</si>
  <si>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</si>
  <si>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</si>
  <si>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</si>
  <si>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</si>
  <si>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</si>
  <si>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</si>
  <si>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</si>
  <si>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</si>
  <si>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</si>
  <si>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</si>
  <si>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</si>
  <si>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</si>
  <si>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</si>
  <si>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</si>
  <si>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</si>
  <si>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</si>
  <si>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</si>
  <si>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</si>
  <si>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</si>
  <si>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</si>
  <si>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</si>
  <si>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</si>
  <si>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</si>
  <si>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</si>
  <si>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</si>
  <si>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</si>
  <si>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</si>
  <si>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</si>
  <si>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</si>
  <si>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</si>
  <si>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</si>
  <si>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</si>
  <si>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</si>
  <si>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</si>
  <si>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</si>
  <si>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</si>
  <si>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</si>
  <si>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</si>
  <si>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</si>
  <si>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</si>
  <si>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</si>
  <si>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</si>
  <si>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</si>
  <si>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</si>
  <si>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</si>
  <si>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</si>
  <si>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</si>
  <si>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</si>
  <si>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</si>
  <si>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</si>
  <si>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</si>
  <si>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</si>
  <si>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</si>
  <si>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</si>
  <si>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</si>
  <si>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</si>
  <si>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</si>
  <si>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</si>
  <si>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</si>
  <si>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</si>
  <si>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</si>
  <si>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</si>
  <si>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</si>
  <si>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</si>
  <si>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</si>
  <si>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</si>
  <si>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</si>
  <si>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</si>
  <si>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</si>
  <si>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</si>
  <si>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</si>
  <si>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</si>
  <si>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</si>
  <si>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</si>
  <si>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</si>
  <si>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</si>
  <si>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</si>
  <si>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</si>
  <si>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</si>
  <si>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</si>
  <si>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</si>
  <si>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</si>
  <si>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</si>
  <si>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</si>
  <si>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</si>
  <si>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</si>
  <si>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</si>
  <si>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</si>
  <si>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</si>
  <si>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</si>
  <si>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</si>
  <si>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</si>
  <si>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</si>
  <si>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</si>
  <si>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</si>
  <si>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</si>
  <si>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</si>
  <si>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</si>
  <si>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</si>
  <si>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</si>
  <si>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</si>
  <si>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</si>
  <si>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</si>
  <si>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</si>
  <si>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</si>
  <si>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</si>
  <si>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</si>
  <si>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</si>
  <si>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</si>
  <si>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</si>
  <si>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</si>
  <si>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</si>
  <si>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</si>
  <si>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</si>
  <si>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</si>
  <si>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</si>
  <si>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</si>
  <si>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</si>
  <si>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</si>
  <si>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</si>
  <si>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</si>
  <si>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</si>
  <si>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</si>
  <si>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</si>
  <si>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</si>
  <si>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</si>
  <si>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</si>
  <si>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</si>
  <si>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</si>
  <si>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</si>
  <si>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</si>
  <si>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</si>
  <si>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</si>
  <si>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</si>
  <si>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</si>
  <si>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</si>
  <si>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</si>
  <si>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</si>
  <si>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</si>
  <si>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</si>
  <si>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</si>
  <si>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</si>
  <si>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</si>
  <si>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</si>
  <si>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</si>
  <si>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</si>
  <si>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</si>
  <si>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</si>
  <si>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</si>
  <si>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</si>
  <si>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</si>
  <si>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</si>
  <si>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</si>
  <si>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</si>
  <si>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</si>
  <si>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</si>
  <si>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</si>
  <si>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</si>
  <si>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</si>
  <si>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</si>
  <si>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</si>
  <si>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</si>
  <si>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</si>
  <si>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</si>
  <si>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</si>
  <si>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</si>
  <si>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</si>
  <si>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</si>
  <si>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</si>
  <si>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</si>
  <si>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</si>
  <si>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</si>
  <si>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</si>
  <si>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</si>
  <si>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</si>
  <si>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</si>
  <si>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</si>
  <si>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</si>
  <si>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</si>
  <si>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</si>
  <si>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</si>
  <si>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</si>
  <si>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</si>
  <si>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</si>
  <si>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</si>
  <si>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</si>
  <si>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</si>
  <si>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</si>
  <si>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</si>
  <si>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</si>
  <si>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</si>
  <si>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</si>
  <si>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</si>
  <si>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</si>
  <si>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</si>
  <si>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</si>
  <si>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</si>
  <si>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</si>
  <si>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</si>
  <si>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</si>
  <si>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</si>
  <si>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</si>
  <si>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</si>
  <si>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</si>
  <si>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</si>
  <si>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</si>
  <si>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</si>
  <si>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</si>
  <si>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</si>
  <si>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</si>
  <si>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</si>
  <si>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</si>
  <si>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</si>
  <si>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</si>
  <si>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</si>
  <si>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</si>
  <si>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</si>
  <si>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</si>
  <si>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</si>
  <si>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</si>
  <si>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</si>
  <si>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</si>
  <si>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</si>
  <si>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</si>
  <si>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</si>
  <si>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</si>
  <si>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</si>
  <si>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</si>
  <si>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</si>
  <si>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</si>
  <si>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</si>
  <si>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</si>
  <si>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</si>
  <si>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</si>
  <si>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</si>
  <si>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</si>
  <si>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</si>
  <si>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</si>
  <si>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</si>
  <si>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</si>
  <si>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</si>
  <si>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</si>
  <si>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</si>
  <si>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</si>
  <si>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</si>
  <si>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</si>
  <si>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</si>
  <si>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</si>
  <si>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</si>
  <si>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</si>
  <si>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</si>
  <si>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</si>
  <si>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</si>
  <si>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</si>
  <si>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</si>
  <si>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</si>
  <si>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</si>
  <si>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</si>
  <si>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</si>
  <si>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</si>
  <si>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</si>
  <si>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</si>
  <si>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</si>
  <si>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</si>
  <si>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</si>
  <si>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</si>
  <si>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</si>
  <si>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</si>
  <si>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</si>
  <si>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</si>
  <si>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</si>
  <si>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</si>
  <si>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</si>
  <si>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</si>
  <si>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</si>
  <si>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</si>
  <si>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</si>
  <si>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</si>
  <si>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</si>
  <si>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</si>
  <si>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</si>
  <si>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</si>
  <si>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</si>
  <si>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</si>
  <si>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</si>
  <si>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</si>
  <si>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</si>
  <si>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</si>
  <si>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</si>
  <si>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</si>
  <si>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</si>
  <si>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</si>
  <si>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</si>
  <si>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</si>
  <si>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</si>
  <si>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</si>
  <si>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</si>
  <si>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</si>
  <si>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</si>
  <si>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</si>
  <si>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</si>
  <si>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</si>
  <si>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</si>
  <si>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</si>
  <si>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</si>
  <si>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</si>
  <si>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</si>
  <si>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</si>
  <si>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</si>
  <si>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</si>
  <si>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</si>
  <si>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</si>
  <si>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</si>
  <si>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</si>
  <si>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</si>
  <si>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</si>
  <si>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</si>
  <si>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</si>
  <si>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</si>
  <si>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</si>
  <si>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</si>
  <si>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</si>
  <si>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</si>
  <si>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</si>
  <si>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</si>
  <si>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</si>
  <si>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</si>
  <si>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</si>
  <si>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</si>
  <si>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</si>
  <si>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</si>
  <si>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</si>
  <si>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</si>
  <si>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</si>
  <si>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</si>
  <si>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</si>
  <si>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</si>
  <si>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</si>
  <si>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</si>
  <si>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</si>
  <si>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</si>
  <si>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</si>
  <si>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</si>
  <si>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</si>
  <si>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</si>
  <si>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</si>
  <si>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</si>
  <si>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</si>
  <si>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</si>
  <si>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</si>
  <si>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</si>
  <si>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</si>
  <si>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</si>
  <si>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</si>
  <si>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</si>
  <si>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</si>
  <si>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</si>
  <si>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</si>
  <si>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</si>
  <si>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</si>
  <si>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</si>
  <si>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</si>
  <si>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</si>
  <si>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</si>
  <si>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</si>
  <si>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</si>
  <si>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</si>
  <si>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</si>
  <si>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</si>
  <si>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</si>
  <si>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</si>
  <si>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</si>
  <si>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</si>
  <si>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</si>
  <si>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</si>
  <si>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</si>
  <si>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</si>
  <si>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</si>
  <si>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</si>
  <si>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</si>
  <si>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</si>
  <si>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</si>
  <si>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</si>
  <si>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</si>
  <si>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</si>
  <si>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</si>
  <si>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</si>
  <si>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</si>
  <si>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</si>
  <si>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</si>
  <si>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</si>
  <si>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</si>
  <si>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</si>
  <si>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</si>
  <si>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</si>
  <si>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</si>
  <si>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</si>
  <si>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</si>
  <si>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</si>
  <si>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</si>
  <si>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</si>
  <si>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</si>
  <si>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</si>
  <si>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</si>
  <si>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</si>
  <si>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</si>
  <si>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</si>
  <si>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</si>
  <si>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</si>
  <si>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</si>
  <si>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</si>
  <si>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</si>
  <si>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</si>
  <si>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</si>
  <si>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</si>
  <si>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</si>
  <si>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</si>
  <si>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</si>
  <si>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</si>
  <si>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</si>
  <si>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</si>
  <si>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</si>
  <si>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</si>
  <si>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</si>
  <si>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</si>
  <si>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</si>
  <si>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</si>
  <si>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</si>
  <si>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</si>
  <si>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</si>
  <si>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</si>
  <si>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</si>
  <si>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</si>
  <si>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</si>
  <si>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</si>
  <si>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</si>
  <si>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</si>
  <si>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</si>
  <si>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</si>
  <si>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</si>
  <si>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</si>
  <si>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</si>
  <si>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</si>
  <si>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</si>
  <si>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</si>
  <si>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</si>
  <si>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</si>
  <si>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</si>
  <si>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</si>
  <si>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</si>
  <si>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</si>
  <si>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</si>
  <si>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</si>
  <si>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</si>
  <si>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</si>
  <si>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</si>
  <si>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</si>
  <si>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</si>
  <si>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</si>
  <si>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</si>
  <si>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</si>
  <si>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</si>
  <si>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</si>
  <si>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</si>
  <si>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</si>
  <si>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</si>
  <si>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</si>
  <si>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</si>
  <si>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</si>
  <si>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</si>
  <si>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</si>
  <si>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</si>
  <si>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</si>
  <si>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</si>
  <si>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</si>
  <si>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</si>
  <si>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</si>
  <si>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</si>
  <si>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</si>
  <si>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</si>
  <si>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</si>
  <si>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</si>
  <si>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</si>
  <si>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</si>
  <si>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</si>
  <si>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</si>
  <si>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</si>
  <si>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</si>
  <si>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</si>
  <si>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</si>
  <si>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</si>
  <si>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</si>
  <si>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</si>
  <si>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</si>
  <si>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</si>
  <si>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</si>
  <si>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</si>
  <si>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</si>
  <si>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</si>
  <si>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</si>
  <si>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</si>
  <si>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</si>
  <si>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</si>
  <si>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</si>
  <si>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</si>
  <si>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</si>
  <si>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</si>
  <si>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</si>
  <si>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</si>
  <si>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</si>
  <si>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</si>
  <si>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</si>
  <si>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</si>
  <si>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</si>
  <si>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</si>
  <si>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</si>
  <si>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</si>
  <si>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</si>
  <si>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</si>
  <si>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</si>
  <si>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</si>
  <si>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</si>
  <si>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</si>
  <si>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</si>
  <si>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</si>
  <si>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</si>
  <si>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</si>
  <si>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</si>
  <si>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</si>
  <si>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</si>
  <si>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</si>
  <si>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</si>
  <si>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</si>
  <si>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</si>
  <si>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</si>
  <si>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</si>
  <si>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</si>
  <si>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</si>
  <si>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</si>
  <si>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</si>
  <si>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</si>
  <si>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</si>
  <si>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</si>
  <si>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</si>
  <si>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</si>
  <si>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</si>
  <si>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</si>
  <si>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</si>
  <si>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</si>
  <si>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</si>
  <si>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</si>
  <si>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</si>
  <si>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</si>
  <si>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</si>
  <si>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</si>
  <si>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</si>
  <si>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</si>
  <si>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</si>
  <si>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</si>
  <si>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</si>
  <si>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</si>
  <si>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</si>
  <si>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</si>
  <si>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</si>
  <si>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</si>
  <si>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</si>
  <si>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</si>
  <si>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</si>
  <si>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</si>
  <si>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</si>
  <si>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</si>
  <si>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</si>
  <si>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</si>
  <si>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</si>
  <si>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</si>
  <si>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</si>
  <si>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</si>
  <si>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</si>
  <si>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</si>
  <si>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</si>
  <si>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</si>
  <si>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</si>
  <si>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</si>
  <si>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</si>
  <si>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</si>
  <si>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</si>
  <si>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</si>
  <si>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</si>
  <si>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</si>
  <si>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</si>
  <si>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</si>
  <si>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</si>
  <si>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</si>
  <si>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</si>
  <si>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</si>
  <si>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</si>
  <si>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</si>
  <si>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</si>
  <si>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</si>
  <si>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</si>
  <si>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</si>
  <si>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</si>
  <si>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</si>
  <si>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</si>
  <si>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</si>
  <si>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</si>
  <si>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</si>
  <si>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</si>
  <si>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</si>
  <si>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</si>
  <si>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</si>
  <si>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</si>
  <si>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</si>
  <si>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</si>
  <si>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</si>
  <si>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</si>
  <si>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</si>
  <si>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</si>
  <si>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</si>
  <si>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</si>
  <si>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</si>
  <si>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</si>
  <si>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</si>
  <si>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</si>
  <si>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</si>
  <si>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</si>
  <si>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</si>
  <si>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</si>
  <si>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</si>
  <si>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</si>
  <si>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</si>
  <si>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</si>
  <si>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</si>
  <si>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</si>
  <si>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</si>
  <si>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</si>
  <si>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</si>
  <si>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</si>
  <si>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</si>
  <si>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</si>
  <si>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</si>
  <si>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</si>
  <si>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</si>
  <si>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</si>
  <si>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</si>
  <si>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</si>
  <si>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</si>
  <si>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</si>
  <si>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</si>
  <si>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</si>
  <si>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</si>
  <si>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</si>
  <si>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</si>
  <si>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</si>
  <si>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</si>
  <si>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</si>
  <si>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</si>
  <si>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</si>
  <si>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</si>
  <si>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</si>
  <si>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</si>
  <si>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</si>
  <si>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</si>
  <si>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</si>
  <si>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</si>
  <si>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</si>
  <si>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</si>
  <si>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</si>
  <si>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</si>
  <si>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</si>
  <si>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</si>
  <si>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</si>
  <si>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</si>
  <si>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</si>
  <si>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</si>
  <si>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</si>
  <si>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</si>
  <si>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</si>
  <si>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</si>
  <si>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</si>
  <si>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</si>
  <si>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</si>
  <si>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</si>
  <si>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</si>
  <si>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</si>
  <si>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</si>
  <si>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</si>
  <si>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</si>
  <si>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</si>
  <si>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</si>
  <si>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</si>
  <si>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</si>
  <si>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</si>
  <si>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</si>
  <si>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</si>
  <si>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</si>
  <si>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</si>
  <si>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</si>
  <si>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</si>
  <si>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</si>
  <si>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</si>
  <si>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</si>
  <si>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</si>
  <si>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</si>
  <si>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</si>
  <si>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</si>
  <si>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</si>
  <si>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</si>
  <si>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</si>
  <si>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</si>
  <si>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</si>
  <si>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</si>
  <si>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</si>
  <si>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</si>
  <si>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</si>
  <si>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</si>
  <si>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</si>
  <si>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</si>
  <si>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</si>
  <si>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</si>
  <si>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</si>
  <si>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</si>
  <si>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</si>
  <si>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</si>
  <si>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</si>
  <si>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</si>
  <si>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</si>
  <si>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</si>
  <si>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</si>
  <si>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</si>
  <si>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</si>
  <si>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</si>
  <si>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</si>
  <si>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</si>
  <si>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</si>
  <si>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</si>
  <si>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</si>
  <si>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</si>
  <si>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</si>
  <si>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</si>
  <si>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</si>
  <si>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</si>
  <si>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</si>
  <si>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</si>
  <si>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</si>
  <si>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</si>
  <si>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</si>
  <si>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</si>
  <si>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</si>
  <si>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</si>
  <si>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</si>
  <si>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</si>
  <si>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</si>
  <si>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</si>
  <si>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</si>
  <si>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</si>
  <si>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</si>
  <si>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</si>
  <si>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</si>
  <si>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</si>
  <si>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</si>
  <si>
    <t>General team meeting</t>
  </si>
  <si>
    <t>insalled .net sdk and mssql</t>
  </si>
  <si>
    <t xml:space="preserve">          04:20.00</t>
  </si>
  <si>
    <t>Explored on minifying CSS and js using bundlers</t>
  </si>
  <si>
    <t>Worked on Code cleanup(Performance improvement reducing unused css)</t>
  </si>
  <si>
    <t>Explored on enabling text compression for performance improvement</t>
  </si>
  <si>
    <t>Worked on Code cleanup(Performance improvement text compression)</t>
  </si>
  <si>
    <t xml:space="preserve">Install Node js and sdk </t>
  </si>
  <si>
    <t>Explored Text Compression</t>
  </si>
  <si>
    <t>Reduced unused css and working on minifing css</t>
  </si>
  <si>
    <t>worked in view department performance page</t>
  </si>
  <si>
    <t>Done deployment</t>
  </si>
  <si>
    <t>Worked in login page and add response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</si>
</sst>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21" fontId="15" fillId="0" borderId="5" xfId="0" applyNumberFormat="1" applyFont="1" applyBorder="1" applyAlignment="1">
      <alignment wrapText="1"/>
    </xf>
    <xf numFmtId="21" fontId="15" fillId="0" borderId="16" xfId="0" applyNumberFormat="1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6"/>
      <c r="B16" s="51"/>
      <c r="C16" s="51"/>
      <c r="D16" s="52"/>
      <c r="E16" s="52"/>
      <c r="F16" s="52">
        <f t="shared" si="0"/>
        <v>0</v>
      </c>
    </row>
    <row r="17" spans="1:9" x14ac:dyDescent="0.2">
      <c r="A17" s="13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6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6"/>
      <c r="B27" s="51"/>
      <c r="C27" s="51"/>
      <c r="D27" s="52"/>
      <c r="E27" s="52"/>
      <c r="F27" s="52">
        <f t="shared" si="0"/>
        <v>0</v>
      </c>
    </row>
    <row r="28" spans="1:9" x14ac:dyDescent="0.2">
      <c r="A28" s="136"/>
      <c r="B28" s="51"/>
      <c r="C28" s="51"/>
      <c r="D28" s="52"/>
      <c r="E28" s="52"/>
      <c r="F28" s="52">
        <f t="shared" si="0"/>
        <v>0</v>
      </c>
    </row>
    <row r="29" spans="1:9" x14ac:dyDescent="0.2">
      <c r="A29" s="136"/>
      <c r="B29" s="51"/>
      <c r="C29" s="51"/>
      <c r="D29" s="52"/>
      <c r="E29" s="52"/>
      <c r="F29" s="52">
        <f t="shared" si="0"/>
        <v>0</v>
      </c>
    </row>
    <row r="30" spans="1:9" x14ac:dyDescent="0.2">
      <c r="A30" s="136"/>
      <c r="B30" s="51"/>
      <c r="C30" s="51"/>
      <c r="D30" s="52"/>
      <c r="E30" s="52"/>
      <c r="F30" s="52">
        <f t="shared" si="0"/>
        <v>0</v>
      </c>
    </row>
    <row r="31" spans="1:9" x14ac:dyDescent="0.2">
      <c r="A31" s="136"/>
      <c r="B31" s="51"/>
      <c r="C31" s="51"/>
      <c r="D31" s="52"/>
      <c r="E31" s="52"/>
      <c r="F31" s="52">
        <f t="shared" si="0"/>
        <v>0</v>
      </c>
    </row>
    <row r="32" spans="1:9" x14ac:dyDescent="0.2">
      <c r="A32" s="13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6"/>
      <c r="B72" s="51"/>
      <c r="C72" s="51"/>
      <c r="D72" s="52"/>
      <c r="E72" s="52"/>
      <c r="F72" s="52">
        <f t="shared" si="28"/>
        <v>0</v>
      </c>
    </row>
    <row r="73" spans="1:9" x14ac:dyDescent="0.2">
      <c r="A73" s="136"/>
      <c r="B73" s="51"/>
      <c r="C73" s="51"/>
      <c r="D73" s="52"/>
      <c r="E73" s="52"/>
      <c r="F73" s="52">
        <f t="shared" si="28"/>
        <v>0</v>
      </c>
    </row>
    <row r="74" spans="1:9" x14ac:dyDescent="0.2">
      <c r="A74" s="136"/>
      <c r="B74" s="51"/>
      <c r="C74" s="51"/>
      <c r="D74" s="52"/>
      <c r="E74" s="52"/>
      <c r="F74" s="52">
        <f t="shared" si="28"/>
        <v>0</v>
      </c>
    </row>
    <row r="75" spans="1:9" x14ac:dyDescent="0.2">
      <c r="A75" s="136"/>
      <c r="B75" s="51"/>
      <c r="C75" s="51"/>
      <c r="D75" s="52"/>
      <c r="E75" s="52"/>
      <c r="F75" s="52">
        <f t="shared" si="28"/>
        <v>0</v>
      </c>
    </row>
    <row r="76" spans="1:9" x14ac:dyDescent="0.2">
      <c r="A76" s="136"/>
      <c r="B76" s="51"/>
      <c r="C76" s="51"/>
      <c r="D76" s="52"/>
      <c r="E76" s="52"/>
      <c r="F76" s="52">
        <f t="shared" si="28"/>
        <v>0</v>
      </c>
    </row>
    <row r="77" spans="1:9" x14ac:dyDescent="0.2">
      <c r="A77" s="13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6"/>
      <c r="B88" s="51"/>
      <c r="C88" s="51"/>
      <c r="D88" s="52"/>
      <c r="E88" s="52"/>
      <c r="F88" s="52">
        <f t="shared" si="28"/>
        <v>0</v>
      </c>
    </row>
    <row r="89" spans="1:9" x14ac:dyDescent="0.2">
      <c r="A89" s="136"/>
      <c r="B89" s="51"/>
      <c r="C89" s="51"/>
      <c r="D89" s="52"/>
      <c r="E89" s="52"/>
      <c r="F89" s="52">
        <f t="shared" si="28"/>
        <v>0</v>
      </c>
    </row>
    <row r="90" spans="1:9" x14ac:dyDescent="0.2">
      <c r="A90" s="136"/>
      <c r="B90" s="51"/>
      <c r="C90" s="51"/>
      <c r="D90" s="52"/>
      <c r="E90" s="52"/>
      <c r="F90" s="52">
        <f t="shared" si="28"/>
        <v>0</v>
      </c>
    </row>
    <row r="91" spans="1:9" x14ac:dyDescent="0.2">
      <c r="A91" s="139"/>
      <c r="B91" s="51"/>
      <c r="C91" s="51"/>
      <c r="D91" s="52"/>
      <c r="E91" s="52"/>
      <c r="F91" s="52">
        <f t="shared" si="28"/>
        <v>0</v>
      </c>
    </row>
    <row r="92" spans="1:9" x14ac:dyDescent="0.2">
      <c r="A92" s="13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6"/>
      <c r="B103" s="51"/>
      <c r="C103" s="51"/>
      <c r="D103" s="52"/>
      <c r="E103" s="52"/>
      <c r="F103" s="52"/>
    </row>
    <row r="104" spans="1:9" x14ac:dyDescent="0.2">
      <c r="A104" s="136"/>
      <c r="B104" s="51"/>
      <c r="C104" s="51"/>
      <c r="D104" s="52"/>
      <c r="E104" s="52"/>
      <c r="F104" s="52"/>
    </row>
    <row r="105" spans="1:9" x14ac:dyDescent="0.2">
      <c r="A105" s="136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8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8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6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6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6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7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6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6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6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6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6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6"/>
      <c r="B30" s="51"/>
      <c r="C30" s="51"/>
      <c r="D30" s="52"/>
      <c r="E30" s="52"/>
      <c r="F30" s="52">
        <f t="shared" si="0"/>
        <v>0</v>
      </c>
    </row>
    <row r="31" spans="1:9" x14ac:dyDescent="0.2">
      <c r="A31" s="136"/>
      <c r="B31" s="51"/>
      <c r="C31" s="51"/>
      <c r="D31" s="52"/>
      <c r="E31" s="52"/>
      <c r="F31" s="52">
        <f t="shared" si="0"/>
        <v>0</v>
      </c>
    </row>
    <row r="32" spans="1:9" x14ac:dyDescent="0.2">
      <c r="A32" s="13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6"/>
      <c r="B75" s="51"/>
      <c r="C75" s="51"/>
      <c r="D75" s="52"/>
      <c r="E75" s="52"/>
      <c r="F75" s="52">
        <f t="shared" si="26"/>
        <v>0</v>
      </c>
    </row>
    <row r="76" spans="1:9" x14ac:dyDescent="0.2">
      <c r="A76" s="136"/>
      <c r="B76" s="51"/>
      <c r="C76" s="51"/>
      <c r="D76" s="52"/>
      <c r="E76" s="52"/>
      <c r="F76" s="52">
        <f t="shared" si="26"/>
        <v>0</v>
      </c>
    </row>
    <row r="77" spans="1:9" x14ac:dyDescent="0.2">
      <c r="A77" s="13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6"/>
      <c r="B90" s="51"/>
      <c r="C90" s="51"/>
      <c r="D90" s="52"/>
      <c r="E90" s="52"/>
      <c r="F90" s="52">
        <f t="shared" si="26"/>
        <v>0</v>
      </c>
    </row>
    <row r="91" spans="1:9" x14ac:dyDescent="0.2">
      <c r="A91" s="139"/>
      <c r="B91" s="51"/>
      <c r="C91" s="51"/>
      <c r="D91" s="52"/>
      <c r="E91" s="52"/>
      <c r="F91" s="52">
        <f t="shared" si="26"/>
        <v>0</v>
      </c>
    </row>
    <row r="92" spans="1:9" x14ac:dyDescent="0.2">
      <c r="A92" s="13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8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6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6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7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8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6"/>
      <c r="B31" s="51"/>
      <c r="C31" s="51"/>
      <c r="D31" s="52"/>
      <c r="E31" s="52"/>
      <c r="F31" s="52">
        <f t="shared" si="0"/>
        <v>0</v>
      </c>
    </row>
    <row r="32" spans="1:9" x14ac:dyDescent="0.2">
      <c r="A32" s="13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6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6"/>
      <c r="B72" s="51"/>
      <c r="C72" s="51"/>
      <c r="D72" s="52"/>
      <c r="E72" s="52"/>
      <c r="F72" s="52">
        <f t="shared" si="2"/>
        <v>0</v>
      </c>
    </row>
    <row r="73" spans="1:9" x14ac:dyDescent="0.2">
      <c r="A73" s="136"/>
      <c r="B73" s="51"/>
      <c r="C73" s="51"/>
      <c r="D73" s="52"/>
      <c r="E73" s="52"/>
      <c r="F73" s="52">
        <f t="shared" si="2"/>
        <v>0</v>
      </c>
    </row>
    <row r="74" spans="1:9" x14ac:dyDescent="0.2">
      <c r="A74" s="136"/>
      <c r="B74" s="51"/>
      <c r="C74" s="51"/>
      <c r="D74" s="52"/>
      <c r="E74" s="52"/>
      <c r="F74" s="52">
        <f t="shared" si="2"/>
        <v>0</v>
      </c>
    </row>
    <row r="75" spans="1:9" x14ac:dyDescent="0.2">
      <c r="A75" s="136"/>
      <c r="B75" s="51"/>
      <c r="C75" s="51"/>
      <c r="D75" s="52"/>
      <c r="E75" s="52"/>
      <c r="F75" s="52">
        <f t="shared" si="2"/>
        <v>0</v>
      </c>
    </row>
    <row r="76" spans="1:9" x14ac:dyDescent="0.2">
      <c r="A76" s="136"/>
      <c r="B76" s="51"/>
      <c r="C76" s="51"/>
      <c r="D76" s="52"/>
      <c r="E76" s="52"/>
      <c r="F76" s="52">
        <f t="shared" si="2"/>
        <v>0</v>
      </c>
    </row>
    <row r="77" spans="1:9" x14ac:dyDescent="0.2">
      <c r="A77" s="13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4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6"/>
      <c r="B131" s="59"/>
      <c r="C131" s="51"/>
      <c r="D131" s="52"/>
      <c r="E131" s="52"/>
      <c r="F131" s="52"/>
      <c r="I131" s="54"/>
    </row>
    <row r="132" spans="1:9" x14ac:dyDescent="0.2">
      <c r="A132" s="136"/>
      <c r="B132" s="51"/>
      <c r="C132" s="51"/>
      <c r="D132" s="52"/>
      <c r="E132" s="52"/>
      <c r="F132" s="52"/>
    </row>
    <row r="133" spans="1:9" x14ac:dyDescent="0.2">
      <c r="A133" s="136"/>
      <c r="B133" s="51"/>
      <c r="C133" s="51"/>
      <c r="D133" s="52"/>
      <c r="E133" s="52"/>
      <c r="F133" s="52"/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6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6"/>
      <c r="B25" s="51"/>
      <c r="C25" s="51"/>
      <c r="D25" s="52"/>
      <c r="E25" s="52"/>
      <c r="F25" s="52"/>
      <c r="I25" s="54"/>
    </row>
    <row r="26" spans="1:9" x14ac:dyDescent="0.2">
      <c r="A26" s="13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6"/>
      <c r="B27" s="51"/>
      <c r="C27" s="51"/>
      <c r="D27" s="52"/>
      <c r="E27" s="52"/>
      <c r="F27" s="52">
        <f t="shared" si="1"/>
        <v>0</v>
      </c>
    </row>
    <row r="28" spans="1:9" x14ac:dyDescent="0.2">
      <c r="A28" s="136"/>
      <c r="B28" s="51"/>
      <c r="C28" s="51"/>
      <c r="D28" s="52"/>
      <c r="E28" s="52"/>
      <c r="F28" s="52">
        <f t="shared" si="1"/>
        <v>0</v>
      </c>
    </row>
    <row r="29" spans="1:9" x14ac:dyDescent="0.2">
      <c r="A29" s="136"/>
      <c r="B29" s="51"/>
      <c r="C29" s="51"/>
      <c r="D29" s="52"/>
      <c r="E29" s="52"/>
      <c r="F29" s="52">
        <f t="shared" si="1"/>
        <v>0</v>
      </c>
    </row>
    <row r="30" spans="1:9" x14ac:dyDescent="0.2">
      <c r="A30" s="136"/>
      <c r="B30" s="51"/>
      <c r="C30" s="51"/>
      <c r="D30" s="52"/>
      <c r="E30" s="52"/>
      <c r="F30" s="52">
        <f t="shared" si="1"/>
        <v>0</v>
      </c>
    </row>
    <row r="31" spans="1:9" x14ac:dyDescent="0.2">
      <c r="A31" s="136"/>
      <c r="B31" s="51"/>
      <c r="C31" s="51"/>
      <c r="D31" s="52"/>
      <c r="E31" s="52"/>
      <c r="F31" s="52">
        <f t="shared" si="1"/>
        <v>0</v>
      </c>
    </row>
    <row r="32" spans="1:9" x14ac:dyDescent="0.2">
      <c r="A32" s="13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6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1"/>
        <v>0</v>
      </c>
    </row>
    <row r="43" spans="1:9" x14ac:dyDescent="0.2">
      <c r="A43" s="136"/>
      <c r="B43" s="51"/>
      <c r="C43" s="51"/>
      <c r="D43" s="52"/>
      <c r="E43" s="52"/>
      <c r="F43" s="52">
        <f t="shared" si="1"/>
        <v>0</v>
      </c>
    </row>
    <row r="44" spans="1:9" x14ac:dyDescent="0.2">
      <c r="A44" s="136"/>
      <c r="B44" s="51"/>
      <c r="C44" s="51"/>
      <c r="D44" s="52"/>
      <c r="E44" s="52"/>
      <c r="F44" s="52">
        <f t="shared" si="1"/>
        <v>0</v>
      </c>
    </row>
    <row r="45" spans="1:9" x14ac:dyDescent="0.2">
      <c r="A45" s="136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6"/>
      <c r="B72" s="51"/>
      <c r="C72" s="51"/>
      <c r="D72" s="52"/>
      <c r="E72" s="52"/>
      <c r="F72" s="52">
        <f t="shared" si="2"/>
        <v>0</v>
      </c>
    </row>
    <row r="73" spans="1:9" x14ac:dyDescent="0.2">
      <c r="A73" s="136"/>
      <c r="B73" s="51"/>
      <c r="C73" s="51"/>
      <c r="D73" s="52"/>
      <c r="E73" s="52"/>
      <c r="F73" s="52">
        <f t="shared" si="2"/>
        <v>0</v>
      </c>
    </row>
    <row r="74" spans="1:9" x14ac:dyDescent="0.2">
      <c r="A74" s="136"/>
      <c r="B74" s="51"/>
      <c r="C74" s="51"/>
      <c r="D74" s="52"/>
      <c r="E74" s="52"/>
      <c r="F74" s="52">
        <f t="shared" si="2"/>
        <v>0</v>
      </c>
    </row>
    <row r="75" spans="1:9" x14ac:dyDescent="0.2">
      <c r="A75" s="136"/>
      <c r="B75" s="51"/>
      <c r="C75" s="51"/>
      <c r="D75" s="52"/>
      <c r="E75" s="52"/>
      <c r="F75" s="52">
        <f t="shared" si="2"/>
        <v>0</v>
      </c>
    </row>
    <row r="76" spans="1:9" x14ac:dyDescent="0.2">
      <c r="A76" s="136"/>
      <c r="B76" s="51"/>
      <c r="C76" s="51"/>
      <c r="D76" s="52"/>
      <c r="E76" s="52"/>
      <c r="F76" s="52">
        <f t="shared" si="2"/>
        <v>0</v>
      </c>
    </row>
    <row r="77" spans="1:9" x14ac:dyDescent="0.2">
      <c r="A77" s="13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6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6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6"/>
      <c r="B87" s="51"/>
      <c r="C87" s="51"/>
      <c r="D87" s="52"/>
      <c r="E87" s="52"/>
      <c r="F87" s="52">
        <f t="shared" si="2"/>
        <v>0</v>
      </c>
    </row>
    <row r="88" spans="1:9" x14ac:dyDescent="0.2">
      <c r="A88" s="136"/>
      <c r="B88" s="51"/>
      <c r="C88" s="51"/>
      <c r="D88" s="52"/>
      <c r="E88" s="52"/>
      <c r="F88" s="52">
        <f t="shared" si="2"/>
        <v>0</v>
      </c>
    </row>
    <row r="89" spans="1:9" x14ac:dyDescent="0.2">
      <c r="A89" s="136"/>
      <c r="B89" s="51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4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4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6"/>
      <c r="B133" s="51"/>
      <c r="C133" s="51"/>
      <c r="D133" s="52"/>
      <c r="E133" s="52"/>
      <c r="F133" s="52"/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8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6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6"/>
      <c r="B25" s="51"/>
      <c r="C25" s="51"/>
      <c r="D25" s="52"/>
      <c r="E25" s="52"/>
      <c r="F25" s="52"/>
      <c r="I25" s="54"/>
    </row>
    <row r="26" spans="1:9" x14ac:dyDescent="0.2">
      <c r="A26" s="13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6"/>
      <c r="B27" s="51"/>
      <c r="C27" s="51"/>
      <c r="D27" s="52"/>
      <c r="E27" s="52"/>
      <c r="F27" s="52">
        <f t="shared" si="1"/>
        <v>0</v>
      </c>
    </row>
    <row r="28" spans="1:9" x14ac:dyDescent="0.2">
      <c r="A28" s="136"/>
      <c r="B28" s="51"/>
      <c r="C28" s="51"/>
      <c r="D28" s="52"/>
      <c r="E28" s="52"/>
      <c r="F28" s="52">
        <f t="shared" si="1"/>
        <v>0</v>
      </c>
    </row>
    <row r="29" spans="1:9" x14ac:dyDescent="0.2">
      <c r="A29" s="136"/>
      <c r="B29" s="51"/>
      <c r="C29" s="51"/>
      <c r="D29" s="52"/>
      <c r="E29" s="52"/>
      <c r="F29" s="52">
        <f t="shared" si="1"/>
        <v>0</v>
      </c>
    </row>
    <row r="30" spans="1:9" x14ac:dyDescent="0.2">
      <c r="A30" s="136"/>
      <c r="B30" s="51"/>
      <c r="C30" s="51"/>
      <c r="D30" s="52"/>
      <c r="E30" s="52"/>
      <c r="F30" s="52">
        <f t="shared" si="1"/>
        <v>0</v>
      </c>
    </row>
    <row r="31" spans="1:9" x14ac:dyDescent="0.2">
      <c r="A31" s="136"/>
      <c r="B31" s="51"/>
      <c r="C31" s="51"/>
      <c r="D31" s="52"/>
      <c r="E31" s="52"/>
      <c r="F31" s="52">
        <f t="shared" si="1"/>
        <v>0</v>
      </c>
    </row>
    <row r="32" spans="1:9" x14ac:dyDescent="0.2">
      <c r="A32" s="13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6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1"/>
        <v>0</v>
      </c>
    </row>
    <row r="43" spans="1:9" x14ac:dyDescent="0.2">
      <c r="A43" s="136"/>
      <c r="B43" s="51"/>
      <c r="C43" s="51"/>
      <c r="D43" s="52"/>
      <c r="E43" s="52"/>
      <c r="F43" s="52">
        <f t="shared" si="1"/>
        <v>0</v>
      </c>
    </row>
    <row r="44" spans="1:9" x14ac:dyDescent="0.2">
      <c r="A44" s="136"/>
      <c r="B44" s="51"/>
      <c r="C44" s="51"/>
      <c r="D44" s="52"/>
      <c r="E44" s="52"/>
      <c r="F44" s="52">
        <f t="shared" si="1"/>
        <v>0</v>
      </c>
    </row>
    <row r="45" spans="1:9" x14ac:dyDescent="0.2">
      <c r="A45" s="136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6"/>
      <c r="B72" s="51"/>
      <c r="C72" s="51"/>
      <c r="D72" s="52"/>
      <c r="E72" s="52"/>
      <c r="F72" s="52">
        <f t="shared" si="2"/>
        <v>0</v>
      </c>
    </row>
    <row r="73" spans="1:9" x14ac:dyDescent="0.2">
      <c r="A73" s="136"/>
      <c r="B73" s="51"/>
      <c r="C73" s="51"/>
      <c r="D73" s="52"/>
      <c r="E73" s="52"/>
      <c r="F73" s="52">
        <f t="shared" si="2"/>
        <v>0</v>
      </c>
    </row>
    <row r="74" spans="1:9" x14ac:dyDescent="0.2">
      <c r="A74" s="136"/>
      <c r="B74" s="51"/>
      <c r="C74" s="51"/>
      <c r="D74" s="52"/>
      <c r="E74" s="52"/>
      <c r="F74" s="52">
        <f t="shared" si="2"/>
        <v>0</v>
      </c>
    </row>
    <row r="75" spans="1:9" x14ac:dyDescent="0.2">
      <c r="A75" s="136"/>
      <c r="B75" s="51"/>
      <c r="C75" s="51"/>
      <c r="D75" s="52"/>
      <c r="E75" s="52"/>
      <c r="F75" s="52">
        <f t="shared" si="2"/>
        <v>0</v>
      </c>
    </row>
    <row r="76" spans="1:9" x14ac:dyDescent="0.2">
      <c r="A76" s="136"/>
      <c r="B76" s="51"/>
      <c r="C76" s="51"/>
      <c r="D76" s="52"/>
      <c r="E76" s="52"/>
      <c r="F76" s="52">
        <f t="shared" si="2"/>
        <v>0</v>
      </c>
    </row>
    <row r="77" spans="1:9" x14ac:dyDescent="0.2">
      <c r="A77" s="13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6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6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6"/>
      <c r="B87" s="51"/>
      <c r="C87" s="51"/>
      <c r="D87" s="52"/>
      <c r="E87" s="52"/>
      <c r="F87" s="52">
        <f t="shared" si="2"/>
        <v>0</v>
      </c>
    </row>
    <row r="88" spans="1:9" x14ac:dyDescent="0.2">
      <c r="A88" s="136"/>
      <c r="B88" s="51"/>
      <c r="C88" s="51"/>
      <c r="D88" s="52"/>
      <c r="E88" s="52"/>
      <c r="F88" s="52">
        <f t="shared" si="2"/>
        <v>0</v>
      </c>
    </row>
    <row r="89" spans="1:9" x14ac:dyDescent="0.2">
      <c r="A89" s="136"/>
      <c r="B89" s="51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4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4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6"/>
      <c r="B131" s="59"/>
      <c r="C131" s="51"/>
      <c r="D131" s="52"/>
      <c r="E131" s="52"/>
      <c r="F131" s="52"/>
      <c r="I131" s="54"/>
    </row>
    <row r="132" spans="1:9" x14ac:dyDescent="0.2">
      <c r="A132" s="136"/>
      <c r="B132" s="51"/>
      <c r="C132" s="51"/>
      <c r="D132" s="52"/>
      <c r="E132" s="52"/>
      <c r="F132" s="52"/>
    </row>
    <row r="133" spans="1:9" x14ac:dyDescent="0.2">
      <c r="A133" s="136"/>
      <c r="B133" s="51"/>
      <c r="C133" s="51"/>
      <c r="D133" s="52"/>
      <c r="E133" s="52"/>
      <c r="F133" s="52"/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4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6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4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6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6"/>
      <c r="B27" s="51"/>
      <c r="C27" s="51"/>
      <c r="D27" s="52"/>
      <c r="E27" s="52"/>
      <c r="F27" s="52">
        <f t="shared" si="1"/>
        <v>0</v>
      </c>
    </row>
    <row r="28" spans="1:9" x14ac:dyDescent="0.2">
      <c r="A28" s="136"/>
      <c r="B28" s="51"/>
      <c r="C28" s="51"/>
      <c r="D28" s="52"/>
      <c r="E28" s="52"/>
      <c r="F28" s="52">
        <f t="shared" si="1"/>
        <v>0</v>
      </c>
    </row>
    <row r="29" spans="1:9" x14ac:dyDescent="0.2">
      <c r="A29" s="136"/>
      <c r="B29" s="51"/>
      <c r="C29" s="51"/>
      <c r="D29" s="52"/>
      <c r="E29" s="52"/>
      <c r="F29" s="52">
        <f t="shared" si="1"/>
        <v>0</v>
      </c>
    </row>
    <row r="30" spans="1:9" x14ac:dyDescent="0.2">
      <c r="A30" s="136"/>
      <c r="B30" s="51"/>
      <c r="C30" s="51"/>
      <c r="D30" s="52"/>
      <c r="E30" s="52"/>
      <c r="F30" s="52">
        <f t="shared" si="1"/>
        <v>0</v>
      </c>
    </row>
    <row r="31" spans="1:9" x14ac:dyDescent="0.2">
      <c r="A31" s="136"/>
      <c r="B31" s="51"/>
      <c r="C31" s="51"/>
      <c r="D31" s="52"/>
      <c r="E31" s="52"/>
      <c r="F31" s="52">
        <f t="shared" si="1"/>
        <v>0</v>
      </c>
    </row>
    <row r="32" spans="1:9" x14ac:dyDescent="0.2">
      <c r="A32" s="13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6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1"/>
        <v>0</v>
      </c>
    </row>
    <row r="43" spans="1:9" x14ac:dyDescent="0.2">
      <c r="A43" s="136"/>
      <c r="B43" s="51"/>
      <c r="C43" s="51"/>
      <c r="D43" s="52"/>
      <c r="E43" s="52"/>
      <c r="F43" s="52">
        <f t="shared" si="1"/>
        <v>0</v>
      </c>
    </row>
    <row r="44" spans="1:9" x14ac:dyDescent="0.2">
      <c r="A44" s="136"/>
      <c r="B44" s="51"/>
      <c r="C44" s="51"/>
      <c r="D44" s="52"/>
      <c r="E44" s="52"/>
      <c r="F44" s="52">
        <f t="shared" si="1"/>
        <v>0</v>
      </c>
    </row>
    <row r="45" spans="1:9" x14ac:dyDescent="0.2">
      <c r="A45" s="136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6"/>
      <c r="B72" s="51"/>
      <c r="C72" s="51"/>
      <c r="D72" s="52"/>
      <c r="E72" s="52"/>
      <c r="F72" s="52">
        <f t="shared" si="2"/>
        <v>0</v>
      </c>
    </row>
    <row r="73" spans="1:9" x14ac:dyDescent="0.2">
      <c r="A73" s="136"/>
      <c r="B73" s="51"/>
      <c r="C73" s="51"/>
      <c r="D73" s="52"/>
      <c r="E73" s="52"/>
      <c r="F73" s="52">
        <f t="shared" si="2"/>
        <v>0</v>
      </c>
    </row>
    <row r="74" spans="1:9" x14ac:dyDescent="0.2">
      <c r="A74" s="136"/>
      <c r="B74" s="51"/>
      <c r="C74" s="51"/>
      <c r="D74" s="52"/>
      <c r="E74" s="52"/>
      <c r="F74" s="52">
        <f t="shared" si="2"/>
        <v>0</v>
      </c>
    </row>
    <row r="75" spans="1:9" x14ac:dyDescent="0.2">
      <c r="A75" s="136"/>
      <c r="B75" s="51"/>
      <c r="C75" s="51"/>
      <c r="D75" s="52"/>
      <c r="E75" s="52"/>
      <c r="F75" s="52">
        <f t="shared" si="2"/>
        <v>0</v>
      </c>
    </row>
    <row r="76" spans="1:9" x14ac:dyDescent="0.2">
      <c r="A76" s="136"/>
      <c r="B76" s="51"/>
      <c r="C76" s="51"/>
      <c r="D76" s="52"/>
      <c r="E76" s="52"/>
      <c r="F76" s="52">
        <f t="shared" si="2"/>
        <v>0</v>
      </c>
    </row>
    <row r="77" spans="1:9" x14ac:dyDescent="0.2">
      <c r="A77" s="13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6"/>
      <c r="B89" s="51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6"/>
      <c r="B131" s="59"/>
      <c r="C131" s="51"/>
      <c r="D131" s="52"/>
      <c r="E131" s="52"/>
      <c r="F131" s="52"/>
      <c r="I131" s="54"/>
    </row>
    <row r="132" spans="1:9" x14ac:dyDescent="0.2">
      <c r="A132" s="136"/>
      <c r="B132" s="51"/>
      <c r="C132" s="51"/>
      <c r="D132" s="52"/>
      <c r="E132" s="52"/>
      <c r="F132" s="52"/>
    </row>
    <row r="133" spans="1:9" x14ac:dyDescent="0.2">
      <c r="A133" s="136"/>
      <c r="B133" s="51"/>
      <c r="C133" s="51"/>
      <c r="D133" s="52"/>
      <c r="E133" s="52"/>
      <c r="F133" s="52"/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8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8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6"/>
      <c r="B28" s="51"/>
      <c r="C28" s="51"/>
      <c r="D28" s="52"/>
      <c r="E28" s="52"/>
      <c r="F28" s="52">
        <f t="shared" si="0"/>
        <v>0</v>
      </c>
    </row>
    <row r="29" spans="1:9" x14ac:dyDescent="0.2">
      <c r="A29" s="136"/>
      <c r="B29" s="51"/>
      <c r="C29" s="51"/>
      <c r="D29" s="52"/>
      <c r="E29" s="52"/>
      <c r="F29" s="52">
        <f t="shared" si="0"/>
        <v>0</v>
      </c>
    </row>
    <row r="30" spans="1:9" x14ac:dyDescent="0.2">
      <c r="A30" s="136"/>
      <c r="B30" s="51"/>
      <c r="C30" s="51"/>
      <c r="D30" s="52"/>
      <c r="E30" s="52"/>
      <c r="F30" s="52">
        <f t="shared" si="0"/>
        <v>0</v>
      </c>
    </row>
    <row r="31" spans="1:9" x14ac:dyDescent="0.2">
      <c r="A31" s="136"/>
      <c r="B31" s="51"/>
      <c r="C31" s="51"/>
      <c r="D31" s="52"/>
      <c r="E31" s="52"/>
      <c r="F31" s="52">
        <f t="shared" si="0"/>
        <v>0</v>
      </c>
    </row>
    <row r="32" spans="1:9" x14ac:dyDescent="0.2">
      <c r="A32" s="13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8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/>
      <c r="B76" s="51"/>
      <c r="C76" s="51"/>
      <c r="D76" s="52"/>
      <c r="E76" s="52"/>
      <c r="F76" s="52">
        <f t="shared" si="1"/>
        <v>0</v>
      </c>
    </row>
    <row r="77" spans="1:9" x14ac:dyDescent="0.2">
      <c r="A77" s="13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6"/>
      <c r="B88" s="51"/>
      <c r="C88" s="51"/>
      <c r="D88" s="52"/>
      <c r="E88" s="52"/>
      <c r="F88" s="52">
        <f t="shared" si="1"/>
        <v>0</v>
      </c>
    </row>
    <row r="89" spans="1:9" x14ac:dyDescent="0.2">
      <c r="A89" s="136"/>
      <c r="B89" s="51"/>
      <c r="C89" s="51"/>
      <c r="D89" s="52"/>
      <c r="E89" s="52"/>
      <c r="F89" s="52">
        <f t="shared" si="1"/>
        <v>0</v>
      </c>
    </row>
    <row r="90" spans="1:9" x14ac:dyDescent="0.2">
      <c r="A90" s="136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4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4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4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6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4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8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4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4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4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4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4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4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4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4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4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4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8"/>
      <c r="B59" s="55"/>
      <c r="C59" s="51"/>
      <c r="D59" s="52"/>
      <c r="E59" s="52"/>
      <c r="F59" s="52">
        <f t="shared" si="3"/>
        <v>0</v>
      </c>
    </row>
    <row r="60" spans="1:9" x14ac:dyDescent="0.2">
      <c r="A60" s="138"/>
      <c r="B60" s="55"/>
      <c r="C60" s="51"/>
      <c r="D60" s="52"/>
      <c r="E60" s="52"/>
      <c r="F60" s="52">
        <f t="shared" si="3"/>
        <v>0</v>
      </c>
    </row>
    <row r="61" spans="1:9" x14ac:dyDescent="0.2">
      <c r="A61" s="138"/>
      <c r="B61" s="55"/>
      <c r="C61" s="51"/>
      <c r="D61" s="52"/>
      <c r="E61" s="52"/>
      <c r="F61" s="52">
        <f t="shared" si="3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6"/>
      <c r="B73" s="51"/>
      <c r="C73" s="51"/>
      <c r="D73" s="52"/>
      <c r="E73" s="52"/>
      <c r="F73" s="52">
        <f t="shared" si="4"/>
        <v>0</v>
      </c>
    </row>
    <row r="74" spans="1:9" x14ac:dyDescent="0.2">
      <c r="A74" s="136"/>
      <c r="B74" s="51"/>
      <c r="C74" s="51"/>
      <c r="D74" s="52"/>
      <c r="E74" s="52"/>
      <c r="F74" s="52">
        <f t="shared" si="4"/>
        <v>0</v>
      </c>
    </row>
    <row r="75" spans="1:9" x14ac:dyDescent="0.2">
      <c r="A75" s="136"/>
      <c r="B75" s="51"/>
      <c r="C75" s="51"/>
      <c r="D75" s="52"/>
      <c r="E75" s="52"/>
      <c r="F75" s="52">
        <f t="shared" si="4"/>
        <v>0</v>
      </c>
    </row>
    <row r="76" spans="1:9" x14ac:dyDescent="0.2">
      <c r="A76" s="136"/>
      <c r="B76" s="51"/>
      <c r="C76" s="51"/>
      <c r="D76" s="52"/>
      <c r="E76" s="52"/>
      <c r="F76" s="52">
        <f t="shared" si="4"/>
        <v>0</v>
      </c>
    </row>
    <row r="77" spans="1:9" x14ac:dyDescent="0.2">
      <c r="A77" s="13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4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6"/>
      <c r="B90" s="51"/>
      <c r="C90" s="51"/>
      <c r="D90" s="52"/>
      <c r="E90" s="52"/>
      <c r="F90" s="52">
        <f t="shared" si="4"/>
        <v>0</v>
      </c>
    </row>
    <row r="91" spans="1:9" x14ac:dyDescent="0.2">
      <c r="A91" s="136"/>
      <c r="B91" s="51"/>
      <c r="C91" s="51"/>
      <c r="D91" s="52"/>
      <c r="E91" s="52"/>
      <c r="F91" s="52">
        <f t="shared" si="4"/>
        <v>0</v>
      </c>
    </row>
    <row r="92" spans="1:9" x14ac:dyDescent="0.2">
      <c r="A92" s="139"/>
      <c r="B92" s="51"/>
      <c r="C92" s="51"/>
      <c r="D92" s="52"/>
      <c r="E92" s="52"/>
      <c r="F92" s="52">
        <f t="shared" si="4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8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4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4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4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6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4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4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4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4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4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4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4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4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4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4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6"/>
      <c r="B26" s="51"/>
      <c r="C26" s="51"/>
      <c r="D26" s="52"/>
      <c r="E26" s="52"/>
      <c r="F26" s="52"/>
      <c r="I26" s="54"/>
    </row>
    <row r="27" spans="1:9" x14ac:dyDescent="0.2">
      <c r="A27" s="136"/>
      <c r="B27" s="51"/>
      <c r="C27" s="51"/>
      <c r="D27" s="52"/>
      <c r="E27" s="52"/>
      <c r="F27" s="52"/>
    </row>
    <row r="28" spans="1:9" x14ac:dyDescent="0.2">
      <c r="A28" s="136"/>
      <c r="B28" s="51"/>
      <c r="C28" s="51"/>
      <c r="D28" s="52"/>
      <c r="E28" s="52"/>
      <c r="F28" s="52"/>
    </row>
    <row r="29" spans="1:9" x14ac:dyDescent="0.2">
      <c r="A29" s="136"/>
      <c r="B29" s="51"/>
      <c r="C29" s="51"/>
      <c r="D29" s="52"/>
      <c r="E29" s="52"/>
      <c r="F29" s="52"/>
    </row>
    <row r="30" spans="1:9" x14ac:dyDescent="0.2">
      <c r="A30" s="136"/>
      <c r="B30" s="51"/>
      <c r="C30" s="51"/>
      <c r="D30" s="52"/>
      <c r="E30" s="52"/>
      <c r="F30" s="52"/>
    </row>
    <row r="31" spans="1:9" x14ac:dyDescent="0.2">
      <c r="A31" s="136"/>
      <c r="B31" s="51"/>
      <c r="C31" s="51"/>
      <c r="D31" s="52"/>
      <c r="E31" s="52"/>
      <c r="F31" s="52"/>
    </row>
    <row r="32" spans="1:9" x14ac:dyDescent="0.2">
      <c r="A32" s="13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B43" s="51"/>
      <c r="C43" s="51"/>
      <c r="D43" s="52"/>
      <c r="E43" s="52"/>
      <c r="F43" s="52">
        <f t="shared" si="0"/>
        <v>0</v>
      </c>
    </row>
    <row r="44" spans="1:9" x14ac:dyDescent="0.2">
      <c r="A44" s="136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/>
      <c r="B76" s="51"/>
      <c r="C76" s="51"/>
      <c r="D76" s="52"/>
      <c r="E76" s="52"/>
      <c r="F76" s="52">
        <f t="shared" si="1"/>
        <v>0</v>
      </c>
    </row>
    <row r="77" spans="1:9" x14ac:dyDescent="0.2">
      <c r="A77" s="13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4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6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6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6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6"/>
      <c r="B102" s="51"/>
      <c r="C102" s="51"/>
      <c r="D102" s="52"/>
      <c r="E102" s="52"/>
      <c r="F102" s="52"/>
      <c r="I102" s="54"/>
    </row>
    <row r="103" spans="1:9" x14ac:dyDescent="0.2">
      <c r="A103" s="136"/>
      <c r="B103" s="51"/>
      <c r="C103" s="51"/>
      <c r="D103" s="52"/>
      <c r="E103" s="52"/>
      <c r="F103" s="52"/>
    </row>
    <row r="104" spans="1:9" x14ac:dyDescent="0.2">
      <c r="A104" s="136"/>
      <c r="B104" s="51"/>
      <c r="C104" s="51"/>
      <c r="D104" s="52"/>
      <c r="E104" s="52"/>
      <c r="F104" s="52"/>
    </row>
    <row r="105" spans="1:9" x14ac:dyDescent="0.2">
      <c r="A105" s="136"/>
      <c r="B105" s="51"/>
      <c r="C105" s="51"/>
      <c r="D105" s="52"/>
      <c r="E105" s="52"/>
      <c r="F105" s="52"/>
    </row>
    <row r="106" spans="1:9" x14ac:dyDescent="0.2">
      <c r="A106" s="136"/>
      <c r="B106" s="51"/>
      <c r="C106" s="51"/>
      <c r="D106" s="52"/>
      <c r="E106" s="52"/>
      <c r="F106" s="52"/>
    </row>
    <row r="107" spans="1:9" x14ac:dyDescent="0.2">
      <c r="A107" s="137"/>
      <c r="B107" s="51"/>
      <c r="C107" s="51"/>
      <c r="D107" s="52"/>
      <c r="E107" s="52"/>
      <c r="F107" s="52"/>
    </row>
    <row r="108" spans="1:9" x14ac:dyDescent="0.2">
      <c r="A108" s="13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4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4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4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6"/>
      <c r="B133" s="51"/>
      <c r="C133" s="51"/>
      <c r="D133" s="52"/>
      <c r="E133" s="52"/>
      <c r="F133" s="52"/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6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4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4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4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4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4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4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40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40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40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4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B43" s="51"/>
      <c r="C43" s="51"/>
      <c r="D43" s="52"/>
      <c r="E43" s="52"/>
      <c r="F43" s="52">
        <f t="shared" si="0"/>
        <v>0</v>
      </c>
    </row>
    <row r="44" spans="1:9" x14ac:dyDescent="0.2">
      <c r="A44" s="136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1"/>
      <c r="D89" s="52"/>
      <c r="E89" s="52"/>
      <c r="F89" s="52">
        <f t="shared" si="1"/>
        <v>0</v>
      </c>
    </row>
    <row r="90" spans="1:9" x14ac:dyDescent="0.2">
      <c r="A90" s="136"/>
      <c r="B90" s="51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/>
      <c r="E101" s="52"/>
      <c r="F101" s="52"/>
      <c r="I101" s="54"/>
    </row>
    <row r="102" spans="1:9" x14ac:dyDescent="0.2">
      <c r="A102" s="136"/>
      <c r="B102" s="51"/>
      <c r="C102" s="51"/>
      <c r="D102" s="52"/>
      <c r="E102" s="52"/>
      <c r="F102" s="52"/>
    </row>
    <row r="103" spans="1:9" x14ac:dyDescent="0.2">
      <c r="A103" s="136"/>
      <c r="B103" s="51"/>
      <c r="C103" s="51"/>
      <c r="D103" s="52"/>
      <c r="E103" s="52"/>
      <c r="F103" s="52"/>
    </row>
    <row r="104" spans="1:9" x14ac:dyDescent="0.2">
      <c r="A104" s="136"/>
      <c r="B104" s="51"/>
      <c r="C104" s="51"/>
      <c r="D104" s="52"/>
      <c r="E104" s="52"/>
      <c r="F104" s="52"/>
    </row>
    <row r="105" spans="1:9" x14ac:dyDescent="0.2">
      <c r="A105" s="136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8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/>
      <c r="F120" s="52"/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4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6"/>
      <c r="B131" s="59"/>
      <c r="C131" s="51"/>
      <c r="D131" s="52"/>
      <c r="E131" s="52"/>
      <c r="F131" s="52"/>
      <c r="I131" s="54"/>
    </row>
    <row r="132" spans="1:9" x14ac:dyDescent="0.2">
      <c r="A132" s="136"/>
      <c r="B132" s="51"/>
      <c r="C132" s="51"/>
      <c r="D132" s="52"/>
      <c r="E132" s="52"/>
      <c r="F132" s="52"/>
    </row>
    <row r="133" spans="1:9" x14ac:dyDescent="0.2">
      <c r="A133" s="136"/>
      <c r="B133" s="51"/>
      <c r="C133" s="51"/>
      <c r="D133" s="52"/>
      <c r="E133" s="52"/>
      <c r="F133" s="52"/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4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6"/>
      <c r="B74" s="51"/>
      <c r="C74" s="51"/>
      <c r="D74" s="52"/>
      <c r="E74" s="52"/>
      <c r="F74" s="52">
        <f t="shared" si="3"/>
        <v>0</v>
      </c>
    </row>
    <row r="75" spans="1:9" x14ac:dyDescent="0.2">
      <c r="A75" s="136"/>
      <c r="B75" s="51"/>
      <c r="C75" s="51"/>
      <c r="D75" s="52"/>
      <c r="E75" s="52"/>
      <c r="F75" s="52">
        <f t="shared" si="3"/>
        <v>0</v>
      </c>
    </row>
    <row r="76" spans="1:9" x14ac:dyDescent="0.2">
      <c r="A76" s="13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6"/>
      <c r="B89" s="51"/>
      <c r="C89" s="51"/>
      <c r="D89" s="52"/>
      <c r="E89" s="52"/>
      <c r="F89" s="52">
        <f t="shared" si="3"/>
        <v>0</v>
      </c>
    </row>
    <row r="90" spans="1:9" x14ac:dyDescent="0.2">
      <c r="A90" s="136"/>
      <c r="B90" s="51"/>
      <c r="C90" s="51"/>
      <c r="D90" s="52"/>
      <c r="E90" s="52"/>
      <c r="F90" s="52">
        <f t="shared" si="3"/>
        <v>0</v>
      </c>
    </row>
    <row r="91" spans="1:9" x14ac:dyDescent="0.2">
      <c r="A91" s="139"/>
      <c r="B91" s="51"/>
      <c r="C91" s="51"/>
      <c r="D91" s="52"/>
      <c r="E91" s="52"/>
      <c r="F91" s="52">
        <f t="shared" si="3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6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4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4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4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4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7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6"/>
      <c r="B72" s="51"/>
      <c r="C72" s="51"/>
      <c r="D72" s="52"/>
      <c r="E72" s="52"/>
      <c r="F72" s="52"/>
    </row>
    <row r="73" spans="1:9" x14ac:dyDescent="0.2">
      <c r="A73" s="136"/>
      <c r="B73" s="51"/>
      <c r="C73" s="51"/>
      <c r="D73" s="52"/>
      <c r="E73" s="52"/>
      <c r="F73" s="52"/>
    </row>
    <row r="74" spans="1:9" x14ac:dyDescent="0.2">
      <c r="A74" s="136"/>
      <c r="B74" s="51"/>
      <c r="C74" s="51"/>
      <c r="D74" s="52"/>
      <c r="E74" s="52"/>
      <c r="F74" s="52"/>
    </row>
    <row r="75" spans="1:9" x14ac:dyDescent="0.2">
      <c r="A75" s="136"/>
      <c r="B75" s="51"/>
      <c r="C75" s="51"/>
      <c r="D75" s="52"/>
      <c r="E75" s="52"/>
      <c r="F75" s="52"/>
    </row>
    <row r="76" spans="1:9" x14ac:dyDescent="0.2">
      <c r="A76" s="13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6"/>
      <c r="B89" s="51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4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4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4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4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7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6"/>
      <c r="B89" s="51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4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4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4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6"/>
      <c r="B89" s="51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6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6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6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6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6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6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6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6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6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4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4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6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6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6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/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6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6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2"/>
        <v>0</v>
      </c>
    </row>
    <row r="72" spans="1:9" x14ac:dyDescent="0.2">
      <c r="A72" s="136"/>
      <c r="B72" s="51"/>
      <c r="C72" s="51"/>
      <c r="D72" s="52"/>
      <c r="E72" s="52"/>
      <c r="F72" s="52">
        <f t="shared" si="2"/>
        <v>0</v>
      </c>
    </row>
    <row r="73" spans="1:9" x14ac:dyDescent="0.2">
      <c r="A73" s="136"/>
      <c r="B73" s="51"/>
      <c r="C73" s="51"/>
      <c r="D73" s="52"/>
      <c r="E73" s="52"/>
      <c r="F73" s="52">
        <f t="shared" si="2"/>
        <v>0</v>
      </c>
    </row>
    <row r="74" spans="1:9" x14ac:dyDescent="0.2">
      <c r="A74" s="136"/>
      <c r="B74" s="51"/>
      <c r="C74" s="51"/>
      <c r="D74" s="52"/>
      <c r="E74" s="52"/>
      <c r="F74" s="52">
        <f t="shared" si="2"/>
        <v>0</v>
      </c>
    </row>
    <row r="75" spans="1:9" x14ac:dyDescent="0.2">
      <c r="A75" s="136"/>
      <c r="B75" s="51"/>
      <c r="C75" s="51"/>
      <c r="D75" s="52"/>
      <c r="E75" s="52"/>
      <c r="F75" s="52">
        <f t="shared" si="2"/>
        <v>0</v>
      </c>
    </row>
    <row r="76" spans="1:9" x14ac:dyDescent="0.2">
      <c r="A76" s="136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6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6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6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6"/>
      <c r="C89" s="51"/>
      <c r="D89" s="52"/>
      <c r="E89" s="52"/>
      <c r="F89" s="52">
        <f t="shared" si="2"/>
        <v>0</v>
      </c>
    </row>
    <row r="90" spans="1:9" x14ac:dyDescent="0.2">
      <c r="A90" s="136"/>
      <c r="B90" s="51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6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6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6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6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6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4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4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6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6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6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6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6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6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6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6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6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6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6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6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6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6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6"/>
      <c r="B73" s="51"/>
      <c r="C73" s="51"/>
      <c r="D73" s="52"/>
      <c r="E73" s="52"/>
      <c r="F73" s="52">
        <f t="shared" si="2"/>
        <v>0</v>
      </c>
    </row>
    <row r="74" spans="1:9" x14ac:dyDescent="0.2">
      <c r="A74" s="136"/>
      <c r="B74" s="51"/>
      <c r="C74" s="51"/>
      <c r="D74" s="52"/>
      <c r="E74" s="52"/>
      <c r="F74" s="52">
        <f t="shared" si="2"/>
        <v>0</v>
      </c>
    </row>
    <row r="75" spans="1:9" x14ac:dyDescent="0.2">
      <c r="A75" s="136"/>
      <c r="B75" s="51"/>
      <c r="C75" s="51"/>
      <c r="D75" s="52"/>
      <c r="E75" s="52"/>
      <c r="F75" s="52">
        <f t="shared" si="2"/>
        <v>0</v>
      </c>
    </row>
    <row r="76" spans="1:9" x14ac:dyDescent="0.2">
      <c r="A76" s="13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6"/>
      <c r="B89" s="51"/>
      <c r="C89" s="55"/>
      <c r="D89" s="52"/>
      <c r="E89" s="52"/>
      <c r="F89" s="52">
        <f t="shared" si="2"/>
        <v>0</v>
      </c>
    </row>
    <row r="90" spans="1:9" x14ac:dyDescent="0.2">
      <c r="A90" s="136"/>
      <c r="C90" s="51"/>
      <c r="D90" s="52"/>
      <c r="E90" s="52"/>
      <c r="F90" s="52">
        <f t="shared" si="2"/>
        <v>0</v>
      </c>
    </row>
    <row r="91" spans="1:9" x14ac:dyDescent="0.2">
      <c r="A91" s="139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6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6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6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6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6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6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6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6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4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4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6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6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6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6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6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6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6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6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6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6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6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6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6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6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6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6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6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6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6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6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6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6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6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6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6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6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6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4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6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6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6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6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6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6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6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4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6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6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6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6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6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6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6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6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6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6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6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6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6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6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6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6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6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6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6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6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6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6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6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6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6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6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6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6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6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6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6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6"/>
      <c r="B86" s="51"/>
      <c r="C86" s="55"/>
      <c r="D86" s="52"/>
      <c r="E86" s="52"/>
      <c r="F86" s="52"/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/>
    </row>
    <row r="90" spans="1:9" x14ac:dyDescent="0.2">
      <c r="A90" s="136"/>
      <c r="C90" s="51"/>
      <c r="D90" s="52"/>
      <c r="E90" s="52"/>
      <c r="F90" s="52"/>
    </row>
    <row r="91" spans="1:9" x14ac:dyDescent="0.2">
      <c r="A91" s="139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6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6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/>
      <c r="E30" s="52"/>
      <c r="F30" s="63">
        <f t="shared" si="0"/>
        <v>0</v>
      </c>
    </row>
    <row r="31" spans="1:9" x14ac:dyDescent="0.2">
      <c r="A31" s="139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6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6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6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6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6"/>
      <c r="B84" s="51"/>
      <c r="C84" s="55"/>
      <c r="D84" s="52"/>
      <c r="E84" s="52"/>
      <c r="F84" s="52"/>
      <c r="I84" s="54"/>
    </row>
    <row r="85" spans="1:9" x14ac:dyDescent="0.2">
      <c r="A85" s="136"/>
      <c r="B85" s="51"/>
      <c r="C85" s="55"/>
      <c r="D85" s="52"/>
      <c r="E85" s="52"/>
      <c r="F85" s="52"/>
      <c r="I85" s="54"/>
    </row>
    <row r="86" spans="1:9" x14ac:dyDescent="0.2">
      <c r="A86" s="136"/>
      <c r="B86" s="92"/>
      <c r="C86" s="55"/>
      <c r="D86" s="52"/>
      <c r="E86" s="52"/>
      <c r="F86" s="52"/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/>
    </row>
    <row r="90" spans="1:9" x14ac:dyDescent="0.2">
      <c r="A90" s="136"/>
      <c r="C90" s="51"/>
      <c r="D90" s="52"/>
      <c r="E90" s="52"/>
      <c r="F90" s="52"/>
    </row>
    <row r="91" spans="1:9" x14ac:dyDescent="0.2">
      <c r="A91" s="139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6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6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6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6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6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6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6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4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6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6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6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6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6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6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6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6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6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6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6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6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6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6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6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6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6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6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6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6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6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6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6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6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6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6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6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6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6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6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6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6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6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6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6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6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6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6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6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6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6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6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6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6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6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6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6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6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6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6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6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6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6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6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6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6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6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6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6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40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40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40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40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40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40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6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6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6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6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6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6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6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6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6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1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6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6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6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6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6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1" t="s">
        <v>288</v>
      </c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8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40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 t="s">
        <v>288</v>
      </c>
      <c r="D136" s="52"/>
      <c r="E136" s="52"/>
      <c r="F136" s="52"/>
    </row>
    <row r="137" spans="1:9" x14ac:dyDescent="0.2">
      <c r="A137" s="138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8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>
      <selection activeCell="C2" sqref="C2:C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6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6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6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40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40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40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40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40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40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40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40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6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6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6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6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6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6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6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6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6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6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6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6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6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6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6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6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40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6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6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4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40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6"/>
      <c r="B87" s="59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40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40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40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40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40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40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40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40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6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6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6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6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6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6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6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6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6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6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6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6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6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6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6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6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6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6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40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6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6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40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40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6"/>
      <c r="B87" s="59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8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8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40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40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40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40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40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40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6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6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6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6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6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6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6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6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6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6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6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6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6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40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40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40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40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40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40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9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8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8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8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8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8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41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8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8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8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8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40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40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40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40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40"/>
      <c r="B12" s="109"/>
      <c r="C12" s="73"/>
      <c r="D12" s="106"/>
      <c r="E12" s="110"/>
      <c r="F12" s="61">
        <f>E12-D12</f>
        <v>0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40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6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6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6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6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6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6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6"/>
      <c r="B27" s="59"/>
      <c r="C27" s="51"/>
      <c r="D27" s="52"/>
      <c r="E27" s="52"/>
      <c r="F27" s="63">
        <f t="shared" si="0"/>
        <v>0</v>
      </c>
    </row>
    <row r="28" spans="1:9" x14ac:dyDescent="0.2">
      <c r="A28" s="136"/>
      <c r="B28" s="51"/>
      <c r="C28" s="51"/>
      <c r="D28" s="52"/>
      <c r="E28" s="52"/>
      <c r="F28" s="63">
        <f t="shared" si="0"/>
        <v>0</v>
      </c>
    </row>
    <row r="29" spans="1:9" x14ac:dyDescent="0.2">
      <c r="A29" s="136"/>
      <c r="B29" s="51"/>
      <c r="C29" s="51"/>
      <c r="D29" s="52"/>
      <c r="E29" s="52"/>
      <c r="F29" s="63">
        <f t="shared" si="0"/>
        <v>0</v>
      </c>
    </row>
    <row r="30" spans="1:9" x14ac:dyDescent="0.2">
      <c r="A30" s="136"/>
      <c r="B30" s="51"/>
      <c r="C30" s="51"/>
      <c r="D30" s="52"/>
      <c r="E30" s="52"/>
      <c r="F30" s="63">
        <f t="shared" si="0"/>
        <v>0</v>
      </c>
    </row>
    <row r="31" spans="1:9" x14ac:dyDescent="0.2">
      <c r="A31" s="139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6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6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6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B42" s="51"/>
      <c r="C42" s="51"/>
      <c r="D42" s="52"/>
      <c r="E42" s="52"/>
      <c r="F42" s="52">
        <f t="shared" si="0"/>
        <v>0</v>
      </c>
    </row>
    <row r="43" spans="1:9" x14ac:dyDescent="0.2">
      <c r="A43" s="136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51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6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6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40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40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40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40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40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6"/>
      <c r="B87" s="59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B89" s="51"/>
      <c r="C89" s="55"/>
      <c r="D89" s="52"/>
      <c r="E89" s="52"/>
      <c r="F89" s="52">
        <f t="shared" si="1"/>
        <v>0</v>
      </c>
    </row>
    <row r="90" spans="1:9" x14ac:dyDescent="0.2">
      <c r="A90" s="136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6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6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1"/>
      <c r="C135" s="51"/>
      <c r="D135" s="52"/>
      <c r="E135" s="52"/>
      <c r="F135" s="52"/>
    </row>
    <row r="136" spans="1:9" x14ac:dyDescent="0.2">
      <c r="A136" s="137"/>
      <c r="B136" s="58"/>
      <c r="C136" s="51"/>
      <c r="D136" s="52"/>
      <c r="E136" s="52"/>
      <c r="F136" s="52"/>
    </row>
    <row r="137" spans="1:9" x14ac:dyDescent="0.2">
      <c r="A137" s="141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41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8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8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41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5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5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5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5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5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5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5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5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5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5"/>
      <c r="B12" s="109"/>
      <c r="C12" s="109"/>
      <c r="D12" s="105"/>
      <c r="E12" s="124"/>
      <c r="F12" s="61">
        <f>E12-D12</f>
        <v>0</v>
      </c>
    </row>
    <row r="13" spans="1:17" x14ac:dyDescent="0.2">
      <c r="A13" s="145"/>
      <c r="B13" s="109"/>
      <c r="C13" s="109"/>
      <c r="D13" s="105"/>
      <c r="E13" s="124"/>
      <c r="F13" s="61">
        <f>E13-D13</f>
        <v>0</v>
      </c>
    </row>
    <row r="14" spans="1:17" x14ac:dyDescent="0.2">
      <c r="A14" s="145"/>
      <c r="B14" s="105"/>
      <c r="C14" s="125"/>
      <c r="D14" s="125"/>
      <c r="E14" s="105"/>
      <c r="F14" s="61">
        <f>E14-D14</f>
        <v>0</v>
      </c>
    </row>
    <row r="15" spans="1:17" x14ac:dyDescent="0.2">
      <c r="A15" s="145"/>
      <c r="B15" s="107"/>
      <c r="C15" s="105"/>
      <c r="D15" s="105"/>
      <c r="E15" s="105"/>
      <c r="F15" s="61">
        <f>E15-D15</f>
        <v>0</v>
      </c>
    </row>
    <row r="16" spans="1:17" x14ac:dyDescent="0.2">
      <c r="A16" s="145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40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6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6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6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6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6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6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6"/>
      <c r="B27" s="59"/>
      <c r="C27" s="51"/>
      <c r="D27" s="52"/>
      <c r="E27" s="52"/>
      <c r="F27" s="63">
        <f t="shared" si="0"/>
        <v>0</v>
      </c>
    </row>
    <row r="28" spans="1:9" x14ac:dyDescent="0.2">
      <c r="A28" s="136"/>
      <c r="B28" s="51"/>
      <c r="C28" s="51"/>
      <c r="D28" s="52"/>
      <c r="E28" s="52"/>
      <c r="F28" s="63">
        <f t="shared" si="0"/>
        <v>0</v>
      </c>
    </row>
    <row r="29" spans="1:9" x14ac:dyDescent="0.2">
      <c r="A29" s="136"/>
      <c r="B29" s="51"/>
      <c r="C29" s="51"/>
      <c r="D29" s="52"/>
      <c r="E29" s="52"/>
      <c r="F29" s="63">
        <f t="shared" si="0"/>
        <v>0</v>
      </c>
    </row>
    <row r="30" spans="1:9" x14ac:dyDescent="0.2">
      <c r="A30" s="136"/>
      <c r="B30" s="51"/>
      <c r="C30" s="51"/>
      <c r="D30" s="52"/>
      <c r="E30" s="52"/>
      <c r="F30" s="63">
        <f t="shared" si="0"/>
        <v>0</v>
      </c>
    </row>
    <row r="31" spans="1:9" x14ac:dyDescent="0.2">
      <c r="A31" s="139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6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6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6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6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6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6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C42" s="51"/>
      <c r="D42" s="52"/>
      <c r="E42" s="52"/>
      <c r="F42" s="52">
        <f t="shared" si="0"/>
        <v>0</v>
      </c>
    </row>
    <row r="43" spans="1:9" x14ac:dyDescent="0.2">
      <c r="A43" s="136"/>
      <c r="B43" s="51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40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6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6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40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40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40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40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40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C89" s="55"/>
      <c r="D89" s="52"/>
      <c r="E89" s="52"/>
      <c r="F89" s="52">
        <f t="shared" si="1"/>
        <v>0</v>
      </c>
    </row>
    <row r="90" spans="1:9" x14ac:dyDescent="0.2">
      <c r="A90" s="136"/>
      <c r="B90" s="51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 t="s">
        <v>1484</v>
      </c>
      <c r="C106" s="55"/>
      <c r="D106" s="52"/>
      <c r="E106" s="52"/>
      <c r="F106" s="52"/>
    </row>
    <row r="107" spans="1:9" x14ac:dyDescent="0.2">
      <c r="A107" s="138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6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6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6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6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40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6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6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6"/>
      <c r="B134" s="51"/>
      <c r="C134" s="51"/>
      <c r="D134" s="52"/>
      <c r="E134" s="52"/>
      <c r="F134" s="52"/>
    </row>
    <row r="135" spans="1:9" x14ac:dyDescent="0.2">
      <c r="A135" s="136"/>
      <c r="B135" s="58"/>
      <c r="C135" s="51"/>
      <c r="D135" s="52"/>
      <c r="E135" s="52"/>
      <c r="F135" s="52"/>
    </row>
    <row r="136" spans="1:9" x14ac:dyDescent="0.2">
      <c r="A136" s="137"/>
      <c r="B136" s="115" t="s">
        <v>1446</v>
      </c>
      <c r="C136" s="51"/>
      <c r="D136" s="52"/>
      <c r="E136" s="52"/>
      <c r="F136" s="52"/>
    </row>
    <row r="137" spans="1:9" x14ac:dyDescent="0.2">
      <c r="A137" s="141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41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8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8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41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8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6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6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6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6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6"/>
      <c r="B12" s="109"/>
      <c r="C12" s="109"/>
      <c r="D12" s="105"/>
      <c r="E12" s="124"/>
      <c r="F12" s="61">
        <f>E12-D12</f>
        <v>0</v>
      </c>
    </row>
    <row r="13" spans="1:17" x14ac:dyDescent="0.2">
      <c r="A13" s="136"/>
      <c r="B13" s="109"/>
      <c r="C13" s="109"/>
      <c r="D13" s="105"/>
      <c r="E13" s="124"/>
      <c r="F13" s="61">
        <f>E13-D13</f>
        <v>0</v>
      </c>
    </row>
    <row r="14" spans="1:17" x14ac:dyDescent="0.2">
      <c r="A14" s="136"/>
      <c r="B14" s="105"/>
      <c r="C14" s="125"/>
      <c r="D14" s="125"/>
      <c r="E14" s="105"/>
      <c r="F14" s="61">
        <f>E14-D14</f>
        <v>0</v>
      </c>
    </row>
    <row r="15" spans="1:17" x14ac:dyDescent="0.2">
      <c r="A15" s="136"/>
      <c r="B15" s="107"/>
      <c r="C15" s="105"/>
      <c r="D15" s="105"/>
      <c r="E15" s="105"/>
      <c r="F15" s="61">
        <f>E15-D15</f>
        <v>0</v>
      </c>
    </row>
    <row r="16" spans="1:17" x14ac:dyDescent="0.2">
      <c r="A16" s="139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40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6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6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6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6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6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6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6"/>
      <c r="B27" s="59"/>
      <c r="C27" s="51"/>
      <c r="D27" s="52"/>
      <c r="E27" s="52"/>
      <c r="F27" s="63">
        <f t="shared" si="0"/>
        <v>0</v>
      </c>
    </row>
    <row r="28" spans="1:9" x14ac:dyDescent="0.2">
      <c r="A28" s="136"/>
      <c r="B28" s="51"/>
      <c r="C28" s="51"/>
      <c r="D28" s="52"/>
      <c r="E28" s="52"/>
      <c r="F28" s="63">
        <f t="shared" si="0"/>
        <v>0</v>
      </c>
    </row>
    <row r="29" spans="1:9" x14ac:dyDescent="0.2">
      <c r="A29" s="136"/>
      <c r="B29" s="51"/>
      <c r="C29" s="51"/>
      <c r="D29" s="52"/>
      <c r="E29" s="52"/>
      <c r="F29" s="63">
        <f t="shared" si="0"/>
        <v>0</v>
      </c>
    </row>
    <row r="30" spans="1:9" x14ac:dyDescent="0.2">
      <c r="A30" s="136"/>
      <c r="B30" s="51"/>
      <c r="C30" s="51"/>
      <c r="D30" s="52"/>
      <c r="E30" s="52"/>
      <c r="F30" s="63">
        <f t="shared" si="0"/>
        <v>0</v>
      </c>
    </row>
    <row r="31" spans="1:9" x14ac:dyDescent="0.2">
      <c r="A31" s="139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6"/>
      <c r="C40" s="51"/>
      <c r="D40" s="52"/>
      <c r="E40" s="52"/>
      <c r="F40" s="52">
        <f t="shared" si="0"/>
        <v>0</v>
      </c>
      <c r="I40" s="54"/>
    </row>
    <row r="41" spans="1:9" x14ac:dyDescent="0.2">
      <c r="A41" s="13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6"/>
      <c r="C42" s="51"/>
      <c r="D42" s="52"/>
      <c r="E42" s="52"/>
      <c r="F42" s="52">
        <f t="shared" si="0"/>
        <v>0</v>
      </c>
    </row>
    <row r="43" spans="1:9" x14ac:dyDescent="0.2">
      <c r="A43" s="136"/>
      <c r="B43" s="51"/>
      <c r="C43" s="51"/>
      <c r="D43" s="52"/>
      <c r="E43" s="52"/>
      <c r="F43" s="52">
        <f t="shared" si="0"/>
        <v>0</v>
      </c>
    </row>
    <row r="44" spans="1:9" x14ac:dyDescent="0.2">
      <c r="A44" s="136"/>
      <c r="B44" s="51"/>
      <c r="C44" s="51"/>
      <c r="D44" s="52"/>
      <c r="E44" s="52"/>
      <c r="F44" s="52">
        <f t="shared" si="0"/>
        <v>0</v>
      </c>
    </row>
    <row r="45" spans="1:9" x14ac:dyDescent="0.2">
      <c r="A45" s="136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8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8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8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8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8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6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6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6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120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40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6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40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40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40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40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40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C89" s="55"/>
      <c r="D89" s="52"/>
      <c r="E89" s="52"/>
      <c r="F89" s="52">
        <f t="shared" si="1"/>
        <v>0</v>
      </c>
    </row>
    <row r="90" spans="1:9" x14ac:dyDescent="0.2">
      <c r="A90" s="136"/>
      <c r="B90" s="51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/>
      <c r="C106" s="55"/>
      <c r="D106" s="52"/>
      <c r="E106" s="52"/>
      <c r="F106" s="52"/>
    </row>
    <row r="107" spans="1:9" x14ac:dyDescent="0.2">
      <c r="A107" s="146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6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6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6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6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6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6"/>
      <c r="B115" s="55"/>
      <c r="C115" s="51"/>
      <c r="D115" s="52"/>
      <c r="E115" s="52"/>
      <c r="F115" s="52"/>
      <c r="I115" s="54"/>
    </row>
    <row r="116" spans="1:9" x14ac:dyDescent="0.2">
      <c r="A116" s="146"/>
      <c r="B116" s="55"/>
      <c r="C116" s="51"/>
      <c r="D116" s="52"/>
      <c r="E116" s="52"/>
      <c r="F116" s="52"/>
      <c r="I116" s="54"/>
    </row>
    <row r="117" spans="1:9" x14ac:dyDescent="0.2">
      <c r="A117" s="146"/>
      <c r="B117" s="55"/>
      <c r="C117" s="51"/>
      <c r="D117" s="52"/>
      <c r="E117" s="52"/>
      <c r="F117" s="52"/>
    </row>
    <row r="118" spans="1:9" x14ac:dyDescent="0.2">
      <c r="A118" s="146"/>
      <c r="B118" s="55"/>
      <c r="C118" s="51"/>
      <c r="D118" s="52"/>
      <c r="E118" s="52"/>
      <c r="F118" s="52"/>
    </row>
    <row r="119" spans="1:9" x14ac:dyDescent="0.2">
      <c r="A119" s="146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6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7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6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6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6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6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6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6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6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6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6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6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6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6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6"/>
      <c r="B134" s="95"/>
      <c r="C134" s="51"/>
      <c r="D134" s="52"/>
      <c r="E134" s="52"/>
      <c r="F134" s="52"/>
    </row>
    <row r="135" spans="1:9" x14ac:dyDescent="0.2">
      <c r="A135" s="148"/>
      <c r="B135" s="115"/>
      <c r="C135" s="55"/>
      <c r="D135" s="52"/>
      <c r="E135" s="52"/>
      <c r="F135" s="52"/>
    </row>
    <row r="136" spans="1:9" x14ac:dyDescent="0.2">
      <c r="A136" s="148"/>
      <c r="B136" s="115"/>
      <c r="C136" s="55"/>
      <c r="D136" s="52"/>
      <c r="E136" s="52"/>
      <c r="F136" s="52"/>
    </row>
    <row r="137" spans="1:9" x14ac:dyDescent="0.2">
      <c r="A137" s="14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41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8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41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41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41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41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41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41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41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A132" zoomScaleNormal="125" zoomScaleSheetLayoutView="100" workbookViewId="0">
      <selection activeCell="C138" sqref="C13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D2:F5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0.2083333333333332</v>
      </c>
      <c r="Q3" t="s">
        <v>285</v>
      </c>
    </row>
    <row r="4" spans="1:17" x14ac:dyDescent="0.2">
      <c r="A4" s="136"/>
      <c r="B4" s="105" t="s">
        <v>1563</v>
      </c>
      <c r="C4" s="60" t="s">
        <v>290</v>
      </c>
      <c r="D4" s="106">
        <v>0.37847222222222227</v>
      </c>
      <c r="E4" s="106">
        <v>0.38541666666666669</v>
      </c>
      <c r="F4" s="61">
        <f t="shared" si="0"/>
        <v>6.9444444444444198E-3</v>
      </c>
      <c r="H4" s="53" t="s">
        <v>285</v>
      </c>
      <c r="I4" s="52">
        <f>SUMIFS(F2:F16, C2:C16,H4)</f>
        <v>2.4305555555555691E-2</v>
      </c>
      <c r="Q4" t="s">
        <v>290</v>
      </c>
    </row>
    <row r="5" spans="1:17" x14ac:dyDescent="0.2">
      <c r="A5" s="136"/>
      <c r="B5" s="105" t="s">
        <v>1564</v>
      </c>
      <c r="C5" s="60" t="s">
        <v>288</v>
      </c>
      <c r="D5" s="106">
        <v>0.38541666666666669</v>
      </c>
      <c r="E5" s="106">
        <v>0.45833333333333331</v>
      </c>
      <c r="F5" s="61">
        <f t="shared" si="0"/>
        <v>7.291666666666663E-2</v>
      </c>
      <c r="H5" s="53" t="s">
        <v>290</v>
      </c>
      <c r="I5" s="52">
        <f>SUMIFS(F2:F16, C2:C16,H5)</f>
        <v>3.8194444444444531E-2</v>
      </c>
      <c r="Q5" t="s">
        <v>293</v>
      </c>
    </row>
    <row r="6" spans="1:17" x14ac:dyDescent="0.2">
      <c r="A6" s="136"/>
      <c r="B6" s="105" t="s">
        <v>309</v>
      </c>
      <c r="C6" s="60" t="s">
        <v>295</v>
      </c>
      <c r="D6" s="106">
        <v>0.45833333333333331</v>
      </c>
      <c r="E6" s="106">
        <v>0.46875</v>
      </c>
      <c r="F6" s="61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1564</v>
      </c>
      <c r="C7" s="60" t="s">
        <v>288</v>
      </c>
      <c r="D7" s="106">
        <v>0.47222222222222227</v>
      </c>
      <c r="E7" s="106">
        <v>0.54166666666666663</v>
      </c>
      <c r="F7" s="61">
        <f t="shared" si="0"/>
        <v>6.9444444444444364E-2</v>
      </c>
      <c r="H7" s="53" t="s">
        <v>296</v>
      </c>
      <c r="I7" s="52">
        <f>SUMIFS(F2:F16, C2:C16,H7)</f>
        <v>5.9027777777777679E-2</v>
      </c>
      <c r="Q7" t="s">
        <v>295</v>
      </c>
    </row>
    <row r="8" spans="1:17" x14ac:dyDescent="0.2">
      <c r="A8" s="136"/>
      <c r="B8" s="105" t="s">
        <v>599</v>
      </c>
      <c r="C8" s="60" t="s">
        <v>295</v>
      </c>
      <c r="D8" s="106">
        <v>0.54166666666666663</v>
      </c>
      <c r="E8" s="106">
        <v>0.57291666666666663</v>
      </c>
      <c r="F8" s="61">
        <f t="shared" si="0"/>
        <v>3.125E-2</v>
      </c>
      <c r="H8" s="53" t="s">
        <v>295</v>
      </c>
      <c r="I8" s="52">
        <f>SUMIFS(F2:F16, C2:C16,H8)</f>
        <v>4.1666666666666685E-2</v>
      </c>
    </row>
    <row r="9" spans="1:17" x14ac:dyDescent="0.2">
      <c r="A9" s="136"/>
      <c r="B9" s="105" t="s">
        <v>311</v>
      </c>
      <c r="C9" s="60" t="s">
        <v>285</v>
      </c>
      <c r="D9" s="106">
        <v>0.57291666666666663</v>
      </c>
      <c r="E9" s="106">
        <v>0.58333333333333337</v>
      </c>
      <c r="F9" s="61">
        <f t="shared" si="0"/>
        <v>1.0416666666666741E-2</v>
      </c>
      <c r="H9" s="48" t="s">
        <v>300</v>
      </c>
      <c r="I9" s="49">
        <f>SUM(I3:I8)</f>
        <v>0.37152777777777779</v>
      </c>
    </row>
    <row r="10" spans="1:17" x14ac:dyDescent="0.2">
      <c r="A10" s="136"/>
      <c r="B10" s="105" t="s">
        <v>1399</v>
      </c>
      <c r="C10" s="60" t="s">
        <v>296</v>
      </c>
      <c r="D10" s="106">
        <v>0.58333333333333337</v>
      </c>
      <c r="E10" s="106">
        <v>0.64236111111111105</v>
      </c>
      <c r="F10" s="61">
        <f>E10-D10</f>
        <v>5.9027777777777679E-2</v>
      </c>
      <c r="I10" s="54"/>
    </row>
    <row r="11" spans="1:17" x14ac:dyDescent="0.2">
      <c r="A11" s="136"/>
      <c r="B11" s="105" t="s">
        <v>1565</v>
      </c>
      <c r="C11" s="75" t="s">
        <v>290</v>
      </c>
      <c r="D11" s="106">
        <v>0.64236111111111105</v>
      </c>
      <c r="E11" s="106">
        <v>0.67361111111111116</v>
      </c>
      <c r="F11" s="61">
        <f>E11-D11</f>
        <v>3.1250000000000111E-2</v>
      </c>
      <c r="I11" s="54"/>
    </row>
    <row r="12" spans="1:17" x14ac:dyDescent="0.2">
      <c r="A12" s="136"/>
      <c r="B12" s="105" t="s">
        <v>1566</v>
      </c>
      <c r="C12" s="73" t="s">
        <v>288</v>
      </c>
      <c r="D12" s="133">
        <v>0.67361111111111116</v>
      </c>
      <c r="E12" s="134">
        <v>0.73958333333333337</v>
      </c>
      <c r="F12" s="61">
        <f>E12-D12</f>
        <v>6.597222222222221E-2</v>
      </c>
    </row>
    <row r="13" spans="1:17" x14ac:dyDescent="0.2">
      <c r="A13" s="136"/>
      <c r="B13" s="109"/>
      <c r="C13" s="73"/>
      <c r="D13" s="105"/>
      <c r="E13" s="124"/>
      <c r="F13" s="61">
        <f>E13-D13</f>
        <v>0</v>
      </c>
    </row>
    <row r="14" spans="1:17" x14ac:dyDescent="0.2">
      <c r="A14" s="136"/>
      <c r="B14" s="105"/>
      <c r="C14" s="72"/>
      <c r="D14" s="125"/>
      <c r="E14" s="105"/>
      <c r="F14" s="61">
        <f>E14-D14</f>
        <v>0</v>
      </c>
    </row>
    <row r="15" spans="1:17" x14ac:dyDescent="0.2">
      <c r="A15" s="136"/>
      <c r="B15" s="107"/>
      <c r="C15" s="60"/>
      <c r="D15" s="105"/>
      <c r="E15" s="105"/>
      <c r="F15" s="61">
        <f>E15-D15</f>
        <v>0</v>
      </c>
    </row>
    <row r="16" spans="1:17" x14ac:dyDescent="0.2">
      <c r="A16" s="139"/>
      <c r="B16" s="126"/>
      <c r="C16" s="60"/>
      <c r="D16" s="105"/>
      <c r="E16" s="105"/>
      <c r="F16" s="61">
        <f>E16-D16</f>
        <v>0</v>
      </c>
    </row>
    <row r="17" spans="1:9" x14ac:dyDescent="0.2">
      <c r="A17" s="140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6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>E18-D18</f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6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>E19-D19</f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6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>E20-D20</f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6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>E21-D21</f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6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>E22-D22</f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6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>E23-D23</f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6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>E24-D24</f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6"/>
      <c r="B25" s="57"/>
      <c r="C25" s="55"/>
      <c r="D25" s="52"/>
      <c r="E25" s="52"/>
      <c r="F25" s="63">
        <f>E25-D25</f>
        <v>0</v>
      </c>
      <c r="I25" s="54"/>
    </row>
    <row r="26" spans="1:9" x14ac:dyDescent="0.2">
      <c r="A26" s="136"/>
      <c r="B26" s="57"/>
      <c r="C26" s="55"/>
      <c r="D26" s="52"/>
      <c r="E26" s="52"/>
      <c r="F26" s="63">
        <f>E26-D26</f>
        <v>0</v>
      </c>
      <c r="I26" s="54"/>
    </row>
    <row r="27" spans="1:9" x14ac:dyDescent="0.2">
      <c r="A27" s="136"/>
      <c r="B27" s="59"/>
      <c r="C27" s="51"/>
      <c r="D27" s="52"/>
      <c r="E27" s="52"/>
      <c r="F27" s="63">
        <f>E27-D27</f>
        <v>0</v>
      </c>
    </row>
    <row r="28" spans="1:9" x14ac:dyDescent="0.2">
      <c r="A28" s="136"/>
      <c r="B28" s="51"/>
      <c r="C28" s="51"/>
      <c r="D28" s="52"/>
      <c r="E28" s="52"/>
      <c r="F28" s="63">
        <f>E28-D28</f>
        <v>0</v>
      </c>
    </row>
    <row r="29" spans="1:9" x14ac:dyDescent="0.2">
      <c r="A29" s="136"/>
      <c r="B29" s="51"/>
      <c r="C29" s="51"/>
      <c r="D29" s="52"/>
      <c r="E29" s="52"/>
      <c r="F29" s="63">
        <f>E29-D29</f>
        <v>0</v>
      </c>
    </row>
    <row r="30" spans="1:9" x14ac:dyDescent="0.2">
      <c r="A30" s="136"/>
      <c r="B30" s="51"/>
      <c r="C30" s="51"/>
      <c r="D30" s="52"/>
      <c r="E30" s="52"/>
      <c r="F30" s="63">
        <f>E30-D30</f>
        <v>0</v>
      </c>
    </row>
    <row r="31" spans="1:9" x14ac:dyDescent="0.2">
      <c r="A31" s="139"/>
      <c r="B31" s="51"/>
      <c r="C31" s="51"/>
      <c r="D31" s="52"/>
      <c r="E31" s="52"/>
      <c r="F31" s="63">
        <f>E31-D31</f>
        <v>0</v>
      </c>
    </row>
    <row r="32" spans="1:9" x14ac:dyDescent="0.2">
      <c r="A32" s="135" t="s">
        <v>263</v>
      </c>
      <c r="B32" s="51" t="s">
        <v>899</v>
      </c>
      <c r="C32" s="51" t="s">
        <v>293</v>
      </c>
      <c r="D32" s="52">
        <v>0.375</v>
      </c>
      <c r="E32" s="52">
        <v>0.39583333333333331</v>
      </c>
      <c r="F32" s="52">
        <f>E32-D32</f>
        <v>2.0833333333333315E-2</v>
      </c>
      <c r="H32" s="49" t="s">
        <v>286</v>
      </c>
      <c r="I32" s="49" t="s">
        <v>287</v>
      </c>
    </row>
    <row r="33" spans="1:9" x14ac:dyDescent="0.2">
      <c r="A33" s="136"/>
      <c r="B33" s="51" t="s">
        <v>1554</v>
      </c>
      <c r="C33" s="51" t="s">
        <v>288</v>
      </c>
      <c r="D33" s="52">
        <v>0.39583333333333331</v>
      </c>
      <c r="E33" s="52">
        <v>0.43402777777777773</v>
      </c>
      <c r="F33" s="52">
        <f>E33-D33</f>
        <v>3.819444444444442E-2</v>
      </c>
      <c r="H33" s="53" t="s">
        <v>288</v>
      </c>
      <c r="I33" s="52">
        <f>SUMIFS(F32:F46, C32:C46,H33)</f>
        <v>0.26736111111111122</v>
      </c>
    </row>
    <row r="34" spans="1:9" x14ac:dyDescent="0.2">
      <c r="A34" s="136"/>
      <c r="B34" s="80" t="s">
        <v>309</v>
      </c>
      <c r="C34" s="51" t="s">
        <v>295</v>
      </c>
      <c r="D34" s="52">
        <v>0.44097222222222227</v>
      </c>
      <c r="E34" s="52">
        <v>0.44791666666666669</v>
      </c>
      <c r="F34" s="52">
        <f>E34-D34</f>
        <v>6.9444444444444198E-3</v>
      </c>
      <c r="H34" s="53" t="s">
        <v>285</v>
      </c>
      <c r="I34" s="52">
        <f>SUMIFS(F32:F46, C32:C46,H34)</f>
        <v>0</v>
      </c>
    </row>
    <row r="35" spans="1:9" x14ac:dyDescent="0.2">
      <c r="A35" s="136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>E35-D35</f>
        <v>7.2916666666666685E-2</v>
      </c>
      <c r="H35" s="53" t="s">
        <v>290</v>
      </c>
      <c r="I35" s="52">
        <f>SUMIFS(F32:F46, C32:C46,H35)</f>
        <v>0</v>
      </c>
    </row>
    <row r="36" spans="1:9" x14ac:dyDescent="0.2">
      <c r="A36" s="136"/>
      <c r="B36" s="51" t="s">
        <v>1556</v>
      </c>
      <c r="C36" s="51" t="s">
        <v>288</v>
      </c>
      <c r="D36" s="52">
        <v>0.52083333333333337</v>
      </c>
      <c r="E36" s="52">
        <v>0.54861111111111105</v>
      </c>
      <c r="F36" s="52">
        <f>E36-D36</f>
        <v>2.7777777777777679E-2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6"/>
      <c r="B37" s="85" t="s">
        <v>329</v>
      </c>
      <c r="C37" s="51" t="s">
        <v>295</v>
      </c>
      <c r="D37" s="52">
        <v>0.54861111111111105</v>
      </c>
      <c r="E37" s="52">
        <v>0.57291666666666663</v>
      </c>
      <c r="F37" s="52">
        <f>E37-D37</f>
        <v>2.430555555555558E-2</v>
      </c>
      <c r="H37" s="53" t="s">
        <v>296</v>
      </c>
      <c r="I37" s="52">
        <f>SUMIFS(F32:F46, C32:C46,H37)</f>
        <v>5.9027777777777679E-2</v>
      </c>
    </row>
    <row r="38" spans="1:9" x14ac:dyDescent="0.2">
      <c r="A38" s="136"/>
      <c r="B38" s="58" t="s">
        <v>454</v>
      </c>
      <c r="C38" s="51" t="s">
        <v>296</v>
      </c>
      <c r="D38" s="52">
        <v>0.58333333333333337</v>
      </c>
      <c r="E38" s="52">
        <v>0.64236111111111105</v>
      </c>
      <c r="F38" s="52">
        <f>E38-D38</f>
        <v>5.9027777777777679E-2</v>
      </c>
      <c r="H38" s="53" t="s">
        <v>295</v>
      </c>
      <c r="I38" s="52">
        <f>SUMIFS(F32:F46, C32:C46,H38)</f>
        <v>4.8611111111111049E-2</v>
      </c>
    </row>
    <row r="39" spans="1:9" x14ac:dyDescent="0.2">
      <c r="A39" s="140"/>
      <c r="B39" s="115" t="s">
        <v>309</v>
      </c>
      <c r="C39" s="55" t="s">
        <v>295</v>
      </c>
      <c r="D39" s="52">
        <v>0.64583333333333337</v>
      </c>
      <c r="E39" s="52">
        <v>0.66319444444444442</v>
      </c>
      <c r="F39" s="52">
        <f>E39-D39</f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40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>E40-D40</f>
        <v>2.7777777777777901E-2</v>
      </c>
      <c r="I40" s="54"/>
    </row>
    <row r="41" spans="1:9" x14ac:dyDescent="0.2">
      <c r="A41" s="140"/>
      <c r="B41" s="115" t="s">
        <v>1557</v>
      </c>
      <c r="C41" s="55" t="s">
        <v>288</v>
      </c>
      <c r="D41" s="52">
        <v>0.69791666666666663</v>
      </c>
      <c r="E41" s="52">
        <v>0.73611111111111116</v>
      </c>
      <c r="F41" s="52">
        <f>E41-D41</f>
        <v>3.8194444444444531E-2</v>
      </c>
      <c r="I41" s="54"/>
    </row>
    <row r="42" spans="1:9" x14ac:dyDescent="0.2">
      <c r="A42" s="136"/>
      <c r="B42" t="s">
        <v>1559</v>
      </c>
      <c r="C42" s="51" t="s">
        <v>288</v>
      </c>
      <c r="D42" s="52">
        <v>0.89583333333333337</v>
      </c>
      <c r="E42" s="52">
        <v>0.95833333333333337</v>
      </c>
      <c r="F42" s="52">
        <f>E42-D42</f>
        <v>6.25E-2</v>
      </c>
    </row>
    <row r="43" spans="1:9" x14ac:dyDescent="0.2">
      <c r="A43" s="136"/>
      <c r="B43" s="51"/>
      <c r="C43" s="51"/>
      <c r="D43" s="52"/>
      <c r="E43" s="52"/>
      <c r="F43" s="52">
        <f>E43-D43</f>
        <v>0</v>
      </c>
    </row>
    <row r="44" spans="1:9" x14ac:dyDescent="0.2">
      <c r="A44" s="136"/>
      <c r="B44" s="51"/>
      <c r="C44" s="51"/>
      <c r="D44" s="52"/>
      <c r="E44" s="52"/>
      <c r="F44" s="52">
        <f>E44-D44</f>
        <v>0</v>
      </c>
    </row>
    <row r="45" spans="1:9" x14ac:dyDescent="0.2">
      <c r="A45" s="136"/>
      <c r="B45" s="51"/>
      <c r="C45" s="51"/>
      <c r="D45" s="52"/>
      <c r="E45" s="52"/>
      <c r="F45" s="52">
        <f>E45-D45</f>
        <v>0</v>
      </c>
    </row>
    <row r="46" spans="1:9" x14ac:dyDescent="0.2">
      <c r="A46" s="137"/>
      <c r="B46" s="51"/>
      <c r="C46" s="51"/>
      <c r="D46" s="52"/>
      <c r="E46" s="52"/>
      <c r="F46" s="52">
        <f>E46-D46</f>
        <v>0</v>
      </c>
    </row>
    <row r="47" spans="1:9" x14ac:dyDescent="0.2">
      <c r="A47" s="138" t="s">
        <v>21</v>
      </c>
      <c r="B47" s="55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6" t="s">
        <v>1560</v>
      </c>
      <c r="C48" s="51" t="s">
        <v>293</v>
      </c>
      <c r="D48" s="52">
        <v>0.375</v>
      </c>
      <c r="E48" s="52">
        <v>0.39583333333333331</v>
      </c>
      <c r="F48" s="52">
        <v>2.0833333333333332E-2</v>
      </c>
      <c r="H48" s="53" t="s">
        <v>288</v>
      </c>
      <c r="I48" s="79">
        <v>0</v>
      </c>
    </row>
    <row r="49" spans="1:9" x14ac:dyDescent="0.2">
      <c r="A49" s="138"/>
      <c r="B49" s="55" t="s">
        <v>1561</v>
      </c>
      <c r="C49" s="51" t="s">
        <v>285</v>
      </c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0.1215277777777778</v>
      </c>
    </row>
    <row r="50" spans="1:9" x14ac:dyDescent="0.2">
      <c r="A50" s="138"/>
      <c r="B50" s="55" t="s">
        <v>1551</v>
      </c>
      <c r="C50" s="51" t="s">
        <v>285</v>
      </c>
      <c r="D50" s="52">
        <v>0.45833333333333331</v>
      </c>
      <c r="E50" s="52">
        <v>0.48958333333333331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 t="s">
        <v>329</v>
      </c>
      <c r="C51" s="51" t="s">
        <v>295</v>
      </c>
      <c r="D51" s="52">
        <v>0.54166666666666663</v>
      </c>
      <c r="E51" s="52">
        <v>0.55555555555555558</v>
      </c>
      <c r="F51" s="52">
        <f>E51-D51</f>
        <v>1.3888888888888951E-2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8"/>
      <c r="B52" s="55" t="s">
        <v>882</v>
      </c>
      <c r="C52" s="51" t="s">
        <v>296</v>
      </c>
      <c r="D52" s="52">
        <v>0.58333333333333337</v>
      </c>
      <c r="E52" s="52">
        <v>0.64236111111111105</v>
      </c>
      <c r="F52" s="52">
        <f>E52-D52</f>
        <v>5.9027777777777679E-2</v>
      </c>
      <c r="H52" s="53" t="s">
        <v>296</v>
      </c>
      <c r="I52" s="52">
        <f>SUMIFS(F47:F61, C47:C61,H52)</f>
        <v>5.9027777777777679E-2</v>
      </c>
    </row>
    <row r="53" spans="1:9" x14ac:dyDescent="0.2">
      <c r="A53" s="138"/>
      <c r="B53" s="55" t="s">
        <v>1530</v>
      </c>
      <c r="C53" s="51" t="s">
        <v>285</v>
      </c>
      <c r="D53" s="52">
        <v>0.65277777777777779</v>
      </c>
      <c r="E53" s="52">
        <v>0.70833333333333337</v>
      </c>
      <c r="F53" s="52">
        <f>E53-D53</f>
        <v>5.555555555555558E-2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>
        <f t="shared" si="0"/>
        <v>0</v>
      </c>
      <c r="E54" s="52">
        <f t="shared" si="0"/>
        <v>0</v>
      </c>
      <c r="F54" s="52">
        <f>E54-D54</f>
        <v>0</v>
      </c>
      <c r="H54" s="48" t="s">
        <v>300</v>
      </c>
      <c r="I54" s="49" t="s">
        <v>1562</v>
      </c>
    </row>
    <row r="55" spans="1:9" x14ac:dyDescent="0.2">
      <c r="A55" s="138"/>
      <c r="B55" s="55"/>
      <c r="C55" s="51"/>
      <c r="D55" s="52">
        <f t="shared" si="0"/>
        <v>0</v>
      </c>
      <c r="E55" s="52">
        <f t="shared" si="0"/>
        <v>0</v>
      </c>
      <c r="F55" s="52">
        <f>E55-D55</f>
        <v>0</v>
      </c>
      <c r="I55" s="54"/>
    </row>
    <row r="56" spans="1:9" x14ac:dyDescent="0.2">
      <c r="A56" s="138"/>
      <c r="B56" s="55"/>
      <c r="C56" s="51"/>
      <c r="D56" s="52">
        <f t="shared" si="0"/>
        <v>0</v>
      </c>
      <c r="E56" s="52">
        <f t="shared" si="0"/>
        <v>0</v>
      </c>
      <c r="F56" s="52">
        <f>E56-D56</f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>E57-D57</f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>E58-D58</f>
        <v>0</v>
      </c>
    </row>
    <row r="59" spans="1:9" x14ac:dyDescent="0.2">
      <c r="A59" s="138"/>
      <c r="B59" s="55"/>
      <c r="C59" s="51"/>
      <c r="D59" s="52"/>
      <c r="E59" s="52"/>
      <c r="F59" s="52">
        <f>E59-D59</f>
        <v>0</v>
      </c>
    </row>
    <row r="60" spans="1:9" x14ac:dyDescent="0.2">
      <c r="A60" s="138"/>
      <c r="B60" s="55"/>
      <c r="C60" s="51"/>
      <c r="D60" s="52"/>
      <c r="E60" s="52"/>
      <c r="F60" s="52">
        <f>E60-D60</f>
        <v>0</v>
      </c>
    </row>
    <row r="61" spans="1:9" x14ac:dyDescent="0.2">
      <c r="A61" s="138"/>
      <c r="B61" s="51"/>
      <c r="C61" s="51"/>
      <c r="D61" s="52"/>
      <c r="E61" s="52"/>
      <c r="F61" s="52">
        <f>E61-D61</f>
        <v>0</v>
      </c>
    </row>
    <row r="62" spans="1:9" x14ac:dyDescent="0.2">
      <c r="A62" s="135" t="s">
        <v>24</v>
      </c>
      <c r="B62" s="105" t="s">
        <v>284</v>
      </c>
      <c r="C62" s="60" t="s">
        <v>285</v>
      </c>
      <c r="D62" s="106">
        <v>0.36458333333333331</v>
      </c>
      <c r="E62" s="106">
        <v>0.37152777777777773</v>
      </c>
      <c r="F62" s="52">
        <f>E62-D62</f>
        <v>6.9444444444444198E-3</v>
      </c>
      <c r="H62" s="49" t="s">
        <v>286</v>
      </c>
      <c r="I62" s="49" t="s">
        <v>287</v>
      </c>
    </row>
    <row r="63" spans="1:9" x14ac:dyDescent="0.2">
      <c r="A63" s="136"/>
      <c r="B63" s="105" t="s">
        <v>1394</v>
      </c>
      <c r="C63" s="60" t="s">
        <v>285</v>
      </c>
      <c r="D63" s="106">
        <v>0.37152777777777773</v>
      </c>
      <c r="E63" s="106">
        <v>0.37847222222222227</v>
      </c>
      <c r="F63" s="52">
        <f>E63-D63</f>
        <v>6.9444444444445308E-3</v>
      </c>
      <c r="H63" s="53" t="s">
        <v>288</v>
      </c>
      <c r="I63" s="52">
        <f>SUMIFS(F62:F76, C62:C76,H63)</f>
        <v>0.16666666666666669</v>
      </c>
    </row>
    <row r="64" spans="1:9" x14ac:dyDescent="0.2">
      <c r="A64" s="136"/>
      <c r="B64" s="105" t="s">
        <v>1563</v>
      </c>
      <c r="C64" s="60" t="s">
        <v>290</v>
      </c>
      <c r="D64" s="106">
        <v>0.37847222222222227</v>
      </c>
      <c r="E64" s="106">
        <v>0.39583333333333331</v>
      </c>
      <c r="F64" s="52">
        <f>E64-D64</f>
        <v>1.7361111111111049E-2</v>
      </c>
      <c r="H64" s="53" t="s">
        <v>285</v>
      </c>
      <c r="I64" s="52">
        <f>SUMIFS(F62:F76, C62:C76,H64)</f>
        <v>5.5555555555555636E-2</v>
      </c>
    </row>
    <row r="65" spans="1:9" x14ac:dyDescent="0.2">
      <c r="A65" s="136"/>
      <c r="B65" s="51" t="s">
        <v>345</v>
      </c>
      <c r="C65" s="51" t="s">
        <v>296</v>
      </c>
      <c r="D65" s="52">
        <v>0.58333333333333337</v>
      </c>
      <c r="E65" s="52">
        <v>0.64236111111111105</v>
      </c>
      <c r="F65" s="52">
        <f>E65-D65</f>
        <v>5.9027777777777679E-2</v>
      </c>
      <c r="H65" s="53" t="s">
        <v>290</v>
      </c>
      <c r="I65" s="52">
        <f>SUMIFS(F62:F76, C62:C76,H65)</f>
        <v>1.7361111111111049E-2</v>
      </c>
    </row>
    <row r="66" spans="1:9" x14ac:dyDescent="0.2">
      <c r="A66" s="136"/>
      <c r="B66" s="51" t="s">
        <v>1567</v>
      </c>
      <c r="C66" s="51" t="s">
        <v>285</v>
      </c>
      <c r="D66" s="52">
        <v>0.39583333333333331</v>
      </c>
      <c r="E66" s="52">
        <v>0.4375</v>
      </c>
      <c r="F66" s="52">
        <f>E66-D66</f>
        <v>4.1666666666666685E-2</v>
      </c>
      <c r="H66" s="53" t="s">
        <v>293</v>
      </c>
      <c r="I66" s="52">
        <f>SUMIFS(F62:F76, C62:C76,H66)</f>
        <v>0</v>
      </c>
    </row>
    <row r="67" spans="1:9" x14ac:dyDescent="0.2">
      <c r="A67" s="136"/>
      <c r="B67" s="51" t="s">
        <v>1568</v>
      </c>
      <c r="C67" s="51" t="s">
        <v>288</v>
      </c>
      <c r="D67" s="82">
        <v>0.45833333333333331</v>
      </c>
      <c r="E67" s="82">
        <v>0.5</v>
      </c>
      <c r="F67" s="52">
        <f t="shared" ref="F67:F130" si="1">E67-D67</f>
        <v>4.1666666666666685E-2</v>
      </c>
      <c r="H67" s="53" t="s">
        <v>296</v>
      </c>
      <c r="I67" s="52">
        <f>SUMIFS(F62:F76, C62:C76,H67)</f>
        <v>5.9027777777777679E-2</v>
      </c>
    </row>
    <row r="68" spans="1:9" x14ac:dyDescent="0.2">
      <c r="A68" s="136"/>
      <c r="B68" s="51" t="s">
        <v>1569</v>
      </c>
      <c r="C68" s="51" t="s">
        <v>288</v>
      </c>
      <c r="D68" s="52">
        <v>0.66666666666666663</v>
      </c>
      <c r="E68" s="52">
        <v>0.72916666666666663</v>
      </c>
      <c r="F68" s="52">
        <f t="shared" si="1"/>
        <v>6.25E-2</v>
      </c>
      <c r="H68" s="53" t="s">
        <v>295</v>
      </c>
      <c r="I68" s="52">
        <f>SUMIFS(F62:F76, C62:C76,H68)</f>
        <v>4.1666666666666741E-2</v>
      </c>
    </row>
    <row r="69" spans="1:9" x14ac:dyDescent="0.2">
      <c r="A69" s="136"/>
      <c r="B69" s="51" t="s">
        <v>329</v>
      </c>
      <c r="C69" s="51" t="s">
        <v>295</v>
      </c>
      <c r="D69" s="52">
        <v>0.54166666666666663</v>
      </c>
      <c r="E69" s="52">
        <v>0.58333333333333337</v>
      </c>
      <c r="F69" s="52">
        <f t="shared" si="1"/>
        <v>4.1666666666666741E-2</v>
      </c>
      <c r="H69" s="48" t="s">
        <v>300</v>
      </c>
      <c r="I69" s="49">
        <f>SUM(I63:I68)</f>
        <v>0.34027777777777779</v>
      </c>
    </row>
    <row r="70" spans="1:9" x14ac:dyDescent="0.2">
      <c r="A70" s="13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6"/>
      <c r="B71" s="51"/>
      <c r="C71" s="51"/>
      <c r="D71" s="52"/>
      <c r="E71" s="52"/>
      <c r="F71" s="52">
        <f t="shared" si="1"/>
        <v>0</v>
      </c>
    </row>
    <row r="72" spans="1:9" x14ac:dyDescent="0.2">
      <c r="A72" s="136"/>
      <c r="B72" s="51"/>
      <c r="C72" s="51"/>
      <c r="D72" s="52"/>
      <c r="E72" s="52"/>
      <c r="F72" s="52">
        <f t="shared" si="1"/>
        <v>0</v>
      </c>
    </row>
    <row r="73" spans="1:9" x14ac:dyDescent="0.2">
      <c r="A73" s="136"/>
      <c r="B73" s="51"/>
      <c r="C73" s="51"/>
      <c r="D73" s="52"/>
      <c r="E73" s="52"/>
      <c r="F73" s="52">
        <f t="shared" si="1"/>
        <v>0</v>
      </c>
    </row>
    <row r="74" spans="1:9" x14ac:dyDescent="0.2">
      <c r="A74" s="136"/>
      <c r="B74" s="51"/>
      <c r="C74" s="51"/>
      <c r="D74" s="52"/>
      <c r="E74" s="52"/>
      <c r="F74" s="52">
        <f t="shared" si="1"/>
        <v>0</v>
      </c>
    </row>
    <row r="75" spans="1:9" x14ac:dyDescent="0.2">
      <c r="A75" s="136"/>
      <c r="B75" s="120"/>
      <c r="C75" s="51"/>
      <c r="D75" s="52"/>
      <c r="E75" s="52"/>
      <c r="F75" s="52">
        <f t="shared" si="1"/>
        <v>0</v>
      </c>
    </row>
    <row r="76" spans="1:9" x14ac:dyDescent="0.2">
      <c r="A76" s="136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40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6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6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6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40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40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40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40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40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6"/>
      <c r="B87" s="51"/>
      <c r="C87" s="55"/>
      <c r="D87" s="52"/>
      <c r="E87" s="52"/>
      <c r="F87" s="52"/>
    </row>
    <row r="88" spans="1:9" x14ac:dyDescent="0.2">
      <c r="A88" s="136"/>
      <c r="B88" s="51"/>
      <c r="C88" s="55"/>
      <c r="D88" s="52"/>
      <c r="E88" s="52"/>
      <c r="F88" s="52"/>
    </row>
    <row r="89" spans="1:9" x14ac:dyDescent="0.2">
      <c r="A89" s="136"/>
      <c r="C89" s="55"/>
      <c r="D89" s="52"/>
      <c r="E89" s="52"/>
      <c r="F89" s="52">
        <f t="shared" si="1"/>
        <v>0</v>
      </c>
    </row>
    <row r="90" spans="1:9" x14ac:dyDescent="0.2">
      <c r="A90" s="136"/>
      <c r="B90" s="51"/>
      <c r="C90" s="51"/>
      <c r="D90" s="52"/>
      <c r="E90" s="52"/>
      <c r="F90" s="52">
        <f t="shared" si="1"/>
        <v>0</v>
      </c>
    </row>
    <row r="91" spans="1:9" x14ac:dyDescent="0.2">
      <c r="A91" s="139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6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6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6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6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/>
      <c r="C106" s="55"/>
      <c r="D106" s="52"/>
      <c r="E106" s="52"/>
      <c r="F106" s="52"/>
    </row>
    <row r="107" spans="1:9" x14ac:dyDescent="0.2">
      <c r="A107" s="146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6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6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6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6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6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6"/>
      <c r="B115" s="55"/>
      <c r="C115" s="51"/>
      <c r="D115" s="52"/>
      <c r="E115" s="52"/>
      <c r="F115" s="52"/>
      <c r="I115" s="54"/>
    </row>
    <row r="116" spans="1:9" x14ac:dyDescent="0.2">
      <c r="A116" s="146"/>
      <c r="B116" s="55"/>
      <c r="C116" s="51"/>
      <c r="D116" s="52"/>
      <c r="E116" s="52"/>
      <c r="F116" s="52"/>
      <c r="I116" s="54"/>
    </row>
    <row r="117" spans="1:9" x14ac:dyDescent="0.2">
      <c r="A117" s="146"/>
      <c r="B117" s="55"/>
      <c r="C117" s="51"/>
      <c r="D117" s="52"/>
      <c r="E117" s="52"/>
      <c r="F117" s="52"/>
    </row>
    <row r="118" spans="1:9" x14ac:dyDescent="0.2">
      <c r="A118" s="146"/>
      <c r="B118" s="55"/>
      <c r="C118" s="51"/>
      <c r="D118" s="52"/>
      <c r="E118" s="52"/>
      <c r="F118" s="52"/>
    </row>
    <row r="119" spans="1:9" x14ac:dyDescent="0.2">
      <c r="A119" s="146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6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7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6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6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6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6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6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6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6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6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6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6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6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6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6"/>
      <c r="B134" s="95"/>
      <c r="C134" s="51"/>
      <c r="D134" s="52"/>
      <c r="E134" s="52"/>
      <c r="F134" s="52"/>
    </row>
    <row r="135" spans="1:9" x14ac:dyDescent="0.2">
      <c r="A135" s="148"/>
      <c r="B135" s="115"/>
      <c r="C135" s="55"/>
      <c r="D135" s="52"/>
      <c r="E135" s="52"/>
      <c r="F135" s="52"/>
    </row>
    <row r="136" spans="1:9" x14ac:dyDescent="0.2">
      <c r="A136" s="148"/>
      <c r="B136" s="115"/>
      <c r="C136" s="55"/>
      <c r="D136" s="52"/>
      <c r="E136" s="52"/>
      <c r="F136" s="52"/>
    </row>
    <row r="137" spans="1:9" x14ac:dyDescent="0.2">
      <c r="A137" s="14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21" t="s">
        <v>1570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0.2847222222222221</v>
      </c>
    </row>
    <row r="139" spans="1:9" x14ac:dyDescent="0.2">
      <c r="A139" s="141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21" t="s">
        <v>1570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1533</v>
      </c>
      <c r="C142" s="55" t="s">
        <v>288</v>
      </c>
      <c r="D142" s="52">
        <v>0.57638888888888895</v>
      </c>
      <c r="E142" s="52">
        <v>0.58333333333333337</v>
      </c>
      <c r="F142" s="52">
        <f t="shared" si="2"/>
        <v>6.9444444444444198E-3</v>
      </c>
      <c r="H142" s="53" t="s">
        <v>296</v>
      </c>
      <c r="I142" s="52">
        <f>SUMIFS(F137:F151, C137:C151,H142)</f>
        <v>5.9027777777777679E-2</v>
      </c>
    </row>
    <row r="143" spans="1:9" x14ac:dyDescent="0.2">
      <c r="A143" s="138"/>
      <c r="B143" s="117" t="s">
        <v>1399</v>
      </c>
      <c r="C143" s="55" t="s">
        <v>296</v>
      </c>
      <c r="D143" s="52">
        <v>0.58333333333333337</v>
      </c>
      <c r="E143" s="52">
        <v>0.64236111111111105</v>
      </c>
      <c r="F143" s="52">
        <f t="shared" si="2"/>
        <v>5.9027777777777679E-2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1571</v>
      </c>
      <c r="C144" s="55" t="s">
        <v>288</v>
      </c>
      <c r="D144" s="52">
        <v>0.64583333333333337</v>
      </c>
      <c r="E144" s="52">
        <v>0.73611111111111116</v>
      </c>
      <c r="F144" s="52">
        <f t="shared" si="2"/>
        <v>9.027777777777779E-2</v>
      </c>
      <c r="H144" s="48" t="s">
        <v>300</v>
      </c>
      <c r="I144" s="49">
        <f>SUM(I138:I143)</f>
        <v>0.39930555555555547</v>
      </c>
    </row>
    <row r="145" spans="1:9" x14ac:dyDescent="0.2">
      <c r="A145" s="141"/>
      <c r="B145" s="130" t="s">
        <v>1572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41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41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41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41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41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41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