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ownloads\"/>
    </mc:Choice>
  </mc:AlternateContent>
  <xr:revisionPtr revIDLastSave="40" documentId="8_{2A403242-0CDE-4F7B-B65D-8792BAF1780D}" xr6:coauthVersionLast="47" xr6:coauthVersionMax="47" xr10:uidLastSave="{75E7D2BE-D21F-4460-84A6-83BF664F3511}"/>
  <bookViews>
    <workbookView xWindow="-105" yWindow="-105" windowWidth="20730" windowHeight="11760" firstSheet="68" activeTab="68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  <sheet name="Day19(28-04-2022)" sheetId="62" r:id="rId17"/>
    <sheet name="Day20(29-04-2022)Thursday's" sheetId="63" r:id="rId18"/>
    <sheet name="Day21(30-04-2022)-Friday's" sheetId="65" r:id="rId19"/>
    <sheet name="Day22(01-05-2022)-Saturday's" sheetId="64" r:id="rId20"/>
    <sheet name="Day23(03-05-2022)-Monday's" sheetId="66" r:id="rId21"/>
    <sheet name="Day24(04-05-2022)-Tuesday's" sheetId="67" r:id="rId22"/>
    <sheet name="Day25(05-05-2022)-Wednesday's" sheetId="69" r:id="rId23"/>
    <sheet name="Day25(06-05-2022)-Thursday's" sheetId="68" r:id="rId24"/>
    <sheet name="Day26(07-05-2022)-Friday's" sheetId="70" r:id="rId25"/>
    <sheet name="Day27(09-05-2022)-Saturday' (2)" sheetId="72" r:id="rId26"/>
    <sheet name="Day27(10-05-2022)-Monday's" sheetId="71" r:id="rId27"/>
    <sheet name="Day28(11-05-2022)-Tuesday's" sheetId="73" r:id="rId28"/>
    <sheet name="Day29(12-05-2022)-Wednesday's" sheetId="76" r:id="rId29"/>
    <sheet name="Day30(13-05-2022)-Thursday's" sheetId="74" r:id="rId30"/>
    <sheet name="Time to Settle (14 - 15)" sheetId="77" r:id="rId31"/>
    <sheet name="Day31(16-05-2022)-Monday's" sheetId="78" r:id="rId32"/>
    <sheet name="Day32(17-05-2022)-Tuesday's" sheetId="79" r:id="rId33"/>
    <sheet name="Day33(18-05-2022)-Wednesday's" sheetId="80" r:id="rId34"/>
    <sheet name="Day34(19-05-2022)-Thursday's" sheetId="81" r:id="rId35"/>
    <sheet name="Day35(20-05-2022)-Friday's" sheetId="82" r:id="rId36"/>
    <sheet name="Day36(21-05-2022)-Saturday's" sheetId="83" r:id="rId37"/>
    <sheet name="Day37(23-05-2022)-Monday's" sheetId="84" r:id="rId38"/>
    <sheet name="Day38(24-05-2022)-Tuesday's" sheetId="85" r:id="rId39"/>
    <sheet name="Day39(25-05-2022)-Wednesday's" sheetId="86" r:id="rId40"/>
    <sheet name="Day40(26-05-2022)-Thursday's" sheetId="87" r:id="rId41"/>
    <sheet name="Day41(27-05-2022)-Friday's" sheetId="88" r:id="rId42"/>
    <sheet name="Day42(28-05-2022)-Saturday's" sheetId="89" r:id="rId43"/>
    <sheet name="Day43(30-05-2022)-Monday's" sheetId="90" r:id="rId44"/>
    <sheet name="Day44(31-05-2022)-Tuesday's" sheetId="91" r:id="rId45"/>
    <sheet name="Day45(01-06-2022)-Wednesday's" sheetId="92" r:id="rId46"/>
    <sheet name="Day46(02-06-2022)-Thursday's" sheetId="93" r:id="rId47"/>
    <sheet name="Day47(03-06-2022)-Friday's" sheetId="94" r:id="rId48"/>
    <sheet name="Day48(04-06-2022)-Saturday's" sheetId="95" r:id="rId49"/>
    <sheet name="Day49(06-06-2022)-Monday's" sheetId="96" r:id="rId50"/>
    <sheet name="Day50(07-06-2022)-Tuesday's" sheetId="97" r:id="rId51"/>
    <sheet name="Day51(08-06-2022)-Wednesday's" sheetId="98" r:id="rId52"/>
    <sheet name="Day52(09-06-2022)-Thursday' (2)" sheetId="100" r:id="rId53"/>
    <sheet name="Day53(10-06-2022)-Friday's (2)" sheetId="101" r:id="rId54"/>
    <sheet name="Day54(13-06-2022)-Monday's" sheetId="99" r:id="rId55"/>
    <sheet name="Day62(20-06-2022)-Monday's " sheetId="104" r:id="rId56"/>
    <sheet name="Day63(21-06-2022)-Tuesday's " sheetId="103" r:id="rId57"/>
    <sheet name="Day64(22-06-2022)-Wednesday's" sheetId="105" r:id="rId58"/>
    <sheet name="Day65(23-06-2022)-Thursday " sheetId="106" r:id="rId59"/>
    <sheet name="Day65(24-06-2022)-Friday's" sheetId="107" r:id="rId60"/>
    <sheet name="Day66(27-06-2022)-Monday's" sheetId="108" r:id="rId61"/>
    <sheet name="Day67(28-06-2022)-Tuesday's " sheetId="109" r:id="rId62"/>
    <sheet name="Day68(29-06-2022)-Wednesday's" sheetId="110" r:id="rId63"/>
    <sheet name="Day69(30-06-2022)-Thursday " sheetId="112" r:id="rId64"/>
    <sheet name="Day70(01-07-2022)-Friday" sheetId="113" r:id="rId65"/>
    <sheet name="Day71(05-07-2022)-Monday" sheetId="111" r:id="rId66"/>
    <sheet name="Day72(05-07-2022)-Tuesday" sheetId="114" r:id="rId67"/>
    <sheet name="Day73(06-07-2022)-Wednesday" sheetId="115" r:id="rId68"/>
    <sheet name="Day74(07-07-2022)-Thursdays" sheetId="116" r:id="rId6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1" i="116" l="1"/>
  <c r="F150" i="116"/>
  <c r="F149" i="116"/>
  <c r="F148" i="116"/>
  <c r="F147" i="116"/>
  <c r="F146" i="116"/>
  <c r="F145" i="116"/>
  <c r="F144" i="116"/>
  <c r="F143" i="116"/>
  <c r="F142" i="116"/>
  <c r="I142" i="116"/>
  <c r="I141" i="116"/>
  <c r="F141" i="116"/>
  <c r="I140" i="116"/>
  <c r="F140" i="116"/>
  <c r="F139" i="116"/>
  <c r="I143" i="116"/>
  <c r="F138" i="116"/>
  <c r="I138" i="116"/>
  <c r="F137" i="116"/>
  <c r="I139" i="116"/>
  <c r="F133" i="116"/>
  <c r="F132" i="116"/>
  <c r="F131" i="116"/>
  <c r="F130" i="116"/>
  <c r="F129" i="116"/>
  <c r="I128" i="116"/>
  <c r="F128" i="116"/>
  <c r="I127" i="116"/>
  <c r="F127" i="116"/>
  <c r="F126" i="116"/>
  <c r="I125" i="116"/>
  <c r="F125" i="116"/>
  <c r="I126" i="116"/>
  <c r="I124" i="116"/>
  <c r="F124" i="116"/>
  <c r="F123" i="116"/>
  <c r="F122" i="116"/>
  <c r="I123" i="116"/>
  <c r="I129" i="116"/>
  <c r="F121" i="116"/>
  <c r="I112" i="116"/>
  <c r="I110" i="116"/>
  <c r="F108" i="116"/>
  <c r="I113" i="116"/>
  <c r="F107" i="116"/>
  <c r="F104" i="116"/>
  <c r="F103" i="116"/>
  <c r="F102" i="116"/>
  <c r="F101" i="116"/>
  <c r="F100" i="116"/>
  <c r="F99" i="116"/>
  <c r="I98" i="116"/>
  <c r="F98" i="116"/>
  <c r="I97" i="116"/>
  <c r="F97" i="116"/>
  <c r="I96" i="116"/>
  <c r="F96" i="116"/>
  <c r="I95" i="116"/>
  <c r="F95" i="116"/>
  <c r="I94" i="116"/>
  <c r="F94" i="116"/>
  <c r="I93" i="116"/>
  <c r="I99" i="116"/>
  <c r="F93" i="116"/>
  <c r="F92" i="116"/>
  <c r="F91" i="116"/>
  <c r="F90" i="116"/>
  <c r="F89" i="116"/>
  <c r="F86" i="116"/>
  <c r="F85" i="116"/>
  <c r="F84" i="116"/>
  <c r="F83" i="116"/>
  <c r="F82" i="116"/>
  <c r="I81" i="116"/>
  <c r="F81" i="116"/>
  <c r="I80" i="116"/>
  <c r="F80" i="116"/>
  <c r="I79" i="116"/>
  <c r="F79" i="116"/>
  <c r="I78" i="116"/>
  <c r="F78" i="116"/>
  <c r="I82" i="116"/>
  <c r="F77" i="116"/>
  <c r="F76" i="116"/>
  <c r="I77" i="116"/>
  <c r="I83" i="116"/>
  <c r="F75" i="116"/>
  <c r="F74" i="116"/>
  <c r="F73" i="116"/>
  <c r="F72" i="116"/>
  <c r="F71" i="116"/>
  <c r="F70" i="116"/>
  <c r="F69" i="116"/>
  <c r="I68" i="116"/>
  <c r="F68" i="116"/>
  <c r="I67" i="116"/>
  <c r="F67" i="116"/>
  <c r="I66" i="116"/>
  <c r="F66" i="116"/>
  <c r="I65" i="116"/>
  <c r="F65" i="116"/>
  <c r="I64" i="116"/>
  <c r="F64" i="116"/>
  <c r="I63" i="116"/>
  <c r="I69" i="116"/>
  <c r="F63" i="116"/>
  <c r="F62" i="116"/>
  <c r="F61" i="116"/>
  <c r="F60" i="116"/>
  <c r="F59" i="116"/>
  <c r="F58" i="116"/>
  <c r="F57" i="116"/>
  <c r="F55" i="116"/>
  <c r="F54" i="116"/>
  <c r="I52" i="116"/>
  <c r="I51" i="116"/>
  <c r="I50" i="116"/>
  <c r="I49" i="116"/>
  <c r="F46" i="116"/>
  <c r="F45" i="116"/>
  <c r="F44" i="116"/>
  <c r="F43" i="116"/>
  <c r="F42" i="116"/>
  <c r="F41" i="116"/>
  <c r="F40" i="116"/>
  <c r="F39" i="116"/>
  <c r="F38" i="116"/>
  <c r="F37" i="116"/>
  <c r="I37" i="116"/>
  <c r="I36" i="116"/>
  <c r="F36" i="116"/>
  <c r="I35" i="116"/>
  <c r="F35" i="116"/>
  <c r="I34" i="116"/>
  <c r="F34" i="116"/>
  <c r="F33" i="116"/>
  <c r="I38" i="116"/>
  <c r="F32" i="116"/>
  <c r="I33" i="116"/>
  <c r="I39" i="116"/>
  <c r="F31" i="116"/>
  <c r="F30" i="116"/>
  <c r="F29" i="116"/>
  <c r="F28" i="116"/>
  <c r="F27" i="116"/>
  <c r="F26" i="116"/>
  <c r="F25" i="116"/>
  <c r="F24" i="116"/>
  <c r="F23" i="116"/>
  <c r="I22" i="116"/>
  <c r="F22" i="116"/>
  <c r="I21" i="116"/>
  <c r="F21" i="116"/>
  <c r="I20" i="116"/>
  <c r="F20" i="116"/>
  <c r="I19" i="116"/>
  <c r="F19" i="116"/>
  <c r="I23" i="116"/>
  <c r="F18" i="116"/>
  <c r="F17" i="116"/>
  <c r="I18" i="116"/>
  <c r="I24" i="116"/>
  <c r="F16" i="116"/>
  <c r="F15" i="116"/>
  <c r="F14" i="116"/>
  <c r="F13" i="116"/>
  <c r="F12" i="116"/>
  <c r="F11" i="116"/>
  <c r="F10" i="116"/>
  <c r="F9" i="116"/>
  <c r="F8" i="116"/>
  <c r="I7" i="116"/>
  <c r="F7" i="116"/>
  <c r="I6" i="116"/>
  <c r="F6" i="116"/>
  <c r="I5" i="116"/>
  <c r="F5" i="116"/>
  <c r="I8" i="116"/>
  <c r="F4" i="116"/>
  <c r="F3" i="116"/>
  <c r="I3" i="116"/>
  <c r="F2" i="116"/>
  <c r="I4" i="116"/>
  <c r="I109" i="115"/>
  <c r="F151" i="115"/>
  <c r="F150" i="115"/>
  <c r="F149" i="115"/>
  <c r="F148" i="115"/>
  <c r="F147" i="115"/>
  <c r="F146" i="115"/>
  <c r="F145" i="115"/>
  <c r="F138" i="115"/>
  <c r="F140" i="115"/>
  <c r="F143" i="115"/>
  <c r="I138" i="115"/>
  <c r="F137" i="115"/>
  <c r="I139" i="115"/>
  <c r="I140" i="115"/>
  <c r="F144" i="115"/>
  <c r="I141" i="115"/>
  <c r="F142" i="115"/>
  <c r="I142" i="115"/>
  <c r="F139" i="115"/>
  <c r="F141" i="115"/>
  <c r="I143" i="115"/>
  <c r="I144" i="115"/>
  <c r="F133" i="115"/>
  <c r="F132" i="115"/>
  <c r="F131" i="115"/>
  <c r="F130" i="115"/>
  <c r="I123" i="115"/>
  <c r="I124" i="115"/>
  <c r="I125" i="115"/>
  <c r="I126" i="115"/>
  <c r="I127" i="115"/>
  <c r="I128" i="115"/>
  <c r="I129" i="115"/>
  <c r="F129" i="115"/>
  <c r="F128" i="115"/>
  <c r="F127" i="115"/>
  <c r="F126" i="115"/>
  <c r="F125" i="115"/>
  <c r="F124" i="115"/>
  <c r="F123" i="115"/>
  <c r="F122" i="115"/>
  <c r="F121" i="115"/>
  <c r="I110" i="115"/>
  <c r="I112" i="115"/>
  <c r="I113" i="115"/>
  <c r="F108" i="115"/>
  <c r="I111" i="115"/>
  <c r="I114" i="115"/>
  <c r="F107" i="115"/>
  <c r="F104" i="115"/>
  <c r="F103" i="115"/>
  <c r="F102" i="115"/>
  <c r="F101" i="115"/>
  <c r="F100" i="115"/>
  <c r="I93" i="115"/>
  <c r="I94" i="115"/>
  <c r="I95" i="115"/>
  <c r="I96" i="115"/>
  <c r="I97" i="115"/>
  <c r="I98" i="115"/>
  <c r="I99" i="115"/>
  <c r="F99" i="115"/>
  <c r="F98" i="115"/>
  <c r="F97" i="115"/>
  <c r="F96" i="115"/>
  <c r="F95" i="115"/>
  <c r="F94" i="115"/>
  <c r="F93" i="115"/>
  <c r="F92" i="115"/>
  <c r="F91" i="115"/>
  <c r="F90" i="115"/>
  <c r="F89" i="115"/>
  <c r="F86" i="115"/>
  <c r="F85" i="115"/>
  <c r="F84" i="115"/>
  <c r="F76" i="115"/>
  <c r="F77" i="115"/>
  <c r="F80" i="115"/>
  <c r="F82" i="115"/>
  <c r="I77" i="115"/>
  <c r="I78" i="115"/>
  <c r="I79" i="115"/>
  <c r="F79" i="115"/>
  <c r="I80" i="115"/>
  <c r="I81" i="115"/>
  <c r="F78" i="115"/>
  <c r="F81" i="115"/>
  <c r="F83" i="115"/>
  <c r="I82" i="115"/>
  <c r="I83" i="115"/>
  <c r="F75" i="115"/>
  <c r="F74" i="115"/>
  <c r="F73" i="115"/>
  <c r="F72" i="115"/>
  <c r="F71" i="115"/>
  <c r="F70" i="115"/>
  <c r="I63" i="115"/>
  <c r="I64" i="115"/>
  <c r="I65" i="115"/>
  <c r="I66" i="115"/>
  <c r="I67" i="115"/>
  <c r="I68" i="115"/>
  <c r="I69" i="115"/>
  <c r="F69" i="115"/>
  <c r="F68" i="115"/>
  <c r="F67" i="115"/>
  <c r="F66" i="115"/>
  <c r="F65" i="115"/>
  <c r="F64" i="115"/>
  <c r="F63" i="115"/>
  <c r="F62" i="115"/>
  <c r="F61" i="115"/>
  <c r="F60" i="115"/>
  <c r="F59" i="115"/>
  <c r="F58" i="115"/>
  <c r="F57" i="115"/>
  <c r="F55" i="115"/>
  <c r="F54" i="115"/>
  <c r="I52" i="115"/>
  <c r="I51" i="115"/>
  <c r="I50" i="115"/>
  <c r="I49" i="115"/>
  <c r="F46" i="115"/>
  <c r="F45" i="115"/>
  <c r="F44" i="115"/>
  <c r="F43" i="115"/>
  <c r="F42" i="115"/>
  <c r="F41" i="115"/>
  <c r="F40" i="115"/>
  <c r="F32" i="115"/>
  <c r="F33" i="115"/>
  <c r="F36" i="115"/>
  <c r="F37" i="115"/>
  <c r="F34" i="115"/>
  <c r="F35" i="115"/>
  <c r="F38" i="115"/>
  <c r="F39" i="115"/>
  <c r="I33" i="115"/>
  <c r="I34" i="115"/>
  <c r="I35" i="115"/>
  <c r="I36" i="115"/>
  <c r="I37" i="115"/>
  <c r="I38" i="115"/>
  <c r="I39" i="115"/>
  <c r="F31" i="115"/>
  <c r="F30" i="115"/>
  <c r="F29" i="115"/>
  <c r="F28" i="115"/>
  <c r="F27" i="115"/>
  <c r="F26" i="115"/>
  <c r="F25" i="115"/>
  <c r="F17" i="115"/>
  <c r="F20" i="115"/>
  <c r="F22" i="115"/>
  <c r="F23" i="115"/>
  <c r="F18" i="115"/>
  <c r="F21" i="115"/>
  <c r="I18" i="115"/>
  <c r="I19" i="115"/>
  <c r="I20" i="115"/>
  <c r="I21" i="115"/>
  <c r="F24" i="115"/>
  <c r="I22" i="115"/>
  <c r="F19" i="115"/>
  <c r="I23" i="115"/>
  <c r="I24" i="115"/>
  <c r="F16" i="115"/>
  <c r="F15" i="115"/>
  <c r="F14" i="115"/>
  <c r="F13" i="115"/>
  <c r="F12" i="115"/>
  <c r="F11" i="115"/>
  <c r="F10" i="115"/>
  <c r="F6" i="115"/>
  <c r="F8" i="115"/>
  <c r="F9" i="115"/>
  <c r="I3" i="115"/>
  <c r="F2" i="115"/>
  <c r="F3" i="115"/>
  <c r="I4" i="115"/>
  <c r="F4" i="115"/>
  <c r="I5" i="115"/>
  <c r="F5" i="115"/>
  <c r="I6" i="115"/>
  <c r="I7" i="115"/>
  <c r="F7" i="115"/>
  <c r="I8" i="115"/>
  <c r="I9" i="115"/>
  <c r="F151" i="114"/>
  <c r="F150" i="114"/>
  <c r="F149" i="114"/>
  <c r="F148" i="114"/>
  <c r="F147" i="114"/>
  <c r="F146" i="114"/>
  <c r="F145" i="114"/>
  <c r="F144" i="114"/>
  <c r="I143" i="114"/>
  <c r="F143" i="114"/>
  <c r="I142" i="114"/>
  <c r="F142" i="114"/>
  <c r="I141" i="114"/>
  <c r="F141" i="114"/>
  <c r="I140" i="114"/>
  <c r="F140" i="114"/>
  <c r="I139" i="114"/>
  <c r="F139" i="114"/>
  <c r="I138" i="114"/>
  <c r="I144" i="114"/>
  <c r="F138" i="114"/>
  <c r="F137" i="114"/>
  <c r="F133" i="114"/>
  <c r="F132" i="114"/>
  <c r="F131" i="114"/>
  <c r="F130" i="114"/>
  <c r="F129" i="114"/>
  <c r="I128" i="114"/>
  <c r="F128" i="114"/>
  <c r="I127" i="114"/>
  <c r="F127" i="114"/>
  <c r="I126" i="114"/>
  <c r="F126" i="114"/>
  <c r="I125" i="114"/>
  <c r="F125" i="114"/>
  <c r="I124" i="114"/>
  <c r="F124" i="114"/>
  <c r="I123" i="114"/>
  <c r="I129" i="114"/>
  <c r="F123" i="114"/>
  <c r="F122" i="114"/>
  <c r="F121" i="114"/>
  <c r="I113" i="114"/>
  <c r="I112" i="114"/>
  <c r="I110" i="114"/>
  <c r="I109" i="114"/>
  <c r="F108" i="114"/>
  <c r="F107" i="114"/>
  <c r="I111" i="114"/>
  <c r="I114" i="114"/>
  <c r="F104" i="114"/>
  <c r="F103" i="114"/>
  <c r="F102" i="114"/>
  <c r="F101" i="114"/>
  <c r="F100" i="114"/>
  <c r="F99" i="114"/>
  <c r="I98" i="114"/>
  <c r="F98" i="114"/>
  <c r="I97" i="114"/>
  <c r="F97" i="114"/>
  <c r="I96" i="114"/>
  <c r="F96" i="114"/>
  <c r="I95" i="114"/>
  <c r="F95" i="114"/>
  <c r="I94" i="114"/>
  <c r="F94" i="114"/>
  <c r="I93" i="114"/>
  <c r="I99" i="114"/>
  <c r="F93" i="114"/>
  <c r="F92" i="114"/>
  <c r="F91" i="114"/>
  <c r="F90" i="114"/>
  <c r="F89" i="114"/>
  <c r="F86" i="114"/>
  <c r="F85" i="114"/>
  <c r="F84" i="114"/>
  <c r="F83" i="114"/>
  <c r="F82" i="114"/>
  <c r="I81" i="114"/>
  <c r="F81" i="114"/>
  <c r="F79" i="114"/>
  <c r="I80" i="114"/>
  <c r="F80" i="114"/>
  <c r="I79" i="114"/>
  <c r="I82" i="114"/>
  <c r="I78" i="114"/>
  <c r="F78" i="114"/>
  <c r="F77" i="114"/>
  <c r="F76" i="114"/>
  <c r="I77" i="114"/>
  <c r="I83" i="114"/>
  <c r="F75" i="114"/>
  <c r="F74" i="114"/>
  <c r="F73" i="114"/>
  <c r="F72" i="114"/>
  <c r="F71" i="114"/>
  <c r="F70" i="114"/>
  <c r="F69" i="114"/>
  <c r="I68" i="114"/>
  <c r="F68" i="114"/>
  <c r="I67" i="114"/>
  <c r="F67" i="114"/>
  <c r="I66" i="114"/>
  <c r="F66" i="114"/>
  <c r="I65" i="114"/>
  <c r="F65" i="114"/>
  <c r="I64" i="114"/>
  <c r="F64" i="114"/>
  <c r="I63" i="114"/>
  <c r="I69" i="114"/>
  <c r="F63" i="114"/>
  <c r="F62" i="114"/>
  <c r="F61" i="114"/>
  <c r="F60" i="114"/>
  <c r="F59" i="114"/>
  <c r="F58" i="114"/>
  <c r="F57" i="114"/>
  <c r="F55" i="114"/>
  <c r="F54" i="114"/>
  <c r="I52" i="114"/>
  <c r="I51" i="114"/>
  <c r="I50" i="114"/>
  <c r="I49" i="114"/>
  <c r="F46" i="114"/>
  <c r="F45" i="114"/>
  <c r="F44" i="114"/>
  <c r="F43" i="114"/>
  <c r="F42" i="114"/>
  <c r="F41" i="114"/>
  <c r="F40" i="114"/>
  <c r="F39" i="114"/>
  <c r="F38" i="114"/>
  <c r="I37" i="114"/>
  <c r="F37" i="114"/>
  <c r="F36" i="114"/>
  <c r="I35" i="114"/>
  <c r="F35" i="114"/>
  <c r="I38" i="114"/>
  <c r="I34" i="114"/>
  <c r="F34" i="114"/>
  <c r="I36" i="114"/>
  <c r="F33" i="114"/>
  <c r="F32" i="114"/>
  <c r="I33" i="114"/>
  <c r="I39" i="114"/>
  <c r="F31" i="114"/>
  <c r="F30" i="114"/>
  <c r="F29" i="114"/>
  <c r="F28" i="114"/>
  <c r="F27" i="114"/>
  <c r="F26" i="114"/>
  <c r="F25" i="114"/>
  <c r="F24" i="114"/>
  <c r="F23" i="114"/>
  <c r="I22" i="114"/>
  <c r="F22" i="114"/>
  <c r="F21" i="114"/>
  <c r="I20" i="114"/>
  <c r="F20" i="114"/>
  <c r="I19" i="114"/>
  <c r="F19" i="114"/>
  <c r="I23" i="114"/>
  <c r="F18" i="114"/>
  <c r="I21" i="114"/>
  <c r="F17" i="114"/>
  <c r="I18" i="114"/>
  <c r="I24" i="114"/>
  <c r="F16" i="114"/>
  <c r="F15" i="114"/>
  <c r="F14" i="114"/>
  <c r="F13" i="114"/>
  <c r="F12" i="114"/>
  <c r="F11" i="114"/>
  <c r="F10" i="114"/>
  <c r="F9" i="114"/>
  <c r="F8" i="114"/>
  <c r="I7" i="114"/>
  <c r="F7" i="114"/>
  <c r="I8" i="114"/>
  <c r="F6" i="114"/>
  <c r="F5" i="114"/>
  <c r="I6" i="114"/>
  <c r="F4" i="114"/>
  <c r="I5" i="114"/>
  <c r="I3" i="114"/>
  <c r="F3" i="114"/>
  <c r="F2" i="114"/>
  <c r="I4" i="114"/>
  <c r="F151" i="113"/>
  <c r="F150" i="113"/>
  <c r="F149" i="113"/>
  <c r="F148" i="113"/>
  <c r="F147" i="113"/>
  <c r="F146" i="113"/>
  <c r="F145" i="113"/>
  <c r="F144" i="113"/>
  <c r="I143" i="113"/>
  <c r="F143" i="113"/>
  <c r="I142" i="113"/>
  <c r="F142" i="113"/>
  <c r="I141" i="113"/>
  <c r="F141" i="113"/>
  <c r="I140" i="113"/>
  <c r="F140" i="113"/>
  <c r="I139" i="113"/>
  <c r="F139" i="113"/>
  <c r="F138" i="113"/>
  <c r="F137" i="113"/>
  <c r="I138" i="113"/>
  <c r="I144" i="113"/>
  <c r="F133" i="113"/>
  <c r="F132" i="113"/>
  <c r="F131" i="113"/>
  <c r="F130" i="113"/>
  <c r="F129" i="113"/>
  <c r="I128" i="113"/>
  <c r="F128" i="113"/>
  <c r="I127" i="113"/>
  <c r="F127" i="113"/>
  <c r="I126" i="113"/>
  <c r="F126" i="113"/>
  <c r="F125" i="113"/>
  <c r="I124" i="113"/>
  <c r="F124" i="113"/>
  <c r="I123" i="113"/>
  <c r="F123" i="113"/>
  <c r="F122" i="113"/>
  <c r="I125" i="113"/>
  <c r="F121" i="113"/>
  <c r="I113" i="113"/>
  <c r="I112" i="113"/>
  <c r="I111" i="113"/>
  <c r="I110" i="113"/>
  <c r="I109" i="113"/>
  <c r="I114" i="113"/>
  <c r="F108" i="113"/>
  <c r="F107" i="113"/>
  <c r="F104" i="113"/>
  <c r="F103" i="113"/>
  <c r="F102" i="113"/>
  <c r="F101" i="113"/>
  <c r="F100" i="113"/>
  <c r="F99" i="113"/>
  <c r="F98" i="113"/>
  <c r="I97" i="113"/>
  <c r="F97" i="113"/>
  <c r="I98" i="113"/>
  <c r="I96" i="113"/>
  <c r="F96" i="113"/>
  <c r="I95" i="113"/>
  <c r="F95" i="113"/>
  <c r="I94" i="113"/>
  <c r="F94" i="113"/>
  <c r="I93" i="113"/>
  <c r="I99" i="113"/>
  <c r="F93" i="113"/>
  <c r="F92" i="113"/>
  <c r="F91" i="113"/>
  <c r="F90" i="113"/>
  <c r="F89" i="113"/>
  <c r="F86" i="113"/>
  <c r="F85" i="113"/>
  <c r="F84" i="113"/>
  <c r="F83" i="113"/>
  <c r="F82" i="113"/>
  <c r="I81" i="113"/>
  <c r="F81" i="113"/>
  <c r="I80" i="113"/>
  <c r="F80" i="113"/>
  <c r="I79" i="113"/>
  <c r="F79" i="113"/>
  <c r="I78" i="113"/>
  <c r="F78" i="113"/>
  <c r="I82" i="113"/>
  <c r="F77" i="113"/>
  <c r="F76" i="113"/>
  <c r="I77" i="113"/>
  <c r="I83" i="113"/>
  <c r="F75" i="113"/>
  <c r="F74" i="113"/>
  <c r="F73" i="113"/>
  <c r="F72" i="113"/>
  <c r="F71" i="113"/>
  <c r="F70" i="113"/>
  <c r="F69" i="113"/>
  <c r="I68" i="113"/>
  <c r="F68" i="113"/>
  <c r="I67" i="113"/>
  <c r="F67" i="113"/>
  <c r="I66" i="113"/>
  <c r="F66" i="113"/>
  <c r="I65" i="113"/>
  <c r="F65" i="113"/>
  <c r="I64" i="113"/>
  <c r="F64" i="113"/>
  <c r="I63" i="113"/>
  <c r="I69" i="113"/>
  <c r="F63" i="113"/>
  <c r="F62" i="113"/>
  <c r="F61" i="113"/>
  <c r="F60" i="113"/>
  <c r="F59" i="113"/>
  <c r="F58" i="113"/>
  <c r="F57" i="113"/>
  <c r="F55" i="113"/>
  <c r="F54" i="113"/>
  <c r="I52" i="113"/>
  <c r="I51" i="113"/>
  <c r="I50" i="113"/>
  <c r="I49" i="113"/>
  <c r="F46" i="113"/>
  <c r="F45" i="113"/>
  <c r="F44" i="113"/>
  <c r="F43" i="113"/>
  <c r="F42" i="113"/>
  <c r="F41" i="113"/>
  <c r="F40" i="113"/>
  <c r="F39" i="113"/>
  <c r="F38" i="113"/>
  <c r="I37" i="113"/>
  <c r="F37" i="113"/>
  <c r="I36" i="113"/>
  <c r="F36" i="113"/>
  <c r="I35" i="113"/>
  <c r="F35" i="113"/>
  <c r="I34" i="113"/>
  <c r="F34" i="113"/>
  <c r="F33" i="113"/>
  <c r="I38" i="113"/>
  <c r="F32" i="113"/>
  <c r="I33" i="113"/>
  <c r="I39" i="113"/>
  <c r="F31" i="113"/>
  <c r="F30" i="113"/>
  <c r="F29" i="113"/>
  <c r="F28" i="113"/>
  <c r="F27" i="113"/>
  <c r="F26" i="113"/>
  <c r="F25" i="113"/>
  <c r="F24" i="113"/>
  <c r="I23" i="113"/>
  <c r="F23" i="113"/>
  <c r="I22" i="113"/>
  <c r="F22" i="113"/>
  <c r="I21" i="113"/>
  <c r="F21" i="113"/>
  <c r="I20" i="113"/>
  <c r="F20" i="113"/>
  <c r="I19" i="113"/>
  <c r="F19" i="113"/>
  <c r="F18" i="113"/>
  <c r="F17" i="113"/>
  <c r="I18" i="113"/>
  <c r="I24" i="113"/>
  <c r="F16" i="113"/>
  <c r="F15" i="113"/>
  <c r="F14" i="113"/>
  <c r="F13" i="113"/>
  <c r="F12" i="113"/>
  <c r="F11" i="113"/>
  <c r="F10" i="113"/>
  <c r="F9" i="113"/>
  <c r="F8" i="113"/>
  <c r="I7" i="113"/>
  <c r="F7" i="113"/>
  <c r="I6" i="113"/>
  <c r="F6" i="113"/>
  <c r="I5" i="113"/>
  <c r="F5" i="113"/>
  <c r="I8" i="113"/>
  <c r="F4" i="113"/>
  <c r="F3" i="113"/>
  <c r="I3" i="113"/>
  <c r="F2" i="113"/>
  <c r="I4" i="113"/>
  <c r="F151" i="112"/>
  <c r="F150" i="112"/>
  <c r="F149" i="112"/>
  <c r="F148" i="112"/>
  <c r="F147" i="112"/>
  <c r="F146" i="112"/>
  <c r="F145" i="112"/>
  <c r="F144" i="112"/>
  <c r="I143" i="112"/>
  <c r="F143" i="112"/>
  <c r="I142" i="112"/>
  <c r="F142" i="112"/>
  <c r="I141" i="112"/>
  <c r="F141" i="112"/>
  <c r="I140" i="112"/>
  <c r="F140" i="112"/>
  <c r="I139" i="112"/>
  <c r="F139" i="112"/>
  <c r="F138" i="112"/>
  <c r="F137" i="112"/>
  <c r="I138" i="112"/>
  <c r="I144" i="112"/>
  <c r="F133" i="112"/>
  <c r="F132" i="112"/>
  <c r="F131" i="112"/>
  <c r="F130" i="112"/>
  <c r="F129" i="112"/>
  <c r="I128" i="112"/>
  <c r="F128" i="112"/>
  <c r="I127" i="112"/>
  <c r="F127" i="112"/>
  <c r="I126" i="112"/>
  <c r="F126" i="112"/>
  <c r="F125" i="112"/>
  <c r="I124" i="112"/>
  <c r="F124" i="112"/>
  <c r="I123" i="112"/>
  <c r="F123" i="112"/>
  <c r="F122" i="112"/>
  <c r="I125" i="112"/>
  <c r="F121" i="112"/>
  <c r="I113" i="112"/>
  <c r="I112" i="112"/>
  <c r="I111" i="112"/>
  <c r="I110" i="112"/>
  <c r="I109" i="112"/>
  <c r="I114" i="112"/>
  <c r="F108" i="112"/>
  <c r="F107" i="112"/>
  <c r="F104" i="112"/>
  <c r="F103" i="112"/>
  <c r="F102" i="112"/>
  <c r="F101" i="112"/>
  <c r="F100" i="112"/>
  <c r="F99" i="112"/>
  <c r="F98" i="112"/>
  <c r="I97" i="112"/>
  <c r="F97" i="112"/>
  <c r="I98" i="112"/>
  <c r="I96" i="112"/>
  <c r="F96" i="112"/>
  <c r="I95" i="112"/>
  <c r="F95" i="112"/>
  <c r="I94" i="112"/>
  <c r="F94" i="112"/>
  <c r="I93" i="112"/>
  <c r="I99" i="112"/>
  <c r="F93" i="112"/>
  <c r="F92" i="112"/>
  <c r="F91" i="112"/>
  <c r="F90" i="112"/>
  <c r="F89" i="112"/>
  <c r="F86" i="112"/>
  <c r="F85" i="112"/>
  <c r="F84" i="112"/>
  <c r="F83" i="112"/>
  <c r="F82" i="112"/>
  <c r="I81" i="112"/>
  <c r="F81" i="112"/>
  <c r="I80" i="112"/>
  <c r="F80" i="112"/>
  <c r="I79" i="112"/>
  <c r="F79" i="112"/>
  <c r="I78" i="112"/>
  <c r="F78" i="112"/>
  <c r="I82" i="112"/>
  <c r="F77" i="112"/>
  <c r="F76" i="112"/>
  <c r="I77" i="112"/>
  <c r="I83" i="112"/>
  <c r="F75" i="112"/>
  <c r="F74" i="112"/>
  <c r="F73" i="112"/>
  <c r="F72" i="112"/>
  <c r="F71" i="112"/>
  <c r="F70" i="112"/>
  <c r="F69" i="112"/>
  <c r="I68" i="112"/>
  <c r="F68" i="112"/>
  <c r="I67" i="112"/>
  <c r="F67" i="112"/>
  <c r="I66" i="112"/>
  <c r="F66" i="112"/>
  <c r="I65" i="112"/>
  <c r="F65" i="112"/>
  <c r="I64" i="112"/>
  <c r="F64" i="112"/>
  <c r="I63" i="112"/>
  <c r="I69" i="112"/>
  <c r="F63" i="112"/>
  <c r="F62" i="112"/>
  <c r="F61" i="112"/>
  <c r="F60" i="112"/>
  <c r="F59" i="112"/>
  <c r="F58" i="112"/>
  <c r="F57" i="112"/>
  <c r="F55" i="112"/>
  <c r="F54" i="112"/>
  <c r="I52" i="112"/>
  <c r="I51" i="112"/>
  <c r="I50" i="112"/>
  <c r="I49" i="112"/>
  <c r="F46" i="112"/>
  <c r="F45" i="112"/>
  <c r="F44" i="112"/>
  <c r="F43" i="112"/>
  <c r="F42" i="112"/>
  <c r="F41" i="112"/>
  <c r="F40" i="112"/>
  <c r="F39" i="112"/>
  <c r="F38" i="112"/>
  <c r="I37" i="112"/>
  <c r="F37" i="112"/>
  <c r="I36" i="112"/>
  <c r="F36" i="112"/>
  <c r="I35" i="112"/>
  <c r="F35" i="112"/>
  <c r="I34" i="112"/>
  <c r="F34" i="112"/>
  <c r="F33" i="112"/>
  <c r="I38" i="112"/>
  <c r="F32" i="112"/>
  <c r="I33" i="112"/>
  <c r="I39" i="112"/>
  <c r="F31" i="112"/>
  <c r="F30" i="112"/>
  <c r="F29" i="112"/>
  <c r="F28" i="112"/>
  <c r="F27" i="112"/>
  <c r="F26" i="112"/>
  <c r="F25" i="112"/>
  <c r="F24" i="112"/>
  <c r="I23" i="112"/>
  <c r="F23" i="112"/>
  <c r="I22" i="112"/>
  <c r="F22" i="112"/>
  <c r="I21" i="112"/>
  <c r="F21" i="112"/>
  <c r="I20" i="112"/>
  <c r="F20" i="112"/>
  <c r="I19" i="112"/>
  <c r="F19" i="112"/>
  <c r="F18" i="112"/>
  <c r="F17" i="112"/>
  <c r="I18" i="112"/>
  <c r="I24" i="112"/>
  <c r="F16" i="112"/>
  <c r="F15" i="112"/>
  <c r="F14" i="112"/>
  <c r="F13" i="112"/>
  <c r="F12" i="112"/>
  <c r="F11" i="112"/>
  <c r="F10" i="112"/>
  <c r="F9" i="112"/>
  <c r="F8" i="112"/>
  <c r="I7" i="112"/>
  <c r="F7" i="112"/>
  <c r="I6" i="112"/>
  <c r="F6" i="112"/>
  <c r="I5" i="112"/>
  <c r="F5" i="112"/>
  <c r="I8" i="112"/>
  <c r="F4" i="112"/>
  <c r="F3" i="112"/>
  <c r="I3" i="112"/>
  <c r="F2" i="112"/>
  <c r="I4" i="112"/>
  <c r="F151" i="111"/>
  <c r="F150" i="111"/>
  <c r="F149" i="111"/>
  <c r="F148" i="111"/>
  <c r="F147" i="111"/>
  <c r="F146" i="111"/>
  <c r="F145" i="111"/>
  <c r="F144" i="111"/>
  <c r="I143" i="111"/>
  <c r="F143" i="111"/>
  <c r="I142" i="111"/>
  <c r="F142" i="111"/>
  <c r="I141" i="111"/>
  <c r="F141" i="111"/>
  <c r="I140" i="111"/>
  <c r="F140" i="111"/>
  <c r="I139" i="111"/>
  <c r="F139" i="111"/>
  <c r="F138" i="111"/>
  <c r="F137" i="111"/>
  <c r="I138" i="111"/>
  <c r="I144" i="111"/>
  <c r="F133" i="111"/>
  <c r="F132" i="111"/>
  <c r="F131" i="111"/>
  <c r="F130" i="111"/>
  <c r="F129" i="111"/>
  <c r="I128" i="111"/>
  <c r="F128" i="111"/>
  <c r="I127" i="111"/>
  <c r="F127" i="111"/>
  <c r="I126" i="111"/>
  <c r="F126" i="111"/>
  <c r="F125" i="111"/>
  <c r="I124" i="111"/>
  <c r="F124" i="111"/>
  <c r="I123" i="111"/>
  <c r="F123" i="111"/>
  <c r="F122" i="111"/>
  <c r="I125" i="111"/>
  <c r="F121" i="111"/>
  <c r="I113" i="111"/>
  <c r="I112" i="111"/>
  <c r="I111" i="111"/>
  <c r="I110" i="111"/>
  <c r="I109" i="111"/>
  <c r="I114" i="111"/>
  <c r="F108" i="111"/>
  <c r="F107" i="111"/>
  <c r="F104" i="111"/>
  <c r="F103" i="111"/>
  <c r="F102" i="111"/>
  <c r="F101" i="111"/>
  <c r="F100" i="111"/>
  <c r="F99" i="111"/>
  <c r="F98" i="111"/>
  <c r="I97" i="111"/>
  <c r="F97" i="111"/>
  <c r="I98" i="111"/>
  <c r="I96" i="111"/>
  <c r="F96" i="111"/>
  <c r="I95" i="111"/>
  <c r="F95" i="111"/>
  <c r="I94" i="111"/>
  <c r="F94" i="111"/>
  <c r="I93" i="111"/>
  <c r="I99" i="111"/>
  <c r="F93" i="111"/>
  <c r="F92" i="111"/>
  <c r="F91" i="111"/>
  <c r="F90" i="111"/>
  <c r="F89" i="111"/>
  <c r="F86" i="111"/>
  <c r="F85" i="111"/>
  <c r="F84" i="111"/>
  <c r="F83" i="111"/>
  <c r="F82" i="111"/>
  <c r="I81" i="111"/>
  <c r="F81" i="111"/>
  <c r="I80" i="111"/>
  <c r="F80" i="111"/>
  <c r="I79" i="111"/>
  <c r="F79" i="111"/>
  <c r="I78" i="111"/>
  <c r="F78" i="111"/>
  <c r="I82" i="111"/>
  <c r="F77" i="111"/>
  <c r="F76" i="111"/>
  <c r="I77" i="111"/>
  <c r="I83" i="111"/>
  <c r="F75" i="111"/>
  <c r="F74" i="111"/>
  <c r="F73" i="111"/>
  <c r="F72" i="111"/>
  <c r="F71" i="111"/>
  <c r="F70" i="111"/>
  <c r="F69" i="111"/>
  <c r="I68" i="111"/>
  <c r="F68" i="111"/>
  <c r="I67" i="111"/>
  <c r="F67" i="111"/>
  <c r="I66" i="111"/>
  <c r="F66" i="111"/>
  <c r="I65" i="111"/>
  <c r="F65" i="111"/>
  <c r="I64" i="111"/>
  <c r="F64" i="111"/>
  <c r="I63" i="111"/>
  <c r="I69" i="111"/>
  <c r="F63" i="111"/>
  <c r="F62" i="111"/>
  <c r="F61" i="111"/>
  <c r="F60" i="111"/>
  <c r="F59" i="111"/>
  <c r="F58" i="111"/>
  <c r="F57" i="111"/>
  <c r="F55" i="111"/>
  <c r="F54" i="111"/>
  <c r="I52" i="111"/>
  <c r="I51" i="111"/>
  <c r="I50" i="111"/>
  <c r="I49" i="111"/>
  <c r="F46" i="111"/>
  <c r="F45" i="111"/>
  <c r="F44" i="111"/>
  <c r="F43" i="111"/>
  <c r="F42" i="111"/>
  <c r="F41" i="111"/>
  <c r="F40" i="111"/>
  <c r="F39" i="111"/>
  <c r="F38" i="111"/>
  <c r="I37" i="111"/>
  <c r="F37" i="111"/>
  <c r="F36" i="111"/>
  <c r="I35" i="111"/>
  <c r="F35" i="111"/>
  <c r="I34" i="111"/>
  <c r="F34" i="111"/>
  <c r="I36" i="111"/>
  <c r="F33" i="111"/>
  <c r="I38" i="111"/>
  <c r="F32" i="111"/>
  <c r="I33" i="111"/>
  <c r="I39" i="111"/>
  <c r="F31" i="111"/>
  <c r="F30" i="111"/>
  <c r="F29" i="111"/>
  <c r="F28" i="111"/>
  <c r="F27" i="111"/>
  <c r="F26" i="111"/>
  <c r="F25" i="111"/>
  <c r="F24" i="111"/>
  <c r="F23" i="111"/>
  <c r="I22" i="111"/>
  <c r="F22" i="111"/>
  <c r="F21" i="111"/>
  <c r="I20" i="111"/>
  <c r="F20" i="111"/>
  <c r="I19" i="111"/>
  <c r="F19" i="111"/>
  <c r="I23" i="111"/>
  <c r="F18" i="111"/>
  <c r="I21" i="111"/>
  <c r="F17" i="111"/>
  <c r="I18" i="111"/>
  <c r="I24" i="111"/>
  <c r="F16" i="111"/>
  <c r="F15" i="111"/>
  <c r="F14" i="111"/>
  <c r="F13" i="111"/>
  <c r="F12" i="111"/>
  <c r="F11" i="111"/>
  <c r="F10" i="111"/>
  <c r="F9" i="111"/>
  <c r="F8" i="111"/>
  <c r="I7" i="111"/>
  <c r="F7" i="111"/>
  <c r="F5" i="111"/>
  <c r="I6" i="111"/>
  <c r="F6" i="111"/>
  <c r="F4" i="111"/>
  <c r="I5" i="111"/>
  <c r="I8" i="111"/>
  <c r="F3" i="111"/>
  <c r="I3" i="111"/>
  <c r="F2" i="111"/>
  <c r="I4" i="111"/>
  <c r="F151" i="110"/>
  <c r="F150" i="110"/>
  <c r="F149" i="110"/>
  <c r="F148" i="110"/>
  <c r="F147" i="110"/>
  <c r="F146" i="110"/>
  <c r="F145" i="110"/>
  <c r="F144" i="110"/>
  <c r="I143" i="110"/>
  <c r="F143" i="110"/>
  <c r="I142" i="110"/>
  <c r="F142" i="110"/>
  <c r="I141" i="110"/>
  <c r="F141" i="110"/>
  <c r="I140" i="110"/>
  <c r="F140" i="110"/>
  <c r="I139" i="110"/>
  <c r="F139" i="110"/>
  <c r="F138" i="110"/>
  <c r="F137" i="110"/>
  <c r="I138" i="110"/>
  <c r="I144" i="110"/>
  <c r="F133" i="110"/>
  <c r="F132" i="110"/>
  <c r="F131" i="110"/>
  <c r="F130" i="110"/>
  <c r="F129" i="110"/>
  <c r="I128" i="110"/>
  <c r="F128" i="110"/>
  <c r="I127" i="110"/>
  <c r="F127" i="110"/>
  <c r="I126" i="110"/>
  <c r="F126" i="110"/>
  <c r="F125" i="110"/>
  <c r="I124" i="110"/>
  <c r="F124" i="110"/>
  <c r="I123" i="110"/>
  <c r="F123" i="110"/>
  <c r="F122" i="110"/>
  <c r="I125" i="110"/>
  <c r="F121" i="110"/>
  <c r="I113" i="110"/>
  <c r="I112" i="110"/>
  <c r="I111" i="110"/>
  <c r="I110" i="110"/>
  <c r="I109" i="110"/>
  <c r="I114" i="110"/>
  <c r="F108" i="110"/>
  <c r="F107" i="110"/>
  <c r="F104" i="110"/>
  <c r="F103" i="110"/>
  <c r="F102" i="110"/>
  <c r="F101" i="110"/>
  <c r="F100" i="110"/>
  <c r="F99" i="110"/>
  <c r="F98" i="110"/>
  <c r="I97" i="110"/>
  <c r="F97" i="110"/>
  <c r="I98" i="110"/>
  <c r="I96" i="110"/>
  <c r="F96" i="110"/>
  <c r="I95" i="110"/>
  <c r="F95" i="110"/>
  <c r="I94" i="110"/>
  <c r="F94" i="110"/>
  <c r="I93" i="110"/>
  <c r="I99" i="110"/>
  <c r="F93" i="110"/>
  <c r="F92" i="110"/>
  <c r="F91" i="110"/>
  <c r="F90" i="110"/>
  <c r="F89" i="110"/>
  <c r="F86" i="110"/>
  <c r="F85" i="110"/>
  <c r="F84" i="110"/>
  <c r="F83" i="110"/>
  <c r="F82" i="110"/>
  <c r="I81" i="110"/>
  <c r="F81" i="110"/>
  <c r="I80" i="110"/>
  <c r="F80" i="110"/>
  <c r="F79" i="110"/>
  <c r="I78" i="110"/>
  <c r="F78" i="110"/>
  <c r="I79" i="110"/>
  <c r="F77" i="110"/>
  <c r="I82" i="110"/>
  <c r="F76" i="110"/>
  <c r="I77" i="110"/>
  <c r="I83" i="110"/>
  <c r="F75" i="110"/>
  <c r="F74" i="110"/>
  <c r="F73" i="110"/>
  <c r="F72" i="110"/>
  <c r="F71" i="110"/>
  <c r="F70" i="110"/>
  <c r="F69" i="110"/>
  <c r="I68" i="110"/>
  <c r="F68" i="110"/>
  <c r="I67" i="110"/>
  <c r="F67" i="110"/>
  <c r="I66" i="110"/>
  <c r="F66" i="110"/>
  <c r="I65" i="110"/>
  <c r="F65" i="110"/>
  <c r="I64" i="110"/>
  <c r="F64" i="110"/>
  <c r="I63" i="110"/>
  <c r="I69" i="110"/>
  <c r="F63" i="110"/>
  <c r="F62" i="110"/>
  <c r="F61" i="110"/>
  <c r="F60" i="110"/>
  <c r="F59" i="110"/>
  <c r="F58" i="110"/>
  <c r="F57" i="110"/>
  <c r="F55" i="110"/>
  <c r="F54" i="110"/>
  <c r="I52" i="110"/>
  <c r="I51" i="110"/>
  <c r="I50" i="110"/>
  <c r="I49" i="110"/>
  <c r="F46" i="110"/>
  <c r="F45" i="110"/>
  <c r="F44" i="110"/>
  <c r="F43" i="110"/>
  <c r="F42" i="110"/>
  <c r="F41" i="110"/>
  <c r="F40" i="110"/>
  <c r="F39" i="110"/>
  <c r="F38" i="110"/>
  <c r="I37" i="110"/>
  <c r="F37" i="110"/>
  <c r="I36" i="110"/>
  <c r="F36" i="110"/>
  <c r="I35" i="110"/>
  <c r="F35" i="110"/>
  <c r="I34" i="110"/>
  <c r="F34" i="110"/>
  <c r="F33" i="110"/>
  <c r="I38" i="110"/>
  <c r="F32" i="110"/>
  <c r="I33" i="110"/>
  <c r="I39" i="110"/>
  <c r="F31" i="110"/>
  <c r="F30" i="110"/>
  <c r="F29" i="110"/>
  <c r="F28" i="110"/>
  <c r="F27" i="110"/>
  <c r="F26" i="110"/>
  <c r="F25" i="110"/>
  <c r="F24" i="110"/>
  <c r="I23" i="110"/>
  <c r="F23" i="110"/>
  <c r="I22" i="110"/>
  <c r="F22" i="110"/>
  <c r="I21" i="110"/>
  <c r="F21" i="110"/>
  <c r="I20" i="110"/>
  <c r="F20" i="110"/>
  <c r="I19" i="110"/>
  <c r="F19" i="110"/>
  <c r="F18" i="110"/>
  <c r="F17" i="110"/>
  <c r="I18" i="110"/>
  <c r="I24" i="110"/>
  <c r="F16" i="110"/>
  <c r="F15" i="110"/>
  <c r="F14" i="110"/>
  <c r="F13" i="110"/>
  <c r="F12" i="110"/>
  <c r="F11" i="110"/>
  <c r="F10" i="110"/>
  <c r="F9" i="110"/>
  <c r="F8" i="110"/>
  <c r="I7" i="110"/>
  <c r="F7" i="110"/>
  <c r="I6" i="110"/>
  <c r="F6" i="110"/>
  <c r="I5" i="110"/>
  <c r="F5" i="110"/>
  <c r="I8" i="110"/>
  <c r="F4" i="110"/>
  <c r="F3" i="110"/>
  <c r="I3" i="110"/>
  <c r="F2" i="110"/>
  <c r="I4" i="110"/>
  <c r="F151" i="109"/>
  <c r="F150" i="109"/>
  <c r="F149" i="109"/>
  <c r="F148" i="109"/>
  <c r="F147" i="109"/>
  <c r="F146" i="109"/>
  <c r="F145" i="109"/>
  <c r="F144" i="109"/>
  <c r="I143" i="109"/>
  <c r="F143" i="109"/>
  <c r="I142" i="109"/>
  <c r="F142" i="109"/>
  <c r="I141" i="109"/>
  <c r="F141" i="109"/>
  <c r="I140" i="109"/>
  <c r="F140" i="109"/>
  <c r="I139" i="109"/>
  <c r="F139" i="109"/>
  <c r="F138" i="109"/>
  <c r="F137" i="109"/>
  <c r="I138" i="109"/>
  <c r="I144" i="109"/>
  <c r="F133" i="109"/>
  <c r="F132" i="109"/>
  <c r="F131" i="109"/>
  <c r="F130" i="109"/>
  <c r="F129" i="109"/>
  <c r="I128" i="109"/>
  <c r="F128" i="109"/>
  <c r="I127" i="109"/>
  <c r="F127" i="109"/>
  <c r="I126" i="109"/>
  <c r="F126" i="109"/>
  <c r="F125" i="109"/>
  <c r="I124" i="109"/>
  <c r="F124" i="109"/>
  <c r="I123" i="109"/>
  <c r="F123" i="109"/>
  <c r="F122" i="109"/>
  <c r="I125" i="109"/>
  <c r="F121" i="109"/>
  <c r="I113" i="109"/>
  <c r="I112" i="109"/>
  <c r="I111" i="109"/>
  <c r="I110" i="109"/>
  <c r="I109" i="109"/>
  <c r="I114" i="109"/>
  <c r="F108" i="109"/>
  <c r="F107" i="109"/>
  <c r="F104" i="109"/>
  <c r="F103" i="109"/>
  <c r="F102" i="109"/>
  <c r="F101" i="109"/>
  <c r="F100" i="109"/>
  <c r="F99" i="109"/>
  <c r="F98" i="109"/>
  <c r="I97" i="109"/>
  <c r="F97" i="109"/>
  <c r="I98" i="109"/>
  <c r="I96" i="109"/>
  <c r="F96" i="109"/>
  <c r="I95" i="109"/>
  <c r="F95" i="109"/>
  <c r="I94" i="109"/>
  <c r="F94" i="109"/>
  <c r="I93" i="109"/>
  <c r="I99" i="109"/>
  <c r="F93" i="109"/>
  <c r="F92" i="109"/>
  <c r="F91" i="109"/>
  <c r="F90" i="109"/>
  <c r="F89" i="109"/>
  <c r="F88" i="109"/>
  <c r="F87" i="109"/>
  <c r="F86" i="109"/>
  <c r="F85" i="109"/>
  <c r="F84" i="109"/>
  <c r="F83" i="109"/>
  <c r="F82" i="109"/>
  <c r="I81" i="109"/>
  <c r="F81" i="109"/>
  <c r="I80" i="109"/>
  <c r="F80" i="109"/>
  <c r="F79" i="109"/>
  <c r="I79" i="109"/>
  <c r="I78" i="109"/>
  <c r="F78" i="109"/>
  <c r="I82" i="109"/>
  <c r="F77" i="109"/>
  <c r="F76" i="109"/>
  <c r="I77" i="109"/>
  <c r="I83" i="109"/>
  <c r="F75" i="109"/>
  <c r="F74" i="109"/>
  <c r="F73" i="109"/>
  <c r="F72" i="109"/>
  <c r="F71" i="109"/>
  <c r="F70" i="109"/>
  <c r="F69" i="109"/>
  <c r="I68" i="109"/>
  <c r="F68" i="109"/>
  <c r="I67" i="109"/>
  <c r="F67" i="109"/>
  <c r="I66" i="109"/>
  <c r="F66" i="109"/>
  <c r="I65" i="109"/>
  <c r="F65" i="109"/>
  <c r="I64" i="109"/>
  <c r="F64" i="109"/>
  <c r="I63" i="109"/>
  <c r="I69" i="109"/>
  <c r="F63" i="109"/>
  <c r="F62" i="109"/>
  <c r="F61" i="109"/>
  <c r="F60" i="109"/>
  <c r="F59" i="109"/>
  <c r="F58" i="109"/>
  <c r="F57" i="109"/>
  <c r="F55" i="109"/>
  <c r="F54" i="109"/>
  <c r="I52" i="109"/>
  <c r="I51" i="109"/>
  <c r="I50" i="109"/>
  <c r="I49" i="109"/>
  <c r="F46" i="109"/>
  <c r="F45" i="109"/>
  <c r="F44" i="109"/>
  <c r="F43" i="109"/>
  <c r="F42" i="109"/>
  <c r="F41" i="109"/>
  <c r="F40" i="109"/>
  <c r="F39" i="109"/>
  <c r="F38" i="109"/>
  <c r="I37" i="109"/>
  <c r="F37" i="109"/>
  <c r="I36" i="109"/>
  <c r="F36" i="109"/>
  <c r="I35" i="109"/>
  <c r="F35" i="109"/>
  <c r="I34" i="109"/>
  <c r="F34" i="109"/>
  <c r="F33" i="109"/>
  <c r="I38" i="109"/>
  <c r="F32" i="109"/>
  <c r="I33" i="109"/>
  <c r="I39" i="109"/>
  <c r="F31" i="109"/>
  <c r="F30" i="109"/>
  <c r="F29" i="109"/>
  <c r="F28" i="109"/>
  <c r="F27" i="109"/>
  <c r="F26" i="109"/>
  <c r="F25" i="109"/>
  <c r="F24" i="109"/>
  <c r="I23" i="109"/>
  <c r="F23" i="109"/>
  <c r="I22" i="109"/>
  <c r="F22" i="109"/>
  <c r="I21" i="109"/>
  <c r="F21" i="109"/>
  <c r="I20" i="109"/>
  <c r="F20" i="109"/>
  <c r="I19" i="109"/>
  <c r="F19" i="109"/>
  <c r="F18" i="109"/>
  <c r="F17" i="109"/>
  <c r="I18" i="109"/>
  <c r="I24" i="109"/>
  <c r="F16" i="109"/>
  <c r="F15" i="109"/>
  <c r="F14" i="109"/>
  <c r="F13" i="109"/>
  <c r="F12" i="109"/>
  <c r="F11" i="109"/>
  <c r="F10" i="109"/>
  <c r="F9" i="109"/>
  <c r="F8" i="109"/>
  <c r="I7" i="109"/>
  <c r="F7" i="109"/>
  <c r="I6" i="109"/>
  <c r="F6" i="109"/>
  <c r="I5" i="109"/>
  <c r="F5" i="109"/>
  <c r="I8" i="109"/>
  <c r="F4" i="109"/>
  <c r="F3" i="109"/>
  <c r="I3" i="109"/>
  <c r="F2" i="109"/>
  <c r="I4" i="109"/>
  <c r="F151" i="108"/>
  <c r="F150" i="108"/>
  <c r="F149" i="108"/>
  <c r="F148" i="108"/>
  <c r="F147" i="108"/>
  <c r="F146" i="108"/>
  <c r="F145" i="108"/>
  <c r="F144" i="108"/>
  <c r="I143" i="108"/>
  <c r="F143" i="108"/>
  <c r="I142" i="108"/>
  <c r="F142" i="108"/>
  <c r="I141" i="108"/>
  <c r="F141" i="108"/>
  <c r="I140" i="108"/>
  <c r="F140" i="108"/>
  <c r="I139" i="108"/>
  <c r="F139" i="108"/>
  <c r="F138" i="108"/>
  <c r="F137" i="108"/>
  <c r="I138" i="108"/>
  <c r="I144" i="108"/>
  <c r="F133" i="108"/>
  <c r="F132" i="108"/>
  <c r="F131" i="108"/>
  <c r="F130" i="108"/>
  <c r="F129" i="108"/>
  <c r="I128" i="108"/>
  <c r="F128" i="108"/>
  <c r="I127" i="108"/>
  <c r="F127" i="108"/>
  <c r="I126" i="108"/>
  <c r="F126" i="108"/>
  <c r="F125" i="108"/>
  <c r="I124" i="108"/>
  <c r="F124" i="108"/>
  <c r="I123" i="108"/>
  <c r="F123" i="108"/>
  <c r="F122" i="108"/>
  <c r="I125" i="108"/>
  <c r="F121" i="108"/>
  <c r="I113" i="108"/>
  <c r="I112" i="108"/>
  <c r="I111" i="108"/>
  <c r="I110" i="108"/>
  <c r="I109" i="108"/>
  <c r="I114" i="108"/>
  <c r="F108" i="108"/>
  <c r="F107" i="108"/>
  <c r="F104" i="108"/>
  <c r="F103" i="108"/>
  <c r="F102" i="108"/>
  <c r="F101" i="108"/>
  <c r="F100" i="108"/>
  <c r="F99" i="108"/>
  <c r="F98" i="108"/>
  <c r="I97" i="108"/>
  <c r="F97" i="108"/>
  <c r="I98" i="108"/>
  <c r="I96" i="108"/>
  <c r="F96" i="108"/>
  <c r="I95" i="108"/>
  <c r="F95" i="108"/>
  <c r="I94" i="108"/>
  <c r="F94" i="108"/>
  <c r="I93" i="108"/>
  <c r="I99" i="108"/>
  <c r="F93" i="108"/>
  <c r="F92" i="108"/>
  <c r="F91" i="108"/>
  <c r="F90" i="108"/>
  <c r="F89" i="108"/>
  <c r="F88" i="108"/>
  <c r="F87" i="108"/>
  <c r="F86" i="108"/>
  <c r="F85" i="108"/>
  <c r="F84" i="108"/>
  <c r="F83" i="108"/>
  <c r="F82" i="108"/>
  <c r="I81" i="108"/>
  <c r="F81" i="108"/>
  <c r="I80" i="108"/>
  <c r="F80" i="108"/>
  <c r="I79" i="108"/>
  <c r="F79" i="108"/>
  <c r="I78" i="108"/>
  <c r="F78" i="108"/>
  <c r="I82" i="108"/>
  <c r="F77" i="108"/>
  <c r="F76" i="108"/>
  <c r="I77" i="108"/>
  <c r="I83" i="108"/>
  <c r="F75" i="108"/>
  <c r="F74" i="108"/>
  <c r="F73" i="108"/>
  <c r="F72" i="108"/>
  <c r="F71" i="108"/>
  <c r="F70" i="108"/>
  <c r="F69" i="108"/>
  <c r="I68" i="108"/>
  <c r="F68" i="108"/>
  <c r="I67" i="108"/>
  <c r="F67" i="108"/>
  <c r="I66" i="108"/>
  <c r="F66" i="108"/>
  <c r="I65" i="108"/>
  <c r="F65" i="108"/>
  <c r="I64" i="108"/>
  <c r="F64" i="108"/>
  <c r="I63" i="108"/>
  <c r="I69" i="108"/>
  <c r="F63" i="108"/>
  <c r="F62" i="108"/>
  <c r="F61" i="108"/>
  <c r="F60" i="108"/>
  <c r="F59" i="108"/>
  <c r="F58" i="108"/>
  <c r="F57" i="108"/>
  <c r="F55" i="108"/>
  <c r="F54" i="108"/>
  <c r="I52" i="108"/>
  <c r="I51" i="108"/>
  <c r="I50" i="108"/>
  <c r="I49" i="108"/>
  <c r="F46" i="108"/>
  <c r="F45" i="108"/>
  <c r="F44" i="108"/>
  <c r="F43" i="108"/>
  <c r="F42" i="108"/>
  <c r="F41" i="108"/>
  <c r="F40" i="108"/>
  <c r="F39" i="108"/>
  <c r="F38" i="108"/>
  <c r="I37" i="108"/>
  <c r="F37" i="108"/>
  <c r="I36" i="108"/>
  <c r="F36" i="108"/>
  <c r="I35" i="108"/>
  <c r="F35" i="108"/>
  <c r="I34" i="108"/>
  <c r="F34" i="108"/>
  <c r="F33" i="108"/>
  <c r="I38" i="108"/>
  <c r="F32" i="108"/>
  <c r="I33" i="108"/>
  <c r="I39" i="108"/>
  <c r="F31" i="108"/>
  <c r="F30" i="108"/>
  <c r="F29" i="108"/>
  <c r="F28" i="108"/>
  <c r="F27" i="108"/>
  <c r="F26" i="108"/>
  <c r="F25" i="108"/>
  <c r="F24" i="108"/>
  <c r="I23" i="108"/>
  <c r="F23" i="108"/>
  <c r="I22" i="108"/>
  <c r="F22" i="108"/>
  <c r="I21" i="108"/>
  <c r="F21" i="108"/>
  <c r="I20" i="108"/>
  <c r="F20" i="108"/>
  <c r="I19" i="108"/>
  <c r="F19" i="108"/>
  <c r="F18" i="108"/>
  <c r="F17" i="108"/>
  <c r="I18" i="108"/>
  <c r="I24" i="108"/>
  <c r="F16" i="108"/>
  <c r="F15" i="108"/>
  <c r="F14" i="108"/>
  <c r="F13" i="108"/>
  <c r="F12" i="108"/>
  <c r="F11" i="108"/>
  <c r="F10" i="108"/>
  <c r="F9" i="108"/>
  <c r="F8" i="108"/>
  <c r="I7" i="108"/>
  <c r="F7" i="108"/>
  <c r="I6" i="108"/>
  <c r="F6" i="108"/>
  <c r="I5" i="108"/>
  <c r="F5" i="108"/>
  <c r="I8" i="108"/>
  <c r="F4" i="108"/>
  <c r="F3" i="108"/>
  <c r="I3" i="108"/>
  <c r="F2" i="108"/>
  <c r="I4" i="108"/>
  <c r="F151" i="107"/>
  <c r="F150" i="107"/>
  <c r="F149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F138" i="107"/>
  <c r="F137" i="107"/>
  <c r="I138" i="107"/>
  <c r="I14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I124" i="107"/>
  <c r="F124" i="107"/>
  <c r="I123" i="107"/>
  <c r="F123" i="107"/>
  <c r="F122" i="107"/>
  <c r="I125" i="107"/>
  <c r="F121" i="107"/>
  <c r="I113" i="107"/>
  <c r="I112" i="107"/>
  <c r="I111" i="107"/>
  <c r="I110" i="107"/>
  <c r="I109" i="107"/>
  <c r="I114" i="107"/>
  <c r="F108" i="107"/>
  <c r="F107" i="107"/>
  <c r="F104" i="107"/>
  <c r="F103" i="107"/>
  <c r="F102" i="107"/>
  <c r="F101" i="107"/>
  <c r="F100" i="107"/>
  <c r="F99" i="107"/>
  <c r="F98" i="107"/>
  <c r="I97" i="107"/>
  <c r="F97" i="107"/>
  <c r="I98" i="107"/>
  <c r="I96" i="107"/>
  <c r="F96" i="107"/>
  <c r="I95" i="107"/>
  <c r="F95" i="107"/>
  <c r="I94" i="107"/>
  <c r="F94" i="107"/>
  <c r="I93" i="107"/>
  <c r="I99" i="107"/>
  <c r="F93" i="107"/>
  <c r="F92" i="107"/>
  <c r="F91" i="107"/>
  <c r="F90" i="107"/>
  <c r="F89" i="107"/>
  <c r="F88" i="107"/>
  <c r="F87" i="107"/>
  <c r="F86" i="107"/>
  <c r="F85" i="107"/>
  <c r="F84" i="107"/>
  <c r="F83" i="107"/>
  <c r="F82" i="107"/>
  <c r="I81" i="107"/>
  <c r="F81" i="107"/>
  <c r="I80" i="107"/>
  <c r="F80" i="107"/>
  <c r="I79" i="107"/>
  <c r="F79" i="107"/>
  <c r="I78" i="107"/>
  <c r="F78" i="107"/>
  <c r="I82" i="107"/>
  <c r="F77" i="107"/>
  <c r="F76" i="107"/>
  <c r="I77" i="107"/>
  <c r="I83" i="107"/>
  <c r="F75" i="107"/>
  <c r="F74" i="107"/>
  <c r="F73" i="107"/>
  <c r="F72" i="107"/>
  <c r="F71" i="107"/>
  <c r="F70" i="107"/>
  <c r="F69" i="107"/>
  <c r="I68" i="107"/>
  <c r="F68" i="107"/>
  <c r="I67" i="107"/>
  <c r="F67" i="107"/>
  <c r="I66" i="107"/>
  <c r="F66" i="107"/>
  <c r="I65" i="107"/>
  <c r="F65" i="107"/>
  <c r="I64" i="107"/>
  <c r="F64" i="107"/>
  <c r="I63" i="107"/>
  <c r="I69" i="107"/>
  <c r="F63" i="107"/>
  <c r="F62" i="107"/>
  <c r="F61" i="107"/>
  <c r="F60" i="107"/>
  <c r="F59" i="107"/>
  <c r="F58" i="107"/>
  <c r="F57" i="107"/>
  <c r="F55" i="107"/>
  <c r="F54" i="107"/>
  <c r="I52" i="107"/>
  <c r="I51" i="107"/>
  <c r="I50" i="107"/>
  <c r="I49" i="107"/>
  <c r="F46" i="107"/>
  <c r="F45" i="107"/>
  <c r="F44" i="107"/>
  <c r="F43" i="107"/>
  <c r="F42" i="107"/>
  <c r="F41" i="107"/>
  <c r="F40" i="107"/>
  <c r="F39" i="107"/>
  <c r="F38" i="107"/>
  <c r="I37" i="107"/>
  <c r="F37" i="107"/>
  <c r="I36" i="107"/>
  <c r="F36" i="107"/>
  <c r="I35" i="107"/>
  <c r="F35" i="107"/>
  <c r="I34" i="107"/>
  <c r="F34" i="107"/>
  <c r="F33" i="107"/>
  <c r="I38" i="107"/>
  <c r="F32" i="107"/>
  <c r="I33" i="107"/>
  <c r="I39" i="107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F18" i="107"/>
  <c r="F17" i="107"/>
  <c r="I18" i="107"/>
  <c r="I24" i="107"/>
  <c r="F16" i="107"/>
  <c r="F15" i="107"/>
  <c r="F14" i="107"/>
  <c r="F13" i="107"/>
  <c r="F12" i="107"/>
  <c r="F11" i="107"/>
  <c r="F10" i="107"/>
  <c r="F9" i="107"/>
  <c r="F8" i="107"/>
  <c r="I7" i="107"/>
  <c r="F7" i="107"/>
  <c r="I6" i="107"/>
  <c r="F6" i="107"/>
  <c r="I5" i="107"/>
  <c r="F5" i="107"/>
  <c r="I8" i="107"/>
  <c r="F4" i="107"/>
  <c r="F3" i="107"/>
  <c r="I3" i="107"/>
  <c r="F2" i="107"/>
  <c r="I4" i="107"/>
  <c r="F151" i="106"/>
  <c r="F150" i="106"/>
  <c r="F149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F138" i="106"/>
  <c r="F137" i="106"/>
  <c r="I138" i="106"/>
  <c r="I14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I124" i="106"/>
  <c r="F124" i="106"/>
  <c r="I123" i="106"/>
  <c r="F123" i="106"/>
  <c r="F122" i="106"/>
  <c r="I125" i="106"/>
  <c r="F121" i="106"/>
  <c r="I113" i="106"/>
  <c r="I112" i="106"/>
  <c r="I111" i="106"/>
  <c r="I110" i="106"/>
  <c r="I109" i="106"/>
  <c r="I114" i="106"/>
  <c r="F108" i="106"/>
  <c r="F107" i="106"/>
  <c r="F104" i="106"/>
  <c r="F103" i="106"/>
  <c r="F102" i="106"/>
  <c r="F101" i="106"/>
  <c r="F100" i="106"/>
  <c r="F99" i="106"/>
  <c r="F98" i="106"/>
  <c r="I97" i="106"/>
  <c r="F97" i="106"/>
  <c r="I98" i="106"/>
  <c r="I96" i="106"/>
  <c r="F96" i="106"/>
  <c r="I95" i="106"/>
  <c r="F95" i="106"/>
  <c r="I94" i="106"/>
  <c r="F94" i="106"/>
  <c r="I93" i="106"/>
  <c r="I99" i="106"/>
  <c r="F93" i="106"/>
  <c r="F92" i="106"/>
  <c r="F91" i="106"/>
  <c r="F90" i="106"/>
  <c r="F89" i="106"/>
  <c r="F88" i="106"/>
  <c r="F87" i="106"/>
  <c r="F86" i="106"/>
  <c r="F85" i="106"/>
  <c r="F84" i="106"/>
  <c r="F83" i="106"/>
  <c r="F82" i="106"/>
  <c r="I81" i="106"/>
  <c r="F81" i="106"/>
  <c r="I80" i="106"/>
  <c r="F80" i="106"/>
  <c r="I79" i="106"/>
  <c r="F79" i="106"/>
  <c r="I78" i="106"/>
  <c r="F78" i="106"/>
  <c r="I82" i="106"/>
  <c r="F77" i="106"/>
  <c r="F76" i="106"/>
  <c r="I77" i="106"/>
  <c r="I83" i="106"/>
  <c r="F75" i="106"/>
  <c r="F74" i="106"/>
  <c r="F73" i="106"/>
  <c r="F72" i="106"/>
  <c r="F71" i="106"/>
  <c r="F70" i="106"/>
  <c r="F69" i="106"/>
  <c r="I68" i="106"/>
  <c r="F68" i="106"/>
  <c r="I67" i="106"/>
  <c r="F67" i="106"/>
  <c r="I66" i="106"/>
  <c r="F66" i="106"/>
  <c r="I65" i="106"/>
  <c r="F65" i="106"/>
  <c r="I64" i="106"/>
  <c r="F64" i="106"/>
  <c r="I63" i="106"/>
  <c r="I69" i="106"/>
  <c r="F63" i="106"/>
  <c r="F62" i="106"/>
  <c r="F61" i="106"/>
  <c r="F60" i="106"/>
  <c r="F59" i="106"/>
  <c r="F58" i="106"/>
  <c r="F57" i="106"/>
  <c r="F55" i="106"/>
  <c r="F54" i="106"/>
  <c r="I52" i="106"/>
  <c r="I51" i="106"/>
  <c r="I50" i="106"/>
  <c r="I49" i="106"/>
  <c r="F46" i="106"/>
  <c r="F45" i="106"/>
  <c r="F44" i="106"/>
  <c r="F43" i="106"/>
  <c r="F42" i="106"/>
  <c r="F41" i="106"/>
  <c r="F40" i="106"/>
  <c r="F39" i="106"/>
  <c r="F38" i="106"/>
  <c r="I37" i="106"/>
  <c r="F37" i="106"/>
  <c r="I36" i="106"/>
  <c r="F36" i="106"/>
  <c r="I35" i="106"/>
  <c r="F35" i="106"/>
  <c r="I34" i="106"/>
  <c r="F34" i="106"/>
  <c r="F33" i="106"/>
  <c r="I38" i="106"/>
  <c r="F32" i="106"/>
  <c r="I33" i="106"/>
  <c r="I39" i="106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F18" i="106"/>
  <c r="F17" i="106"/>
  <c r="I18" i="106"/>
  <c r="I24" i="106"/>
  <c r="F16" i="106"/>
  <c r="F15" i="106"/>
  <c r="F14" i="106"/>
  <c r="F13" i="106"/>
  <c r="F12" i="106"/>
  <c r="F11" i="106"/>
  <c r="F10" i="106"/>
  <c r="F9" i="106"/>
  <c r="F8" i="106"/>
  <c r="I7" i="106"/>
  <c r="F7" i="106"/>
  <c r="I6" i="106"/>
  <c r="F6" i="106"/>
  <c r="I5" i="106"/>
  <c r="F5" i="106"/>
  <c r="I8" i="106"/>
  <c r="F4" i="106"/>
  <c r="F3" i="106"/>
  <c r="I3" i="106"/>
  <c r="F2" i="106"/>
  <c r="I4" i="106"/>
  <c r="F151" i="105"/>
  <c r="F150" i="105"/>
  <c r="F149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F138" i="105"/>
  <c r="F137" i="105"/>
  <c r="I138" i="105"/>
  <c r="I14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I125" i="105"/>
  <c r="F125" i="105"/>
  <c r="I124" i="105"/>
  <c r="F124" i="105"/>
  <c r="I123" i="105"/>
  <c r="I129" i="105"/>
  <c r="F123" i="105"/>
  <c r="F122" i="105"/>
  <c r="F121" i="105"/>
  <c r="I113" i="105"/>
  <c r="I112" i="105"/>
  <c r="I111" i="105"/>
  <c r="I110" i="105"/>
  <c r="I109" i="105"/>
  <c r="I114" i="105"/>
  <c r="F108" i="105"/>
  <c r="F107" i="105"/>
  <c r="F104" i="105"/>
  <c r="F103" i="105"/>
  <c r="F102" i="105"/>
  <c r="F101" i="105"/>
  <c r="F100" i="105"/>
  <c r="F99" i="105"/>
  <c r="F98" i="105"/>
  <c r="I97" i="105"/>
  <c r="F97" i="105"/>
  <c r="I98" i="105"/>
  <c r="I96" i="105"/>
  <c r="F96" i="105"/>
  <c r="I95" i="105"/>
  <c r="F95" i="105"/>
  <c r="I94" i="105"/>
  <c r="F94" i="105"/>
  <c r="I93" i="105"/>
  <c r="I99" i="105"/>
  <c r="F93" i="105"/>
  <c r="F92" i="105"/>
  <c r="F91" i="105"/>
  <c r="F90" i="105"/>
  <c r="F89" i="105"/>
  <c r="F88" i="105"/>
  <c r="F87" i="105"/>
  <c r="F86" i="105"/>
  <c r="I79" i="105"/>
  <c r="F85" i="105"/>
  <c r="F84" i="105"/>
  <c r="F83" i="105"/>
  <c r="F82" i="105"/>
  <c r="I81" i="105"/>
  <c r="F81" i="105"/>
  <c r="I80" i="105"/>
  <c r="F80" i="105"/>
  <c r="F79" i="105"/>
  <c r="I78" i="105"/>
  <c r="F78" i="105"/>
  <c r="I82" i="105"/>
  <c r="F77" i="105"/>
  <c r="F76" i="105"/>
  <c r="I77" i="105"/>
  <c r="I83" i="105"/>
  <c r="F75" i="105"/>
  <c r="F74" i="105"/>
  <c r="F73" i="105"/>
  <c r="F72" i="105"/>
  <c r="F71" i="105"/>
  <c r="F70" i="105"/>
  <c r="F69" i="105"/>
  <c r="I68" i="105"/>
  <c r="F68" i="105"/>
  <c r="I67" i="105"/>
  <c r="F67" i="105"/>
  <c r="I66" i="105"/>
  <c r="F66" i="105"/>
  <c r="I65" i="105"/>
  <c r="F65" i="105"/>
  <c r="I64" i="105"/>
  <c r="F64" i="105"/>
  <c r="I63" i="105"/>
  <c r="I69" i="105"/>
  <c r="F63" i="105"/>
  <c r="F62" i="105"/>
  <c r="F61" i="105"/>
  <c r="F60" i="105"/>
  <c r="F59" i="105"/>
  <c r="F58" i="105"/>
  <c r="F57" i="105"/>
  <c r="F55" i="105"/>
  <c r="F54" i="105"/>
  <c r="I52" i="105"/>
  <c r="I51" i="105"/>
  <c r="I50" i="105"/>
  <c r="I49" i="105"/>
  <c r="F46" i="105"/>
  <c r="F45" i="105"/>
  <c r="F44" i="105"/>
  <c r="F43" i="105"/>
  <c r="F42" i="105"/>
  <c r="F41" i="105"/>
  <c r="F40" i="105"/>
  <c r="F39" i="105"/>
  <c r="F38" i="105"/>
  <c r="I37" i="105"/>
  <c r="F37" i="105"/>
  <c r="I36" i="105"/>
  <c r="F36" i="105"/>
  <c r="I35" i="105"/>
  <c r="F35" i="105"/>
  <c r="I34" i="105"/>
  <c r="F34" i="105"/>
  <c r="F33" i="105"/>
  <c r="I38" i="105"/>
  <c r="F32" i="105"/>
  <c r="I33" i="105"/>
  <c r="I39" i="105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F18" i="105"/>
  <c r="F17" i="105"/>
  <c r="I18" i="105"/>
  <c r="I24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I5" i="105"/>
  <c r="F5" i="105"/>
  <c r="I8" i="105"/>
  <c r="F4" i="105"/>
  <c r="F3" i="105"/>
  <c r="I3" i="105"/>
  <c r="F2" i="105"/>
  <c r="I4" i="105"/>
  <c r="F151" i="104"/>
  <c r="F150" i="104"/>
  <c r="F149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F138" i="104"/>
  <c r="F137" i="104"/>
  <c r="I138" i="104"/>
  <c r="I144" i="104"/>
  <c r="F133" i="104"/>
  <c r="F132" i="104"/>
  <c r="F131" i="104"/>
  <c r="F130" i="104"/>
  <c r="F129" i="104"/>
  <c r="I128" i="104"/>
  <c r="F128" i="104"/>
  <c r="I127" i="104"/>
  <c r="F127" i="104"/>
  <c r="F126" i="104"/>
  <c r="I125" i="104"/>
  <c r="F125" i="104"/>
  <c r="I124" i="104"/>
  <c r="F124" i="104"/>
  <c r="F123" i="104"/>
  <c r="I123" i="104"/>
  <c r="F122" i="104"/>
  <c r="I126" i="104"/>
  <c r="F121" i="104"/>
  <c r="I113" i="104"/>
  <c r="I112" i="104"/>
  <c r="I111" i="104"/>
  <c r="I110" i="104"/>
  <c r="I109" i="104"/>
  <c r="I114" i="104"/>
  <c r="F108" i="104"/>
  <c r="F107" i="104"/>
  <c r="F104" i="104"/>
  <c r="F103" i="104"/>
  <c r="F102" i="104"/>
  <c r="F101" i="104"/>
  <c r="F100" i="104"/>
  <c r="F99" i="104"/>
  <c r="F98" i="104"/>
  <c r="I97" i="104"/>
  <c r="F97" i="104"/>
  <c r="I98" i="104"/>
  <c r="I96" i="104"/>
  <c r="F96" i="104"/>
  <c r="I95" i="104"/>
  <c r="F95" i="104"/>
  <c r="I94" i="104"/>
  <c r="F94" i="104"/>
  <c r="I93" i="104"/>
  <c r="I99" i="104"/>
  <c r="F93" i="104"/>
  <c r="F92" i="104"/>
  <c r="F91" i="104"/>
  <c r="F90" i="104"/>
  <c r="F89" i="104"/>
  <c r="F88" i="104"/>
  <c r="F87" i="104"/>
  <c r="F86" i="104"/>
  <c r="F85" i="104"/>
  <c r="F84" i="104"/>
  <c r="F83" i="104"/>
  <c r="F82" i="104"/>
  <c r="I81" i="104"/>
  <c r="F81" i="104"/>
  <c r="I82" i="104"/>
  <c r="I80" i="104"/>
  <c r="F80" i="104"/>
  <c r="I79" i="104"/>
  <c r="F79" i="104"/>
  <c r="I78" i="104"/>
  <c r="F78" i="104"/>
  <c r="F77" i="104"/>
  <c r="F76" i="104"/>
  <c r="I77" i="104"/>
  <c r="I83" i="104"/>
  <c r="F75" i="104"/>
  <c r="F74" i="104"/>
  <c r="F73" i="104"/>
  <c r="F72" i="104"/>
  <c r="F71" i="104"/>
  <c r="F70" i="104"/>
  <c r="F69" i="104"/>
  <c r="I68" i="104"/>
  <c r="F68" i="104"/>
  <c r="I67" i="104"/>
  <c r="F67" i="104"/>
  <c r="I66" i="104"/>
  <c r="F66" i="104"/>
  <c r="I65" i="104"/>
  <c r="F65" i="104"/>
  <c r="I64" i="104"/>
  <c r="F64" i="104"/>
  <c r="I63" i="104"/>
  <c r="I69" i="104"/>
  <c r="F63" i="104"/>
  <c r="F62" i="104"/>
  <c r="F61" i="104"/>
  <c r="F60" i="104"/>
  <c r="F59" i="104"/>
  <c r="F58" i="104"/>
  <c r="F57" i="104"/>
  <c r="F55" i="104"/>
  <c r="F54" i="104"/>
  <c r="I52" i="104"/>
  <c r="I51" i="104"/>
  <c r="I50" i="104"/>
  <c r="I49" i="104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I35" i="104"/>
  <c r="F35" i="104"/>
  <c r="I34" i="104"/>
  <c r="F34" i="104"/>
  <c r="F33" i="104"/>
  <c r="I38" i="104"/>
  <c r="F32" i="104"/>
  <c r="I33" i="104"/>
  <c r="I39" i="104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F18" i="104"/>
  <c r="F17" i="104"/>
  <c r="I18" i="104"/>
  <c r="I24" i="104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5" i="104"/>
  <c r="F5" i="104"/>
  <c r="I8" i="104"/>
  <c r="F4" i="104"/>
  <c r="F3" i="104"/>
  <c r="I3" i="104"/>
  <c r="F2" i="104"/>
  <c r="I4" i="104"/>
  <c r="F151" i="103"/>
  <c r="F150" i="103"/>
  <c r="F149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F138" i="103"/>
  <c r="F137" i="103"/>
  <c r="I138" i="103"/>
  <c r="I144" i="103"/>
  <c r="F133" i="103"/>
  <c r="F132" i="103"/>
  <c r="F131" i="103"/>
  <c r="F130" i="103"/>
  <c r="F129" i="103"/>
  <c r="I128" i="103"/>
  <c r="F128" i="103"/>
  <c r="I127" i="103"/>
  <c r="F127" i="103"/>
  <c r="F126" i="103"/>
  <c r="I125" i="103"/>
  <c r="F125" i="103"/>
  <c r="I124" i="103"/>
  <c r="F124" i="103"/>
  <c r="F123" i="103"/>
  <c r="I123" i="103"/>
  <c r="F122" i="103"/>
  <c r="I126" i="103"/>
  <c r="F121" i="103"/>
  <c r="I113" i="103"/>
  <c r="I112" i="103"/>
  <c r="I111" i="103"/>
  <c r="I110" i="103"/>
  <c r="I109" i="103"/>
  <c r="I114" i="103"/>
  <c r="F108" i="103"/>
  <c r="F107" i="103"/>
  <c r="F104" i="103"/>
  <c r="F103" i="103"/>
  <c r="F102" i="103"/>
  <c r="F101" i="103"/>
  <c r="F100" i="103"/>
  <c r="F99" i="103"/>
  <c r="F98" i="103"/>
  <c r="I97" i="103"/>
  <c r="F97" i="103"/>
  <c r="I98" i="103"/>
  <c r="I96" i="103"/>
  <c r="F96" i="103"/>
  <c r="I95" i="103"/>
  <c r="F95" i="103"/>
  <c r="I94" i="103"/>
  <c r="F94" i="103"/>
  <c r="I93" i="103"/>
  <c r="I99" i="103"/>
  <c r="F93" i="103"/>
  <c r="F92" i="103"/>
  <c r="F91" i="103"/>
  <c r="F90" i="103"/>
  <c r="F89" i="103"/>
  <c r="F88" i="103"/>
  <c r="F87" i="103"/>
  <c r="F86" i="103"/>
  <c r="F85" i="103"/>
  <c r="F84" i="103"/>
  <c r="F83" i="103"/>
  <c r="F82" i="103"/>
  <c r="I81" i="103"/>
  <c r="F81" i="103"/>
  <c r="F80" i="103"/>
  <c r="F79" i="103"/>
  <c r="I79" i="103"/>
  <c r="I78" i="103"/>
  <c r="F78" i="103"/>
  <c r="F77" i="103"/>
  <c r="F76" i="103"/>
  <c r="I80" i="103"/>
  <c r="F75" i="103"/>
  <c r="F74" i="103"/>
  <c r="F73" i="103"/>
  <c r="F72" i="103"/>
  <c r="F71" i="103"/>
  <c r="F70" i="103"/>
  <c r="F69" i="103"/>
  <c r="I68" i="103"/>
  <c r="F68" i="103"/>
  <c r="I67" i="103"/>
  <c r="F67" i="103"/>
  <c r="I66" i="103"/>
  <c r="F66" i="103"/>
  <c r="I65" i="103"/>
  <c r="F65" i="103"/>
  <c r="I64" i="103"/>
  <c r="F64" i="103"/>
  <c r="I63" i="103"/>
  <c r="I69" i="103"/>
  <c r="F63" i="103"/>
  <c r="F62" i="103"/>
  <c r="F61" i="103"/>
  <c r="F60" i="103"/>
  <c r="F59" i="103"/>
  <c r="F58" i="103"/>
  <c r="F57" i="103"/>
  <c r="F55" i="103"/>
  <c r="F54" i="103"/>
  <c r="I52" i="103"/>
  <c r="I51" i="103"/>
  <c r="I50" i="103"/>
  <c r="I49" i="103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I35" i="103"/>
  <c r="F35" i="103"/>
  <c r="I34" i="103"/>
  <c r="F34" i="103"/>
  <c r="F33" i="103"/>
  <c r="I38" i="103"/>
  <c r="F32" i="103"/>
  <c r="I33" i="103"/>
  <c r="I39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F18" i="103"/>
  <c r="F17" i="103"/>
  <c r="I18" i="103"/>
  <c r="I24" i="103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5" i="103"/>
  <c r="F5" i="103"/>
  <c r="I8" i="103"/>
  <c r="F4" i="103"/>
  <c r="F3" i="103"/>
  <c r="I3" i="103"/>
  <c r="F2" i="103"/>
  <c r="I4" i="103"/>
  <c r="F107" i="100"/>
  <c r="F151" i="101"/>
  <c r="F150" i="101"/>
  <c r="F149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F138" i="101"/>
  <c r="F137" i="101"/>
  <c r="I138" i="101"/>
  <c r="I144" i="101"/>
  <c r="F133" i="101"/>
  <c r="F132" i="101"/>
  <c r="F131" i="101"/>
  <c r="F130" i="101"/>
  <c r="F129" i="101"/>
  <c r="I128" i="101"/>
  <c r="F128" i="101"/>
  <c r="I127" i="101"/>
  <c r="F127" i="101"/>
  <c r="F126" i="101"/>
  <c r="I125" i="101"/>
  <c r="F125" i="101"/>
  <c r="I124" i="101"/>
  <c r="F124" i="101"/>
  <c r="F123" i="101"/>
  <c r="I123" i="101"/>
  <c r="F122" i="101"/>
  <c r="I126" i="101"/>
  <c r="F121" i="101"/>
  <c r="I113" i="101"/>
  <c r="I112" i="101"/>
  <c r="I111" i="101"/>
  <c r="I110" i="101"/>
  <c r="I109" i="101"/>
  <c r="I114" i="101"/>
  <c r="F108" i="101"/>
  <c r="F107" i="101"/>
  <c r="F104" i="101"/>
  <c r="F103" i="101"/>
  <c r="F102" i="101"/>
  <c r="F101" i="101"/>
  <c r="F100" i="101"/>
  <c r="F99" i="101"/>
  <c r="F98" i="101"/>
  <c r="I97" i="101"/>
  <c r="F97" i="101"/>
  <c r="I98" i="101"/>
  <c r="I96" i="101"/>
  <c r="F96" i="101"/>
  <c r="I95" i="101"/>
  <c r="F95" i="101"/>
  <c r="I94" i="101"/>
  <c r="F94" i="101"/>
  <c r="I93" i="101"/>
  <c r="I99" i="101"/>
  <c r="F93" i="101"/>
  <c r="F92" i="101"/>
  <c r="F91" i="101"/>
  <c r="F90" i="101"/>
  <c r="F89" i="101"/>
  <c r="F88" i="101"/>
  <c r="F87" i="101"/>
  <c r="F86" i="101"/>
  <c r="F85" i="101"/>
  <c r="F84" i="101"/>
  <c r="F83" i="101"/>
  <c r="F82" i="101"/>
  <c r="I81" i="101"/>
  <c r="F81" i="101"/>
  <c r="I80" i="101"/>
  <c r="F80" i="101"/>
  <c r="I79" i="101"/>
  <c r="F79" i="101"/>
  <c r="I78" i="101"/>
  <c r="F78" i="101"/>
  <c r="F77" i="101"/>
  <c r="I82" i="101"/>
  <c r="F76" i="101"/>
  <c r="I77" i="101"/>
  <c r="I83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/>
  <c r="F63" i="101"/>
  <c r="F62" i="101"/>
  <c r="F61" i="101"/>
  <c r="F60" i="101"/>
  <c r="F59" i="101"/>
  <c r="F58" i="101"/>
  <c r="F57" i="101"/>
  <c r="F55" i="101"/>
  <c r="F54" i="101"/>
  <c r="I52" i="101"/>
  <c r="I51" i="101"/>
  <c r="I50" i="101"/>
  <c r="I49" i="101"/>
  <c r="F46" i="101"/>
  <c r="F45" i="101"/>
  <c r="F44" i="101"/>
  <c r="F43" i="101"/>
  <c r="F42" i="101"/>
  <c r="F41" i="101"/>
  <c r="F40" i="101"/>
  <c r="F39" i="101"/>
  <c r="F38" i="101"/>
  <c r="I37" i="101"/>
  <c r="F37" i="101"/>
  <c r="I36" i="101"/>
  <c r="F36" i="101"/>
  <c r="I35" i="101"/>
  <c r="F35" i="101"/>
  <c r="I34" i="101"/>
  <c r="F34" i="101"/>
  <c r="F33" i="101"/>
  <c r="I38" i="101"/>
  <c r="F32" i="101"/>
  <c r="I33" i="101"/>
  <c r="I39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I19" i="101"/>
  <c r="F19" i="101"/>
  <c r="F18" i="101"/>
  <c r="I23" i="101"/>
  <c r="F17" i="101"/>
  <c r="I18" i="101"/>
  <c r="I24" i="101"/>
  <c r="F16" i="101"/>
  <c r="F15" i="101"/>
  <c r="F14" i="101"/>
  <c r="F13" i="101"/>
  <c r="F12" i="101"/>
  <c r="F11" i="101"/>
  <c r="F10" i="101"/>
  <c r="F9" i="101"/>
  <c r="F8" i="101"/>
  <c r="I7" i="101"/>
  <c r="F7" i="101"/>
  <c r="I6" i="101"/>
  <c r="F6" i="101"/>
  <c r="I5" i="101"/>
  <c r="F5" i="101"/>
  <c r="I8" i="101"/>
  <c r="F4" i="101"/>
  <c r="F3" i="101"/>
  <c r="I3" i="101"/>
  <c r="F2" i="101"/>
  <c r="I4" i="101"/>
  <c r="F151" i="100"/>
  <c r="F150" i="100"/>
  <c r="F149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F138" i="100"/>
  <c r="F137" i="100"/>
  <c r="I138" i="100"/>
  <c r="I144" i="100"/>
  <c r="F133" i="100"/>
  <c r="F132" i="100"/>
  <c r="F131" i="100"/>
  <c r="F130" i="100"/>
  <c r="F129" i="100"/>
  <c r="I128" i="100"/>
  <c r="F128" i="100"/>
  <c r="I127" i="100"/>
  <c r="F127" i="100"/>
  <c r="F126" i="100"/>
  <c r="I125" i="100"/>
  <c r="F125" i="100"/>
  <c r="I124" i="100"/>
  <c r="F124" i="100"/>
  <c r="F123" i="100"/>
  <c r="I123" i="100"/>
  <c r="F122" i="100"/>
  <c r="I126" i="100"/>
  <c r="F121" i="100"/>
  <c r="I113" i="100"/>
  <c r="I112" i="100"/>
  <c r="I111" i="100"/>
  <c r="I110" i="100"/>
  <c r="I109" i="100"/>
  <c r="I114" i="100"/>
  <c r="F108" i="100"/>
  <c r="F104" i="100"/>
  <c r="F103" i="100"/>
  <c r="F102" i="100"/>
  <c r="F101" i="100"/>
  <c r="F100" i="100"/>
  <c r="F99" i="100"/>
  <c r="F98" i="100"/>
  <c r="I97" i="100"/>
  <c r="F97" i="100"/>
  <c r="I98" i="100"/>
  <c r="I96" i="100"/>
  <c r="F96" i="100"/>
  <c r="I95" i="100"/>
  <c r="F95" i="100"/>
  <c r="I94" i="100"/>
  <c r="F94" i="100"/>
  <c r="I93" i="100"/>
  <c r="I99" i="100"/>
  <c r="F93" i="100"/>
  <c r="F92" i="100"/>
  <c r="F91" i="100"/>
  <c r="F90" i="100"/>
  <c r="F89" i="100"/>
  <c r="F88" i="100"/>
  <c r="F87" i="100"/>
  <c r="F86" i="100"/>
  <c r="F85" i="100"/>
  <c r="F84" i="100"/>
  <c r="F83" i="100"/>
  <c r="F82" i="100"/>
  <c r="I81" i="100"/>
  <c r="F81" i="100"/>
  <c r="I80" i="100"/>
  <c r="F80" i="100"/>
  <c r="I79" i="100"/>
  <c r="F79" i="100"/>
  <c r="I78" i="100"/>
  <c r="F78" i="100"/>
  <c r="F77" i="100"/>
  <c r="I82" i="100"/>
  <c r="F76" i="100"/>
  <c r="I77" i="100"/>
  <c r="I83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I65" i="100"/>
  <c r="F65" i="100"/>
  <c r="I64" i="100"/>
  <c r="F64" i="100"/>
  <c r="I63" i="100"/>
  <c r="I69" i="100"/>
  <c r="F63" i="100"/>
  <c r="F62" i="100"/>
  <c r="F61" i="100"/>
  <c r="F60" i="100"/>
  <c r="F59" i="100"/>
  <c r="F58" i="100"/>
  <c r="F57" i="100"/>
  <c r="F55" i="100"/>
  <c r="F54" i="100"/>
  <c r="I52" i="100"/>
  <c r="I51" i="100"/>
  <c r="I50" i="100"/>
  <c r="I49" i="100"/>
  <c r="F46" i="100"/>
  <c r="F45" i="100"/>
  <c r="F44" i="100"/>
  <c r="F43" i="100"/>
  <c r="F42" i="100"/>
  <c r="F41" i="100"/>
  <c r="F40" i="100"/>
  <c r="F39" i="100"/>
  <c r="F38" i="100"/>
  <c r="I37" i="100"/>
  <c r="F37" i="100"/>
  <c r="I36" i="100"/>
  <c r="F36" i="100"/>
  <c r="I35" i="100"/>
  <c r="F35" i="100"/>
  <c r="I34" i="100"/>
  <c r="F34" i="100"/>
  <c r="F33" i="100"/>
  <c r="I38" i="100"/>
  <c r="F32" i="100"/>
  <c r="I33" i="100"/>
  <c r="I39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F18" i="100"/>
  <c r="F17" i="100"/>
  <c r="I18" i="100"/>
  <c r="I24" i="100"/>
  <c r="F16" i="100"/>
  <c r="F15" i="100"/>
  <c r="F14" i="100"/>
  <c r="F13" i="100"/>
  <c r="F12" i="100"/>
  <c r="F11" i="100"/>
  <c r="F10" i="100"/>
  <c r="F9" i="100"/>
  <c r="F8" i="100"/>
  <c r="I7" i="100"/>
  <c r="F7" i="100"/>
  <c r="I6" i="100"/>
  <c r="F6" i="100"/>
  <c r="I5" i="100"/>
  <c r="F5" i="100"/>
  <c r="I8" i="100"/>
  <c r="F4" i="100"/>
  <c r="F3" i="100"/>
  <c r="I3" i="100"/>
  <c r="F2" i="100"/>
  <c r="I4" i="100"/>
  <c r="F151" i="99"/>
  <c r="F150" i="99"/>
  <c r="F149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F138" i="99"/>
  <c r="F137" i="99"/>
  <c r="I138" i="99"/>
  <c r="I144" i="99"/>
  <c r="F133" i="99"/>
  <c r="F132" i="99"/>
  <c r="F131" i="99"/>
  <c r="F130" i="99"/>
  <c r="F129" i="99"/>
  <c r="I128" i="99"/>
  <c r="F128" i="99"/>
  <c r="I127" i="99"/>
  <c r="F127" i="99"/>
  <c r="F126" i="99"/>
  <c r="I125" i="99"/>
  <c r="F125" i="99"/>
  <c r="I124" i="99"/>
  <c r="F124" i="99"/>
  <c r="F123" i="99"/>
  <c r="F122" i="99"/>
  <c r="F121" i="99"/>
  <c r="I113" i="99"/>
  <c r="I112" i="99"/>
  <c r="I111" i="99"/>
  <c r="I110" i="99"/>
  <c r="I109" i="99"/>
  <c r="I114" i="99"/>
  <c r="F108" i="99"/>
  <c r="F107" i="99"/>
  <c r="F104" i="99"/>
  <c r="F103" i="99"/>
  <c r="F102" i="99"/>
  <c r="F101" i="99"/>
  <c r="F100" i="99"/>
  <c r="F99" i="99"/>
  <c r="F98" i="99"/>
  <c r="I97" i="99"/>
  <c r="F97" i="99"/>
  <c r="I98" i="99"/>
  <c r="I96" i="99"/>
  <c r="F96" i="99"/>
  <c r="I95" i="99"/>
  <c r="F95" i="99"/>
  <c r="F94" i="99"/>
  <c r="I93" i="99"/>
  <c r="F93" i="99"/>
  <c r="F92" i="99"/>
  <c r="I94" i="99"/>
  <c r="F91" i="99"/>
  <c r="F90" i="99"/>
  <c r="F89" i="99"/>
  <c r="F88" i="99"/>
  <c r="F87" i="99"/>
  <c r="F86" i="99"/>
  <c r="F85" i="99"/>
  <c r="F84" i="99"/>
  <c r="F83" i="99"/>
  <c r="F82" i="99"/>
  <c r="I81" i="99"/>
  <c r="F81" i="99"/>
  <c r="F80" i="99"/>
  <c r="I79" i="99"/>
  <c r="F79" i="99"/>
  <c r="I78" i="99"/>
  <c r="F78" i="99"/>
  <c r="F77" i="99"/>
  <c r="I82" i="99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I65" i="99"/>
  <c r="F65" i="99"/>
  <c r="I64" i="99"/>
  <c r="F64" i="99"/>
  <c r="I63" i="99"/>
  <c r="I69" i="99"/>
  <c r="F63" i="99"/>
  <c r="F62" i="99"/>
  <c r="F61" i="99"/>
  <c r="F60" i="99"/>
  <c r="F59" i="99"/>
  <c r="F58" i="99"/>
  <c r="F57" i="99"/>
  <c r="F55" i="99"/>
  <c r="F54" i="99"/>
  <c r="I52" i="99"/>
  <c r="I51" i="99"/>
  <c r="I50" i="99"/>
  <c r="I49" i="99"/>
  <c r="F46" i="99"/>
  <c r="F45" i="99"/>
  <c r="F44" i="99"/>
  <c r="F43" i="99"/>
  <c r="F42" i="99"/>
  <c r="F41" i="99"/>
  <c r="F40" i="99"/>
  <c r="F39" i="99"/>
  <c r="F38" i="99"/>
  <c r="I37" i="99"/>
  <c r="F37" i="99"/>
  <c r="I36" i="99"/>
  <c r="F36" i="99"/>
  <c r="I35" i="99"/>
  <c r="F35" i="99"/>
  <c r="I34" i="99"/>
  <c r="F34" i="99"/>
  <c r="F33" i="99"/>
  <c r="I38" i="99"/>
  <c r="F32" i="99"/>
  <c r="I33" i="99"/>
  <c r="I39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F18" i="99"/>
  <c r="F17" i="99"/>
  <c r="I18" i="99"/>
  <c r="I24" i="99"/>
  <c r="F16" i="99"/>
  <c r="F15" i="99"/>
  <c r="F14" i="99"/>
  <c r="F13" i="99"/>
  <c r="F12" i="99"/>
  <c r="F11" i="99"/>
  <c r="F10" i="99"/>
  <c r="F9" i="99"/>
  <c r="F8" i="99"/>
  <c r="I7" i="99"/>
  <c r="F7" i="99"/>
  <c r="I6" i="99"/>
  <c r="F6" i="99"/>
  <c r="I5" i="99"/>
  <c r="F5" i="99"/>
  <c r="I8" i="99"/>
  <c r="F4" i="99"/>
  <c r="F3" i="99"/>
  <c r="I3" i="99"/>
  <c r="F2" i="99"/>
  <c r="I4" i="99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F138" i="98"/>
  <c r="F137" i="98"/>
  <c r="I138" i="98"/>
  <c r="I14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F123" i="98"/>
  <c r="F122" i="98"/>
  <c r="I123" i="98"/>
  <c r="I129" i="98"/>
  <c r="F121" i="98"/>
  <c r="I113" i="98"/>
  <c r="I112" i="98"/>
  <c r="I111" i="98"/>
  <c r="I110" i="98"/>
  <c r="I109" i="98"/>
  <c r="I114" i="98"/>
  <c r="F108" i="98"/>
  <c r="F107" i="98"/>
  <c r="F104" i="98"/>
  <c r="F103" i="98"/>
  <c r="F102" i="98"/>
  <c r="F101" i="98"/>
  <c r="F100" i="98"/>
  <c r="F99" i="98"/>
  <c r="F98" i="98"/>
  <c r="I97" i="98"/>
  <c r="F97" i="98"/>
  <c r="I98" i="98"/>
  <c r="I96" i="98"/>
  <c r="F96" i="98"/>
  <c r="I95" i="98"/>
  <c r="F95" i="98"/>
  <c r="F94" i="98"/>
  <c r="I93" i="98"/>
  <c r="F93" i="98"/>
  <c r="F92" i="98"/>
  <c r="I94" i="98"/>
  <c r="F91" i="98"/>
  <c r="F90" i="98"/>
  <c r="F89" i="98"/>
  <c r="F88" i="98"/>
  <c r="F87" i="98"/>
  <c r="F86" i="98"/>
  <c r="F85" i="98"/>
  <c r="F84" i="98"/>
  <c r="F83" i="98"/>
  <c r="F82" i="98"/>
  <c r="I81" i="98"/>
  <c r="F81" i="98"/>
  <c r="I80" i="98"/>
  <c r="F80" i="98"/>
  <c r="I79" i="98"/>
  <c r="F79" i="98"/>
  <c r="I78" i="98"/>
  <c r="F78" i="98"/>
  <c r="F77" i="98"/>
  <c r="I82" i="98"/>
  <c r="F76" i="98"/>
  <c r="I77" i="98"/>
  <c r="I83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/>
  <c r="F63" i="98"/>
  <c r="F62" i="98"/>
  <c r="F61" i="98"/>
  <c r="F60" i="98"/>
  <c r="F59" i="98"/>
  <c r="F58" i="98"/>
  <c r="F57" i="98"/>
  <c r="F55" i="98"/>
  <c r="F54" i="98"/>
  <c r="I52" i="98"/>
  <c r="I51" i="98"/>
  <c r="I50" i="98"/>
  <c r="I49" i="98"/>
  <c r="F46" i="98"/>
  <c r="F45" i="98"/>
  <c r="F44" i="98"/>
  <c r="F43" i="98"/>
  <c r="F42" i="98"/>
  <c r="F41" i="98"/>
  <c r="F40" i="98"/>
  <c r="F39" i="98"/>
  <c r="F38" i="98"/>
  <c r="I37" i="98"/>
  <c r="F37" i="98"/>
  <c r="I36" i="98"/>
  <c r="F36" i="98"/>
  <c r="I35" i="98"/>
  <c r="F35" i="98"/>
  <c r="I34" i="98"/>
  <c r="F34" i="98"/>
  <c r="F33" i="98"/>
  <c r="I38" i="98"/>
  <c r="F32" i="98"/>
  <c r="I33" i="98"/>
  <c r="I39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F18" i="98"/>
  <c r="F17" i="98"/>
  <c r="I18" i="98"/>
  <c r="I24" i="98"/>
  <c r="F16" i="98"/>
  <c r="F15" i="98"/>
  <c r="F14" i="98"/>
  <c r="F13" i="98"/>
  <c r="F12" i="98"/>
  <c r="F11" i="98"/>
  <c r="F10" i="98"/>
  <c r="F9" i="98"/>
  <c r="F8" i="98"/>
  <c r="I7" i="98"/>
  <c r="F7" i="98"/>
  <c r="I6" i="98"/>
  <c r="F6" i="98"/>
  <c r="I5" i="98"/>
  <c r="F5" i="98"/>
  <c r="I8" i="98"/>
  <c r="F4" i="98"/>
  <c r="F3" i="98"/>
  <c r="I3" i="98"/>
  <c r="F2" i="98"/>
  <c r="I4" i="98"/>
  <c r="F151" i="97"/>
  <c r="F150" i="97"/>
  <c r="F149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F138" i="97"/>
  <c r="F137" i="97"/>
  <c r="I138" i="97"/>
  <c r="I144" i="97"/>
  <c r="F133" i="97"/>
  <c r="F132" i="97"/>
  <c r="F131" i="97"/>
  <c r="F130" i="97"/>
  <c r="F129" i="97"/>
  <c r="I128" i="97"/>
  <c r="F128" i="97"/>
  <c r="I127" i="97"/>
  <c r="F127" i="97"/>
  <c r="I126" i="97"/>
  <c r="F126" i="97"/>
  <c r="I125" i="97"/>
  <c r="F125" i="97"/>
  <c r="I124" i="97"/>
  <c r="F124" i="97"/>
  <c r="F123" i="97"/>
  <c r="F122" i="97"/>
  <c r="I123" i="97"/>
  <c r="I129" i="97"/>
  <c r="F121" i="97"/>
  <c r="I113" i="97"/>
  <c r="I112" i="97"/>
  <c r="I111" i="97"/>
  <c r="I110" i="97"/>
  <c r="I109" i="97"/>
  <c r="I114" i="97"/>
  <c r="F108" i="97"/>
  <c r="F107" i="97"/>
  <c r="F104" i="97"/>
  <c r="F103" i="97"/>
  <c r="F102" i="97"/>
  <c r="F101" i="97"/>
  <c r="F100" i="97"/>
  <c r="F99" i="97"/>
  <c r="F98" i="97"/>
  <c r="I97" i="97"/>
  <c r="F97" i="97"/>
  <c r="I98" i="97"/>
  <c r="I96" i="97"/>
  <c r="F96" i="97"/>
  <c r="I95" i="97"/>
  <c r="F95" i="97"/>
  <c r="F94" i="97"/>
  <c r="I93" i="97"/>
  <c r="F93" i="97"/>
  <c r="F92" i="97"/>
  <c r="I94" i="97"/>
  <c r="F91" i="97"/>
  <c r="F90" i="97"/>
  <c r="F89" i="97"/>
  <c r="F88" i="97"/>
  <c r="F87" i="97"/>
  <c r="F86" i="97"/>
  <c r="F85" i="97"/>
  <c r="F84" i="97"/>
  <c r="F83" i="97"/>
  <c r="F82" i="97"/>
  <c r="I81" i="97"/>
  <c r="F81" i="97"/>
  <c r="I80" i="97"/>
  <c r="F80" i="97"/>
  <c r="I79" i="97"/>
  <c r="F79" i="97"/>
  <c r="I78" i="97"/>
  <c r="F78" i="97"/>
  <c r="F77" i="97"/>
  <c r="I82" i="97"/>
  <c r="F76" i="97"/>
  <c r="I77" i="97"/>
  <c r="I83" i="97"/>
  <c r="F75" i="97"/>
  <c r="F74" i="97"/>
  <c r="F73" i="97"/>
  <c r="F72" i="97"/>
  <c r="F71" i="97"/>
  <c r="F70" i="97"/>
  <c r="F69" i="97"/>
  <c r="I68" i="97"/>
  <c r="F68" i="97"/>
  <c r="I67" i="97"/>
  <c r="F67" i="97"/>
  <c r="I66" i="97"/>
  <c r="F66" i="97"/>
  <c r="I65" i="97"/>
  <c r="F65" i="97"/>
  <c r="I64" i="97"/>
  <c r="F64" i="97"/>
  <c r="I63" i="97"/>
  <c r="I69" i="97"/>
  <c r="F63" i="97"/>
  <c r="F62" i="97"/>
  <c r="F61" i="97"/>
  <c r="F60" i="97"/>
  <c r="F59" i="97"/>
  <c r="F58" i="97"/>
  <c r="F57" i="97"/>
  <c r="F55" i="97"/>
  <c r="F54" i="97"/>
  <c r="I52" i="97"/>
  <c r="I51" i="97"/>
  <c r="I50" i="97"/>
  <c r="I49" i="97"/>
  <c r="F46" i="97"/>
  <c r="F45" i="97"/>
  <c r="F44" i="97"/>
  <c r="F43" i="97"/>
  <c r="F42" i="97"/>
  <c r="F41" i="97"/>
  <c r="F40" i="97"/>
  <c r="F39" i="97"/>
  <c r="F38" i="97"/>
  <c r="I37" i="97"/>
  <c r="F37" i="97"/>
  <c r="I36" i="97"/>
  <c r="F36" i="97"/>
  <c r="I35" i="97"/>
  <c r="F35" i="97"/>
  <c r="I34" i="97"/>
  <c r="F34" i="97"/>
  <c r="F33" i="97"/>
  <c r="I38" i="97"/>
  <c r="F32" i="97"/>
  <c r="I33" i="97"/>
  <c r="I39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F18" i="97"/>
  <c r="F17" i="97"/>
  <c r="I18" i="97"/>
  <c r="I24" i="97"/>
  <c r="F16" i="97"/>
  <c r="F15" i="97"/>
  <c r="F14" i="97"/>
  <c r="F13" i="97"/>
  <c r="F12" i="97"/>
  <c r="F11" i="97"/>
  <c r="F10" i="97"/>
  <c r="F9" i="97"/>
  <c r="F8" i="97"/>
  <c r="I7" i="97"/>
  <c r="F7" i="97"/>
  <c r="I6" i="97"/>
  <c r="F6" i="97"/>
  <c r="I5" i="97"/>
  <c r="F5" i="97"/>
  <c r="I8" i="97"/>
  <c r="F4" i="97"/>
  <c r="F3" i="97"/>
  <c r="I3" i="97"/>
  <c r="F2" i="97"/>
  <c r="I4" i="97"/>
  <c r="F151" i="96"/>
  <c r="F150" i="96"/>
  <c r="F149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F138" i="96"/>
  <c r="F137" i="96"/>
  <c r="I138" i="96"/>
  <c r="I144" i="96"/>
  <c r="F133" i="96"/>
  <c r="F132" i="96"/>
  <c r="F131" i="96"/>
  <c r="F130" i="96"/>
  <c r="F129" i="96"/>
  <c r="I128" i="96"/>
  <c r="F128" i="96"/>
  <c r="I127" i="96"/>
  <c r="F127" i="96"/>
  <c r="I126" i="96"/>
  <c r="F126" i="96"/>
  <c r="I125" i="96"/>
  <c r="F125" i="96"/>
  <c r="I124" i="96"/>
  <c r="F124" i="96"/>
  <c r="F123" i="96"/>
  <c r="F122" i="96"/>
  <c r="I123" i="96"/>
  <c r="I129" i="96"/>
  <c r="F121" i="96"/>
  <c r="I113" i="96"/>
  <c r="I112" i="96"/>
  <c r="I111" i="96"/>
  <c r="I110" i="96"/>
  <c r="I109" i="96"/>
  <c r="I114" i="96"/>
  <c r="F108" i="96"/>
  <c r="F107" i="96"/>
  <c r="F104" i="96"/>
  <c r="F103" i="96"/>
  <c r="F102" i="96"/>
  <c r="F101" i="96"/>
  <c r="F100" i="96"/>
  <c r="F99" i="96"/>
  <c r="F98" i="96"/>
  <c r="I97" i="96"/>
  <c r="F97" i="96"/>
  <c r="I98" i="96"/>
  <c r="I96" i="96"/>
  <c r="F96" i="96"/>
  <c r="I95" i="96"/>
  <c r="F95" i="96"/>
  <c r="F94" i="96"/>
  <c r="I93" i="96"/>
  <c r="F93" i="96"/>
  <c r="F92" i="96"/>
  <c r="I94" i="96"/>
  <c r="F91" i="96"/>
  <c r="F90" i="96"/>
  <c r="F89" i="96"/>
  <c r="F88" i="96"/>
  <c r="F87" i="96"/>
  <c r="F86" i="96"/>
  <c r="F85" i="96"/>
  <c r="F84" i="96"/>
  <c r="F83" i="96"/>
  <c r="F82" i="96"/>
  <c r="I81" i="96"/>
  <c r="F81" i="96"/>
  <c r="I80" i="96"/>
  <c r="F80" i="96"/>
  <c r="I79" i="96"/>
  <c r="F79" i="96"/>
  <c r="I78" i="96"/>
  <c r="F78" i="96"/>
  <c r="F77" i="96"/>
  <c r="I82" i="96"/>
  <c r="F76" i="96"/>
  <c r="I77" i="96"/>
  <c r="I83" i="96"/>
  <c r="F75" i="96"/>
  <c r="F74" i="96"/>
  <c r="F73" i="96"/>
  <c r="F72" i="96"/>
  <c r="F71" i="96"/>
  <c r="F70" i="96"/>
  <c r="F69" i="96"/>
  <c r="I68" i="96"/>
  <c r="F68" i="96"/>
  <c r="I67" i="96"/>
  <c r="F67" i="96"/>
  <c r="I66" i="96"/>
  <c r="F66" i="96"/>
  <c r="I65" i="96"/>
  <c r="F65" i="96"/>
  <c r="I64" i="96"/>
  <c r="F64" i="96"/>
  <c r="I63" i="96"/>
  <c r="I69" i="96"/>
  <c r="F63" i="96"/>
  <c r="F62" i="96"/>
  <c r="F61" i="96"/>
  <c r="F60" i="96"/>
  <c r="F59" i="96"/>
  <c r="F58" i="96"/>
  <c r="F57" i="96"/>
  <c r="F55" i="96"/>
  <c r="F54" i="96"/>
  <c r="I52" i="96"/>
  <c r="I51" i="96"/>
  <c r="I50" i="96"/>
  <c r="I49" i="96"/>
  <c r="F46" i="96"/>
  <c r="F45" i="96"/>
  <c r="F44" i="96"/>
  <c r="F43" i="96"/>
  <c r="F42" i="96"/>
  <c r="F41" i="96"/>
  <c r="F40" i="96"/>
  <c r="F39" i="96"/>
  <c r="F38" i="96"/>
  <c r="I37" i="96"/>
  <c r="F37" i="96"/>
  <c r="I36" i="96"/>
  <c r="F36" i="96"/>
  <c r="I35" i="96"/>
  <c r="F35" i="96"/>
  <c r="I34" i="96"/>
  <c r="F34" i="96"/>
  <c r="F33" i="96"/>
  <c r="I38" i="96"/>
  <c r="F32" i="96"/>
  <c r="I33" i="96"/>
  <c r="I39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F18" i="96"/>
  <c r="F17" i="96"/>
  <c r="I18" i="96"/>
  <c r="I24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I5" i="96"/>
  <c r="F5" i="96"/>
  <c r="I8" i="96"/>
  <c r="F4" i="96"/>
  <c r="F3" i="96"/>
  <c r="I3" i="96"/>
  <c r="F2" i="96"/>
  <c r="I4" i="96"/>
  <c r="F151" i="95"/>
  <c r="F150" i="95"/>
  <c r="F149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F138" i="95"/>
  <c r="F137" i="95"/>
  <c r="I138" i="95"/>
  <c r="I144" i="95"/>
  <c r="F133" i="95"/>
  <c r="F132" i="95"/>
  <c r="F131" i="95"/>
  <c r="F130" i="95"/>
  <c r="F129" i="95"/>
  <c r="I128" i="95"/>
  <c r="F128" i="95"/>
  <c r="I127" i="95"/>
  <c r="F127" i="95"/>
  <c r="I126" i="95"/>
  <c r="F126" i="95"/>
  <c r="I125" i="95"/>
  <c r="F125" i="95"/>
  <c r="I124" i="95"/>
  <c r="F124" i="95"/>
  <c r="F123" i="95"/>
  <c r="F122" i="95"/>
  <c r="I123" i="95"/>
  <c r="I129" i="95"/>
  <c r="F121" i="95"/>
  <c r="I113" i="95"/>
  <c r="I112" i="95"/>
  <c r="I111" i="95"/>
  <c r="I110" i="95"/>
  <c r="I109" i="95"/>
  <c r="I114" i="95"/>
  <c r="F108" i="95"/>
  <c r="F107" i="95"/>
  <c r="F104" i="95"/>
  <c r="F103" i="95"/>
  <c r="F102" i="95"/>
  <c r="F101" i="95"/>
  <c r="F100" i="95"/>
  <c r="F99" i="95"/>
  <c r="F98" i="95"/>
  <c r="I97" i="95"/>
  <c r="F97" i="95"/>
  <c r="I98" i="95"/>
  <c r="I96" i="95"/>
  <c r="F96" i="95"/>
  <c r="I95" i="95"/>
  <c r="F95" i="95"/>
  <c r="F94" i="95"/>
  <c r="I93" i="95"/>
  <c r="F93" i="95"/>
  <c r="F92" i="95"/>
  <c r="I94" i="95"/>
  <c r="F91" i="95"/>
  <c r="F90" i="95"/>
  <c r="F89" i="95"/>
  <c r="F88" i="95"/>
  <c r="F87" i="95"/>
  <c r="F86" i="95"/>
  <c r="F85" i="95"/>
  <c r="F84" i="95"/>
  <c r="F83" i="95"/>
  <c r="F82" i="95"/>
  <c r="I81" i="95"/>
  <c r="F81" i="95"/>
  <c r="I80" i="95"/>
  <c r="F80" i="95"/>
  <c r="I79" i="95"/>
  <c r="F79" i="95"/>
  <c r="I78" i="95"/>
  <c r="F78" i="95"/>
  <c r="F77" i="95"/>
  <c r="I82" i="95"/>
  <c r="F76" i="95"/>
  <c r="I77" i="95"/>
  <c r="I83" i="95"/>
  <c r="F75" i="95"/>
  <c r="F74" i="95"/>
  <c r="F73" i="95"/>
  <c r="F72" i="95"/>
  <c r="F71" i="95"/>
  <c r="F70" i="95"/>
  <c r="F69" i="95"/>
  <c r="I68" i="95"/>
  <c r="F68" i="95"/>
  <c r="I67" i="95"/>
  <c r="F67" i="95"/>
  <c r="I66" i="95"/>
  <c r="F66" i="95"/>
  <c r="I65" i="95"/>
  <c r="F65" i="95"/>
  <c r="I64" i="95"/>
  <c r="F64" i="95"/>
  <c r="I63" i="95"/>
  <c r="I69" i="95"/>
  <c r="F63" i="95"/>
  <c r="F62" i="95"/>
  <c r="F61" i="95"/>
  <c r="F60" i="95"/>
  <c r="F59" i="95"/>
  <c r="F58" i="95"/>
  <c r="F57" i="95"/>
  <c r="F55" i="95"/>
  <c r="F54" i="95"/>
  <c r="I52" i="95"/>
  <c r="I51" i="95"/>
  <c r="I50" i="95"/>
  <c r="I49" i="95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5" i="95"/>
  <c r="F35" i="95"/>
  <c r="I34" i="95"/>
  <c r="F34" i="95"/>
  <c r="F33" i="95"/>
  <c r="I38" i="95"/>
  <c r="F32" i="95"/>
  <c r="I33" i="95"/>
  <c r="I39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F18" i="95"/>
  <c r="F17" i="95"/>
  <c r="I18" i="95"/>
  <c r="I24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8" i="95"/>
  <c r="F4" i="95"/>
  <c r="F3" i="95"/>
  <c r="I3" i="95"/>
  <c r="F2" i="95"/>
  <c r="I4" i="95"/>
  <c r="F151" i="94"/>
  <c r="F150" i="94"/>
  <c r="F149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F138" i="94"/>
  <c r="F137" i="94"/>
  <c r="I138" i="94"/>
  <c r="I144" i="94"/>
  <c r="F133" i="94"/>
  <c r="F132" i="94"/>
  <c r="F131" i="94"/>
  <c r="F130" i="94"/>
  <c r="F129" i="94"/>
  <c r="I128" i="94"/>
  <c r="F128" i="94"/>
  <c r="I127" i="94"/>
  <c r="F127" i="94"/>
  <c r="I126" i="94"/>
  <c r="F126" i="94"/>
  <c r="I125" i="94"/>
  <c r="F125" i="94"/>
  <c r="I124" i="94"/>
  <c r="F124" i="94"/>
  <c r="F123" i="94"/>
  <c r="F122" i="94"/>
  <c r="I123" i="94"/>
  <c r="I129" i="94"/>
  <c r="F121" i="94"/>
  <c r="I113" i="94"/>
  <c r="I112" i="94"/>
  <c r="I111" i="94"/>
  <c r="I110" i="94"/>
  <c r="I109" i="94"/>
  <c r="I114" i="94"/>
  <c r="F108" i="94"/>
  <c r="F107" i="94"/>
  <c r="F104" i="94"/>
  <c r="F103" i="94"/>
  <c r="F102" i="94"/>
  <c r="F101" i="94"/>
  <c r="F100" i="94"/>
  <c r="F99" i="94"/>
  <c r="F98" i="94"/>
  <c r="I97" i="94"/>
  <c r="F97" i="94"/>
  <c r="I98" i="94"/>
  <c r="I96" i="94"/>
  <c r="F96" i="94"/>
  <c r="I95" i="94"/>
  <c r="F95" i="94"/>
  <c r="F94" i="94"/>
  <c r="I93" i="94"/>
  <c r="F93" i="94"/>
  <c r="F92" i="94"/>
  <c r="I94" i="94"/>
  <c r="F91" i="94"/>
  <c r="F90" i="94"/>
  <c r="F89" i="94"/>
  <c r="F88" i="94"/>
  <c r="F87" i="94"/>
  <c r="F86" i="94"/>
  <c r="F85" i="94"/>
  <c r="F84" i="94"/>
  <c r="F83" i="94"/>
  <c r="F82" i="94"/>
  <c r="I81" i="94"/>
  <c r="F81" i="94"/>
  <c r="I80" i="94"/>
  <c r="F80" i="94"/>
  <c r="I79" i="94"/>
  <c r="F79" i="94"/>
  <c r="I78" i="94"/>
  <c r="F78" i="94"/>
  <c r="F77" i="94"/>
  <c r="I82" i="94"/>
  <c r="F76" i="94"/>
  <c r="I77" i="94"/>
  <c r="I83" i="94"/>
  <c r="F75" i="94"/>
  <c r="F74" i="94"/>
  <c r="F73" i="94"/>
  <c r="F72" i="94"/>
  <c r="F71" i="94"/>
  <c r="F70" i="94"/>
  <c r="F69" i="94"/>
  <c r="I68" i="94"/>
  <c r="F68" i="94"/>
  <c r="I67" i="94"/>
  <c r="F67" i="94"/>
  <c r="I66" i="94"/>
  <c r="F66" i="94"/>
  <c r="I65" i="94"/>
  <c r="F65" i="94"/>
  <c r="I64" i="94"/>
  <c r="F64" i="94"/>
  <c r="I63" i="94"/>
  <c r="I69" i="94"/>
  <c r="F63" i="94"/>
  <c r="F62" i="94"/>
  <c r="F61" i="94"/>
  <c r="F60" i="94"/>
  <c r="F59" i="94"/>
  <c r="F58" i="94"/>
  <c r="F57" i="94"/>
  <c r="F55" i="94"/>
  <c r="F54" i="94"/>
  <c r="I52" i="94"/>
  <c r="I51" i="94"/>
  <c r="I50" i="94"/>
  <c r="I49" i="94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5" i="94"/>
  <c r="F35" i="94"/>
  <c r="I34" i="94"/>
  <c r="F34" i="94"/>
  <c r="F33" i="94"/>
  <c r="I38" i="94"/>
  <c r="F32" i="94"/>
  <c r="I33" i="94"/>
  <c r="I39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F18" i="94"/>
  <c r="F17" i="94"/>
  <c r="I18" i="94"/>
  <c r="I24" i="94"/>
  <c r="F16" i="94"/>
  <c r="F15" i="94"/>
  <c r="F14" i="94"/>
  <c r="F13" i="94"/>
  <c r="F12" i="94"/>
  <c r="F11" i="94"/>
  <c r="F10" i="94"/>
  <c r="F9" i="94"/>
  <c r="F8" i="94"/>
  <c r="I7" i="94"/>
  <c r="F7" i="94"/>
  <c r="I6" i="94"/>
  <c r="F6" i="94"/>
  <c r="I5" i="94"/>
  <c r="F5" i="94"/>
  <c r="I8" i="94"/>
  <c r="F4" i="94"/>
  <c r="F3" i="94"/>
  <c r="I3" i="94"/>
  <c r="F2" i="94"/>
  <c r="I4" i="94"/>
  <c r="F151" i="93"/>
  <c r="F150" i="93"/>
  <c r="F149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F138" i="93"/>
  <c r="F137" i="93"/>
  <c r="F133" i="93"/>
  <c r="F132" i="93"/>
  <c r="F131" i="93"/>
  <c r="F130" i="93"/>
  <c r="F129" i="93"/>
  <c r="I128" i="93"/>
  <c r="F128" i="93"/>
  <c r="I127" i="93"/>
  <c r="F127" i="93"/>
  <c r="F126" i="93"/>
  <c r="I125" i="93"/>
  <c r="F125" i="93"/>
  <c r="I124" i="93"/>
  <c r="F124" i="93"/>
  <c r="F123" i="93"/>
  <c r="F122" i="93"/>
  <c r="F121" i="93"/>
  <c r="I113" i="93"/>
  <c r="I112" i="93"/>
  <c r="I111" i="93"/>
  <c r="I110" i="93"/>
  <c r="I109" i="93"/>
  <c r="I114" i="93"/>
  <c r="F108" i="93"/>
  <c r="F107" i="93"/>
  <c r="F104" i="93"/>
  <c r="F103" i="93"/>
  <c r="F102" i="93"/>
  <c r="F101" i="93"/>
  <c r="F100" i="93"/>
  <c r="F99" i="93"/>
  <c r="F98" i="93"/>
  <c r="I97" i="93"/>
  <c r="F97" i="93"/>
  <c r="I96" i="93"/>
  <c r="F96" i="93"/>
  <c r="I95" i="93"/>
  <c r="F95" i="93"/>
  <c r="F94" i="93"/>
  <c r="I93" i="93"/>
  <c r="F93" i="93"/>
  <c r="F92" i="93"/>
  <c r="F91" i="93"/>
  <c r="F90" i="93"/>
  <c r="F89" i="93"/>
  <c r="F88" i="93"/>
  <c r="F87" i="93"/>
  <c r="F86" i="93"/>
  <c r="F85" i="93"/>
  <c r="F84" i="93"/>
  <c r="F83" i="93"/>
  <c r="F82" i="93"/>
  <c r="I81" i="93"/>
  <c r="F81" i="93"/>
  <c r="I80" i="93"/>
  <c r="F80" i="93"/>
  <c r="I79" i="93"/>
  <c r="F79" i="93"/>
  <c r="I78" i="93"/>
  <c r="F78" i="93"/>
  <c r="F77" i="93"/>
  <c r="I82" i="93"/>
  <c r="F76" i="93"/>
  <c r="F75" i="93"/>
  <c r="F74" i="93"/>
  <c r="F73" i="93"/>
  <c r="F72" i="93"/>
  <c r="F71" i="93"/>
  <c r="F70" i="93"/>
  <c r="F69" i="93"/>
  <c r="I68" i="93"/>
  <c r="F68" i="93"/>
  <c r="I67" i="93"/>
  <c r="F67" i="93"/>
  <c r="I66" i="93"/>
  <c r="F66" i="93"/>
  <c r="I65" i="93"/>
  <c r="F65" i="93"/>
  <c r="I64" i="93"/>
  <c r="F64" i="93"/>
  <c r="I63" i="93"/>
  <c r="I69" i="93"/>
  <c r="F63" i="93"/>
  <c r="F62" i="93"/>
  <c r="F61" i="93"/>
  <c r="F60" i="93"/>
  <c r="F59" i="93"/>
  <c r="F58" i="93"/>
  <c r="F57" i="93"/>
  <c r="F55" i="93"/>
  <c r="F54" i="93"/>
  <c r="I52" i="93"/>
  <c r="I51" i="93"/>
  <c r="I50" i="93"/>
  <c r="I49" i="93"/>
  <c r="F46" i="93"/>
  <c r="F45" i="93"/>
  <c r="F44" i="93"/>
  <c r="F43" i="93"/>
  <c r="F42" i="93"/>
  <c r="F41" i="93"/>
  <c r="F40" i="93"/>
  <c r="F39" i="93"/>
  <c r="F38" i="93"/>
  <c r="I37" i="93"/>
  <c r="F37" i="93"/>
  <c r="F36" i="93"/>
  <c r="I35" i="93"/>
  <c r="F35" i="93"/>
  <c r="F34" i="93"/>
  <c r="I36" i="93"/>
  <c r="F33" i="93"/>
  <c r="F32" i="93"/>
  <c r="I34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F18" i="93"/>
  <c r="F17" i="93"/>
  <c r="I18" i="93"/>
  <c r="I24" i="93"/>
  <c r="F16" i="93"/>
  <c r="F15" i="93"/>
  <c r="F14" i="93"/>
  <c r="F13" i="93"/>
  <c r="F12" i="93"/>
  <c r="F11" i="93"/>
  <c r="F10" i="93"/>
  <c r="F9" i="93"/>
  <c r="F8" i="93"/>
  <c r="I7" i="93"/>
  <c r="F7" i="93"/>
  <c r="I6" i="93"/>
  <c r="F6" i="93"/>
  <c r="I5" i="93"/>
  <c r="F5" i="93"/>
  <c r="I8" i="93"/>
  <c r="F4" i="93"/>
  <c r="F3" i="93"/>
  <c r="F2" i="93"/>
  <c r="I4" i="93"/>
  <c r="F151" i="92"/>
  <c r="F150" i="92"/>
  <c r="F149" i="92"/>
  <c r="F148" i="92"/>
  <c r="F147" i="92"/>
  <c r="F146" i="92"/>
  <c r="F145" i="92"/>
  <c r="F144" i="92"/>
  <c r="I143" i="92"/>
  <c r="F143" i="92"/>
  <c r="I142" i="92"/>
  <c r="F142" i="92"/>
  <c r="I141" i="92"/>
  <c r="F141" i="92"/>
  <c r="I140" i="92"/>
  <c r="F140" i="92"/>
  <c r="I139" i="92"/>
  <c r="F139" i="92"/>
  <c r="F138" i="92"/>
  <c r="F137" i="92"/>
  <c r="I138" i="92"/>
  <c r="I144" i="92"/>
  <c r="F133" i="92"/>
  <c r="F132" i="92"/>
  <c r="F131" i="92"/>
  <c r="F130" i="92"/>
  <c r="F129" i="92"/>
  <c r="I128" i="92"/>
  <c r="F128" i="92"/>
  <c r="I127" i="92"/>
  <c r="F127" i="92"/>
  <c r="F126" i="92"/>
  <c r="I125" i="92"/>
  <c r="F125" i="92"/>
  <c r="I124" i="92"/>
  <c r="F124" i="92"/>
  <c r="F123" i="92"/>
  <c r="F122" i="92"/>
  <c r="F121" i="92"/>
  <c r="I113" i="92"/>
  <c r="I112" i="92"/>
  <c r="I111" i="92"/>
  <c r="I110" i="92"/>
  <c r="I109" i="92"/>
  <c r="I114" i="92"/>
  <c r="F108" i="92"/>
  <c r="F107" i="92"/>
  <c r="F104" i="92"/>
  <c r="F103" i="92"/>
  <c r="F102" i="92"/>
  <c r="F101" i="92"/>
  <c r="F100" i="92"/>
  <c r="F99" i="92"/>
  <c r="F98" i="92"/>
  <c r="I97" i="92"/>
  <c r="F97" i="92"/>
  <c r="I96" i="92"/>
  <c r="F96" i="92"/>
  <c r="I95" i="92"/>
  <c r="F95" i="92"/>
  <c r="F94" i="92"/>
  <c r="I93" i="92"/>
  <c r="F93" i="92"/>
  <c r="F92" i="92"/>
  <c r="F91" i="92"/>
  <c r="F90" i="92"/>
  <c r="F89" i="92"/>
  <c r="F88" i="92"/>
  <c r="F87" i="92"/>
  <c r="F86" i="92"/>
  <c r="F85" i="92"/>
  <c r="F84" i="92"/>
  <c r="F83" i="92"/>
  <c r="F82" i="92"/>
  <c r="I81" i="92"/>
  <c r="F81" i="92"/>
  <c r="I80" i="92"/>
  <c r="F80" i="92"/>
  <c r="I79" i="92"/>
  <c r="F79" i="92"/>
  <c r="I78" i="92"/>
  <c r="F78" i="92"/>
  <c r="F77" i="92"/>
  <c r="I82" i="92"/>
  <c r="F76" i="92"/>
  <c r="F75" i="92"/>
  <c r="F74" i="92"/>
  <c r="F73" i="92"/>
  <c r="F72" i="92"/>
  <c r="F71" i="92"/>
  <c r="F70" i="92"/>
  <c r="F69" i="92"/>
  <c r="I68" i="92"/>
  <c r="F68" i="92"/>
  <c r="I67" i="92"/>
  <c r="F67" i="92"/>
  <c r="I66" i="92"/>
  <c r="F66" i="92"/>
  <c r="I65" i="92"/>
  <c r="F65" i="92"/>
  <c r="I64" i="92"/>
  <c r="F64" i="92"/>
  <c r="I63" i="92"/>
  <c r="I69" i="92"/>
  <c r="F63" i="92"/>
  <c r="F62" i="92"/>
  <c r="F61" i="92"/>
  <c r="F60" i="92"/>
  <c r="F59" i="92"/>
  <c r="F58" i="92"/>
  <c r="F57" i="92"/>
  <c r="F55" i="92"/>
  <c r="F54" i="92"/>
  <c r="I52" i="92"/>
  <c r="I51" i="92"/>
  <c r="I50" i="92"/>
  <c r="I49" i="92"/>
  <c r="F46" i="92"/>
  <c r="F45" i="92"/>
  <c r="F44" i="92"/>
  <c r="F43" i="92"/>
  <c r="F42" i="92"/>
  <c r="F41" i="92"/>
  <c r="F40" i="92"/>
  <c r="F39" i="92"/>
  <c r="F38" i="92"/>
  <c r="I37" i="92"/>
  <c r="F37" i="92"/>
  <c r="F36" i="92"/>
  <c r="I38" i="92"/>
  <c r="I35" i="92"/>
  <c r="F35" i="92"/>
  <c r="F34" i="92"/>
  <c r="I36" i="92"/>
  <c r="F33" i="92"/>
  <c r="F32" i="92"/>
  <c r="I34" i="92"/>
  <c r="F31" i="92"/>
  <c r="F30" i="92"/>
  <c r="F29" i="92"/>
  <c r="F28" i="92"/>
  <c r="F27" i="92"/>
  <c r="F26" i="92"/>
  <c r="F25" i="92"/>
  <c r="F24" i="92"/>
  <c r="I23" i="92"/>
  <c r="F23" i="92"/>
  <c r="I22" i="92"/>
  <c r="F22" i="92"/>
  <c r="F21" i="92"/>
  <c r="F20" i="92"/>
  <c r="I19" i="92"/>
  <c r="F19" i="92"/>
  <c r="F18" i="92"/>
  <c r="I21" i="92"/>
  <c r="F17" i="92"/>
  <c r="F16" i="92"/>
  <c r="F15" i="92"/>
  <c r="F14" i="92"/>
  <c r="F13" i="92"/>
  <c r="F12" i="92"/>
  <c r="F11" i="92"/>
  <c r="F10" i="92"/>
  <c r="F9" i="92"/>
  <c r="F8" i="92"/>
  <c r="I7" i="92"/>
  <c r="F7" i="92"/>
  <c r="I6" i="92"/>
  <c r="F6" i="92"/>
  <c r="I5" i="92"/>
  <c r="F5" i="92"/>
  <c r="I8" i="92"/>
  <c r="F4" i="92"/>
  <c r="F3" i="92"/>
  <c r="F2" i="92"/>
  <c r="I4" i="92"/>
  <c r="F151" i="91"/>
  <c r="F150" i="91"/>
  <c r="F149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F138" i="91"/>
  <c r="F137" i="91"/>
  <c r="I138" i="91"/>
  <c r="I144" i="91"/>
  <c r="F133" i="91"/>
  <c r="F132" i="91"/>
  <c r="F131" i="91"/>
  <c r="F130" i="91"/>
  <c r="F129" i="91"/>
  <c r="I128" i="91"/>
  <c r="F128" i="91"/>
  <c r="I127" i="91"/>
  <c r="F127" i="91"/>
  <c r="I126" i="91"/>
  <c r="F126" i="91"/>
  <c r="I125" i="91"/>
  <c r="F125" i="91"/>
  <c r="I124" i="91"/>
  <c r="F124" i="91"/>
  <c r="F123" i="91"/>
  <c r="F122" i="91"/>
  <c r="I123" i="91"/>
  <c r="F121" i="91"/>
  <c r="I113" i="91"/>
  <c r="I112" i="91"/>
  <c r="I111" i="91"/>
  <c r="I110" i="91"/>
  <c r="I109" i="91"/>
  <c r="F108" i="91"/>
  <c r="F107" i="91"/>
  <c r="F104" i="91"/>
  <c r="F103" i="91"/>
  <c r="F102" i="91"/>
  <c r="F101" i="91"/>
  <c r="F100" i="91"/>
  <c r="F99" i="91"/>
  <c r="F98" i="91"/>
  <c r="I97" i="91"/>
  <c r="F97" i="91"/>
  <c r="I98" i="91"/>
  <c r="I96" i="91"/>
  <c r="F96" i="91"/>
  <c r="I95" i="91"/>
  <c r="F95" i="91"/>
  <c r="F94" i="91"/>
  <c r="I93" i="91"/>
  <c r="F93" i="91"/>
  <c r="F92" i="91"/>
  <c r="I94" i="91"/>
  <c r="F91" i="91"/>
  <c r="F90" i="91"/>
  <c r="F89" i="91"/>
  <c r="F88" i="91"/>
  <c r="F87" i="91"/>
  <c r="F86" i="91"/>
  <c r="F85" i="91"/>
  <c r="F84" i="91"/>
  <c r="F83" i="91"/>
  <c r="F82" i="91"/>
  <c r="I81" i="91"/>
  <c r="F81" i="91"/>
  <c r="I80" i="91"/>
  <c r="F80" i="91"/>
  <c r="I79" i="91"/>
  <c r="F79" i="91"/>
  <c r="I78" i="91"/>
  <c r="F78" i="91"/>
  <c r="F77" i="91"/>
  <c r="F76" i="91"/>
  <c r="I77" i="91"/>
  <c r="F75" i="91"/>
  <c r="F74" i="91"/>
  <c r="F73" i="91"/>
  <c r="F72" i="91"/>
  <c r="F71" i="91"/>
  <c r="F70" i="91"/>
  <c r="F69" i="91"/>
  <c r="F68" i="91"/>
  <c r="I67" i="91"/>
  <c r="F67" i="91"/>
  <c r="I68" i="91"/>
  <c r="I66" i="91"/>
  <c r="F66" i="91"/>
  <c r="I63" i="91"/>
  <c r="I65" i="91"/>
  <c r="F65" i="91"/>
  <c r="I64" i="91"/>
  <c r="F64" i="91"/>
  <c r="F63" i="91"/>
  <c r="F62" i="91"/>
  <c r="F61" i="91"/>
  <c r="F60" i="91"/>
  <c r="F59" i="91"/>
  <c r="F58" i="91"/>
  <c r="F57" i="91"/>
  <c r="F55" i="91"/>
  <c r="F54" i="91"/>
  <c r="I52" i="91"/>
  <c r="I51" i="91"/>
  <c r="I50" i="91"/>
  <c r="I49" i="91"/>
  <c r="F46" i="91"/>
  <c r="F45" i="91"/>
  <c r="F44" i="91"/>
  <c r="F43" i="91"/>
  <c r="F42" i="91"/>
  <c r="F41" i="91"/>
  <c r="F40" i="91"/>
  <c r="F39" i="91"/>
  <c r="F38" i="91"/>
  <c r="I37" i="91"/>
  <c r="F37" i="91"/>
  <c r="F36" i="91"/>
  <c r="I38" i="91"/>
  <c r="I35" i="91"/>
  <c r="F35" i="91"/>
  <c r="F34" i="91"/>
  <c r="I36" i="9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F18" i="91"/>
  <c r="F17" i="9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I5" i="91"/>
  <c r="F5" i="91"/>
  <c r="I8" i="91"/>
  <c r="F4" i="91"/>
  <c r="F3" i="91"/>
  <c r="I3" i="91"/>
  <c r="F2" i="91"/>
  <c r="F151" i="90"/>
  <c r="F150" i="90"/>
  <c r="F149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F138" i="90"/>
  <c r="F137" i="90"/>
  <c r="F133" i="90"/>
  <c r="F132" i="90"/>
  <c r="F131" i="90"/>
  <c r="F130" i="90"/>
  <c r="F129" i="90"/>
  <c r="I128" i="90"/>
  <c r="F128" i="90"/>
  <c r="I127" i="90"/>
  <c r="F127" i="90"/>
  <c r="F126" i="90"/>
  <c r="I125" i="90"/>
  <c r="F125" i="90"/>
  <c r="I124" i="90"/>
  <c r="F124" i="90"/>
  <c r="I126" i="90"/>
  <c r="F123" i="90"/>
  <c r="F122" i="90"/>
  <c r="I123" i="90"/>
  <c r="F121" i="90"/>
  <c r="I113" i="90"/>
  <c r="I112" i="90"/>
  <c r="I111" i="90"/>
  <c r="I110" i="90"/>
  <c r="I109" i="90"/>
  <c r="F108" i="90"/>
  <c r="F107" i="90"/>
  <c r="F104" i="90"/>
  <c r="F103" i="90"/>
  <c r="F102" i="90"/>
  <c r="F101" i="90"/>
  <c r="F100" i="90"/>
  <c r="F99" i="90"/>
  <c r="F98" i="90"/>
  <c r="I97" i="90"/>
  <c r="F97" i="90"/>
  <c r="I98" i="90"/>
  <c r="I96" i="90"/>
  <c r="F96" i="90"/>
  <c r="I95" i="90"/>
  <c r="F95" i="90"/>
  <c r="F94" i="90"/>
  <c r="I93" i="90"/>
  <c r="F93" i="90"/>
  <c r="F92" i="90"/>
  <c r="I94" i="90"/>
  <c r="F91" i="90"/>
  <c r="F90" i="90"/>
  <c r="F89" i="90"/>
  <c r="F88" i="90"/>
  <c r="F87" i="90"/>
  <c r="F86" i="90"/>
  <c r="F85" i="90"/>
  <c r="F84" i="90"/>
  <c r="F83" i="90"/>
  <c r="F82" i="90"/>
  <c r="I81" i="90"/>
  <c r="F81" i="90"/>
  <c r="I80" i="90"/>
  <c r="F80" i="90"/>
  <c r="I79" i="90"/>
  <c r="F79" i="90"/>
  <c r="I78" i="90"/>
  <c r="F78" i="90"/>
  <c r="F77" i="90"/>
  <c r="F76" i="90"/>
  <c r="I77" i="90"/>
  <c r="F75" i="90"/>
  <c r="F74" i="90"/>
  <c r="F73" i="90"/>
  <c r="F72" i="90"/>
  <c r="F71" i="90"/>
  <c r="F70" i="90"/>
  <c r="F69" i="90"/>
  <c r="I68" i="90"/>
  <c r="F68" i="90"/>
  <c r="I67" i="90"/>
  <c r="F67" i="90"/>
  <c r="I66" i="90"/>
  <c r="F66" i="90"/>
  <c r="I65" i="90"/>
  <c r="F65" i="90"/>
  <c r="I64" i="90"/>
  <c r="F64" i="90"/>
  <c r="I63" i="90"/>
  <c r="I69" i="90"/>
  <c r="F63" i="90"/>
  <c r="F62" i="90"/>
  <c r="F61" i="90"/>
  <c r="F60" i="90"/>
  <c r="F59" i="90"/>
  <c r="F58" i="90"/>
  <c r="F57" i="90"/>
  <c r="F55" i="90"/>
  <c r="F54" i="90"/>
  <c r="I52" i="90"/>
  <c r="I51" i="90"/>
  <c r="I50" i="90"/>
  <c r="I49" i="90"/>
  <c r="F46" i="90"/>
  <c r="F45" i="90"/>
  <c r="F44" i="90"/>
  <c r="F43" i="90"/>
  <c r="F42" i="90"/>
  <c r="F41" i="90"/>
  <c r="F40" i="90"/>
  <c r="F39" i="90"/>
  <c r="F38" i="90"/>
  <c r="I37" i="90"/>
  <c r="F37" i="90"/>
  <c r="I33" i="90"/>
  <c r="F36" i="90"/>
  <c r="I38" i="90"/>
  <c r="I35" i="90"/>
  <c r="F35" i="90"/>
  <c r="F34" i="90"/>
  <c r="I36" i="90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F18" i="90"/>
  <c r="F17" i="90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5" i="90"/>
  <c r="F5" i="90"/>
  <c r="I8" i="90"/>
  <c r="F4" i="90"/>
  <c r="F3" i="90"/>
  <c r="I3" i="90"/>
  <c r="F2" i="90"/>
  <c r="F151" i="89"/>
  <c r="F150" i="89"/>
  <c r="F149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F138" i="89"/>
  <c r="F137" i="89"/>
  <c r="F133" i="89"/>
  <c r="F132" i="89"/>
  <c r="F131" i="89"/>
  <c r="F130" i="89"/>
  <c r="F129" i="89"/>
  <c r="I128" i="89"/>
  <c r="F128" i="89"/>
  <c r="I127" i="89"/>
  <c r="F127" i="89"/>
  <c r="F126" i="89"/>
  <c r="I125" i="89"/>
  <c r="F125" i="89"/>
  <c r="I124" i="89"/>
  <c r="F124" i="89"/>
  <c r="I126" i="89"/>
  <c r="F123" i="89"/>
  <c r="F122" i="89"/>
  <c r="F121" i="89"/>
  <c r="I112" i="89"/>
  <c r="I111" i="89"/>
  <c r="I110" i="89"/>
  <c r="I109" i="89"/>
  <c r="F108" i="89"/>
  <c r="I113" i="89"/>
  <c r="F107" i="89"/>
  <c r="F104" i="89"/>
  <c r="F103" i="89"/>
  <c r="F102" i="89"/>
  <c r="F101" i="89"/>
  <c r="F100" i="89"/>
  <c r="F99" i="89"/>
  <c r="F98" i="89"/>
  <c r="I97" i="89"/>
  <c r="F97" i="89"/>
  <c r="I98" i="89"/>
  <c r="I96" i="89"/>
  <c r="F96" i="89"/>
  <c r="I95" i="89"/>
  <c r="F95" i="89"/>
  <c r="F94" i="89"/>
  <c r="I93" i="89"/>
  <c r="F93" i="89"/>
  <c r="F92" i="89"/>
  <c r="I94" i="89"/>
  <c r="F91" i="89"/>
  <c r="F90" i="89"/>
  <c r="F89" i="89"/>
  <c r="F88" i="89"/>
  <c r="F87" i="89"/>
  <c r="F86" i="89"/>
  <c r="F85" i="89"/>
  <c r="F84" i="89"/>
  <c r="F83" i="89"/>
  <c r="F82" i="89"/>
  <c r="I81" i="89"/>
  <c r="F81" i="89"/>
  <c r="I80" i="89"/>
  <c r="F80" i="89"/>
  <c r="I79" i="89"/>
  <c r="F79" i="89"/>
  <c r="I78" i="89"/>
  <c r="F78" i="89"/>
  <c r="F77" i="89"/>
  <c r="I82" i="89"/>
  <c r="F76" i="89"/>
  <c r="I77" i="89"/>
  <c r="I83" i="89"/>
  <c r="F75" i="89"/>
  <c r="F74" i="89"/>
  <c r="F73" i="89"/>
  <c r="F72" i="89"/>
  <c r="F71" i="89"/>
  <c r="F70" i="89"/>
  <c r="F69" i="89"/>
  <c r="I68" i="89"/>
  <c r="F68" i="89"/>
  <c r="I67" i="89"/>
  <c r="F67" i="89"/>
  <c r="I66" i="89"/>
  <c r="F66" i="89"/>
  <c r="I65" i="89"/>
  <c r="F65" i="89"/>
  <c r="I64" i="89"/>
  <c r="F64" i="89"/>
  <c r="I63" i="89"/>
  <c r="I69" i="89"/>
  <c r="F63" i="89"/>
  <c r="F62" i="89"/>
  <c r="F61" i="89"/>
  <c r="F60" i="89"/>
  <c r="F59" i="89"/>
  <c r="F58" i="89"/>
  <c r="F57" i="89"/>
  <c r="F55" i="89"/>
  <c r="F54" i="89"/>
  <c r="I52" i="89"/>
  <c r="I51" i="89"/>
  <c r="I50" i="89"/>
  <c r="I49" i="89"/>
  <c r="F46" i="89"/>
  <c r="F45" i="89"/>
  <c r="F44" i="89"/>
  <c r="F43" i="89"/>
  <c r="F42" i="89"/>
  <c r="F41" i="89"/>
  <c r="F40" i="89"/>
  <c r="F39" i="89"/>
  <c r="F38" i="89"/>
  <c r="I37" i="89"/>
  <c r="F37" i="89"/>
  <c r="I33" i="89"/>
  <c r="F36" i="89"/>
  <c r="I38" i="89"/>
  <c r="I35" i="89"/>
  <c r="F35" i="89"/>
  <c r="F34" i="89"/>
  <c r="I36" i="89"/>
  <c r="F33" i="89"/>
  <c r="F32" i="89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/>
  <c r="F18" i="89"/>
  <c r="F17" i="89"/>
  <c r="F16" i="89"/>
  <c r="F15" i="89"/>
  <c r="F14" i="89"/>
  <c r="F13" i="89"/>
  <c r="F12" i="89"/>
  <c r="F11" i="89"/>
  <c r="F10" i="89"/>
  <c r="F9" i="89"/>
  <c r="F8" i="89"/>
  <c r="I7" i="89"/>
  <c r="F7" i="89"/>
  <c r="I6" i="89"/>
  <c r="F6" i="89"/>
  <c r="I5" i="89"/>
  <c r="F5" i="89"/>
  <c r="I8" i="89"/>
  <c r="F4" i="89"/>
  <c r="F3" i="89"/>
  <c r="F2" i="89"/>
  <c r="I4" i="89"/>
  <c r="F151" i="88"/>
  <c r="F150" i="88"/>
  <c r="F149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F138" i="88"/>
  <c r="F137" i="88"/>
  <c r="I138" i="88"/>
  <c r="I144" i="88"/>
  <c r="F133" i="88"/>
  <c r="F132" i="88"/>
  <c r="F131" i="88"/>
  <c r="F130" i="88"/>
  <c r="F129" i="88"/>
  <c r="I128" i="88"/>
  <c r="F128" i="88"/>
  <c r="I127" i="88"/>
  <c r="F127" i="88"/>
  <c r="F126" i="88"/>
  <c r="I125" i="88"/>
  <c r="F125" i="88"/>
  <c r="I124" i="88"/>
  <c r="F124" i="88"/>
  <c r="F123" i="88"/>
  <c r="I123" i="88"/>
  <c r="F122" i="88"/>
  <c r="I126" i="88"/>
  <c r="F121" i="88"/>
  <c r="I113" i="88"/>
  <c r="I112" i="88"/>
  <c r="I111" i="88"/>
  <c r="I110" i="88"/>
  <c r="I109" i="88"/>
  <c r="I114" i="88"/>
  <c r="F108" i="88"/>
  <c r="F107" i="88"/>
  <c r="F104" i="88"/>
  <c r="F103" i="88"/>
  <c r="F102" i="88"/>
  <c r="F101" i="88"/>
  <c r="F100" i="88"/>
  <c r="F99" i="88"/>
  <c r="F98" i="88"/>
  <c r="I97" i="88"/>
  <c r="F97" i="88"/>
  <c r="I96" i="88"/>
  <c r="F96" i="88"/>
  <c r="I95" i="88"/>
  <c r="F95" i="88"/>
  <c r="F94" i="88"/>
  <c r="F93" i="88"/>
  <c r="F92" i="88"/>
  <c r="I94" i="88"/>
  <c r="F91" i="88"/>
  <c r="F90" i="88"/>
  <c r="F89" i="88"/>
  <c r="F88" i="88"/>
  <c r="F87" i="88"/>
  <c r="F86" i="88"/>
  <c r="F85" i="88"/>
  <c r="F84" i="88"/>
  <c r="F83" i="88"/>
  <c r="F82" i="88"/>
  <c r="I81" i="88"/>
  <c r="F81" i="88"/>
  <c r="I80" i="88"/>
  <c r="F80" i="88"/>
  <c r="F79" i="88"/>
  <c r="I78" i="88"/>
  <c r="F78" i="88"/>
  <c r="I79" i="88"/>
  <c r="F77" i="88"/>
  <c r="I82" i="88"/>
  <c r="F76" i="88"/>
  <c r="F75" i="88"/>
  <c r="F74" i="88"/>
  <c r="F73" i="88"/>
  <c r="F72" i="88"/>
  <c r="F71" i="88"/>
  <c r="F70" i="88"/>
  <c r="F69" i="88"/>
  <c r="I68" i="88"/>
  <c r="F68" i="88"/>
  <c r="I67" i="88"/>
  <c r="F67" i="88"/>
  <c r="I66" i="88"/>
  <c r="F66" i="88"/>
  <c r="I65" i="88"/>
  <c r="F65" i="88"/>
  <c r="I64" i="88"/>
  <c r="F64" i="88"/>
  <c r="I63" i="88"/>
  <c r="I69" i="88"/>
  <c r="F63" i="88"/>
  <c r="F62" i="88"/>
  <c r="F61" i="88"/>
  <c r="F60" i="88"/>
  <c r="F59" i="88"/>
  <c r="F58" i="88"/>
  <c r="F57" i="88"/>
  <c r="F55" i="88"/>
  <c r="F54" i="88"/>
  <c r="I52" i="88"/>
  <c r="I51" i="88"/>
  <c r="I50" i="88"/>
  <c r="I49" i="88"/>
  <c r="F46" i="88"/>
  <c r="F45" i="88"/>
  <c r="F44" i="88"/>
  <c r="F43" i="88"/>
  <c r="F42" i="88"/>
  <c r="F41" i="88"/>
  <c r="F40" i="88"/>
  <c r="F39" i="88"/>
  <c r="F38" i="88"/>
  <c r="I37" i="88"/>
  <c r="F37" i="88"/>
  <c r="F36" i="88"/>
  <c r="I38" i="88"/>
  <c r="I35" i="88"/>
  <c r="F35" i="88"/>
  <c r="F34" i="88"/>
  <c r="I36" i="88"/>
  <c r="I33" i="88"/>
  <c r="F33" i="88"/>
  <c r="F32" i="88"/>
  <c r="I34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/>
  <c r="F18" i="88"/>
  <c r="F17" i="88"/>
  <c r="F16" i="88"/>
  <c r="F15" i="88"/>
  <c r="F14" i="88"/>
  <c r="F13" i="88"/>
  <c r="F12" i="88"/>
  <c r="F11" i="88"/>
  <c r="F10" i="88"/>
  <c r="F9" i="88"/>
  <c r="F8" i="88"/>
  <c r="I7" i="88"/>
  <c r="F7" i="88"/>
  <c r="I6" i="88"/>
  <c r="F6" i="88"/>
  <c r="I5" i="88"/>
  <c r="F5" i="88"/>
  <c r="I8" i="88"/>
  <c r="F4" i="88"/>
  <c r="F3" i="88"/>
  <c r="F2" i="88"/>
  <c r="I4" i="88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F138" i="87"/>
  <c r="F137" i="87"/>
  <c r="F133" i="87"/>
  <c r="F132" i="87"/>
  <c r="F131" i="87"/>
  <c r="F130" i="87"/>
  <c r="F129" i="87"/>
  <c r="I128" i="87"/>
  <c r="F128" i="87"/>
  <c r="I127" i="87"/>
  <c r="F127" i="87"/>
  <c r="I124" i="87"/>
  <c r="F126" i="87"/>
  <c r="F125" i="87"/>
  <c r="F124" i="87"/>
  <c r="I125" i="87"/>
  <c r="F123" i="87"/>
  <c r="F122" i="87"/>
  <c r="F121" i="87"/>
  <c r="I113" i="87"/>
  <c r="I112" i="87"/>
  <c r="I110" i="87"/>
  <c r="I109" i="87"/>
  <c r="F108" i="87"/>
  <c r="I111" i="87"/>
  <c r="F107" i="87"/>
  <c r="F104" i="87"/>
  <c r="F103" i="87"/>
  <c r="F102" i="87"/>
  <c r="F101" i="87"/>
  <c r="F100" i="87"/>
  <c r="F99" i="87"/>
  <c r="F98" i="87"/>
  <c r="I97" i="87"/>
  <c r="F97" i="87"/>
  <c r="I96" i="87"/>
  <c r="F96" i="87"/>
  <c r="I95" i="87"/>
  <c r="F95" i="87"/>
  <c r="F94" i="87"/>
  <c r="F93" i="87"/>
  <c r="F92" i="87"/>
  <c r="F83" i="87"/>
  <c r="F82" i="87"/>
  <c r="I81" i="87"/>
  <c r="F81" i="87"/>
  <c r="I80" i="87"/>
  <c r="F80" i="87"/>
  <c r="F79" i="87"/>
  <c r="I78" i="87"/>
  <c r="F78" i="87"/>
  <c r="I79" i="87"/>
  <c r="F77" i="87"/>
  <c r="I82" i="87"/>
  <c r="F76" i="87"/>
  <c r="F75" i="87"/>
  <c r="F74" i="87"/>
  <c r="F73" i="87"/>
  <c r="F72" i="87"/>
  <c r="F71" i="87"/>
  <c r="F70" i="87"/>
  <c r="F69" i="87"/>
  <c r="F68" i="87"/>
  <c r="I67" i="87"/>
  <c r="F67" i="87"/>
  <c r="I68" i="87"/>
  <c r="I66" i="87"/>
  <c r="F66" i="87"/>
  <c r="I65" i="87"/>
  <c r="F65" i="87"/>
  <c r="I64" i="87"/>
  <c r="F64" i="87"/>
  <c r="F63" i="87"/>
  <c r="F62" i="87"/>
  <c r="F61" i="87"/>
  <c r="F60" i="87"/>
  <c r="F59" i="87"/>
  <c r="F58" i="87"/>
  <c r="F57" i="87"/>
  <c r="I52" i="87"/>
  <c r="I51" i="87"/>
  <c r="I50" i="87"/>
  <c r="I49" i="87"/>
  <c r="F46" i="87"/>
  <c r="F45" i="87"/>
  <c r="F44" i="87"/>
  <c r="F43" i="87"/>
  <c r="F42" i="87"/>
  <c r="F41" i="87"/>
  <c r="F40" i="87"/>
  <c r="F39" i="87"/>
  <c r="F38" i="87"/>
  <c r="I37" i="87"/>
  <c r="F37" i="87"/>
  <c r="F36" i="87"/>
  <c r="I38" i="87"/>
  <c r="I35" i="87"/>
  <c r="F35" i="87"/>
  <c r="F34" i="87"/>
  <c r="I36" i="87"/>
  <c r="F33" i="87"/>
  <c r="F32" i="87"/>
  <c r="F31" i="87"/>
  <c r="F30" i="87"/>
  <c r="F29" i="87"/>
  <c r="F28" i="87"/>
  <c r="F27" i="87"/>
  <c r="F26" i="87"/>
  <c r="F25" i="87"/>
  <c r="F24" i="87"/>
  <c r="I23" i="87"/>
  <c r="F23" i="87"/>
  <c r="I22" i="87"/>
  <c r="F22" i="87"/>
  <c r="I21" i="87"/>
  <c r="F21" i="87"/>
  <c r="I20" i="87"/>
  <c r="F20" i="87"/>
  <c r="I19" i="87"/>
  <c r="F19" i="87"/>
  <c r="I18" i="87"/>
  <c r="F18" i="87"/>
  <c r="F17" i="87"/>
  <c r="F16" i="87"/>
  <c r="F15" i="87"/>
  <c r="I5" i="87"/>
  <c r="F14" i="87"/>
  <c r="F13" i="87"/>
  <c r="I7" i="87"/>
  <c r="F12" i="87"/>
  <c r="F11" i="87"/>
  <c r="F10" i="87"/>
  <c r="F9" i="87"/>
  <c r="F8" i="87"/>
  <c r="F7" i="87"/>
  <c r="I6" i="87"/>
  <c r="F6" i="87"/>
  <c r="F5" i="87"/>
  <c r="F4" i="87"/>
  <c r="F3" i="87"/>
  <c r="F2" i="87"/>
  <c r="I4" i="87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F138" i="86"/>
  <c r="F137" i="86"/>
  <c r="F133" i="86"/>
  <c r="F132" i="86"/>
  <c r="F131" i="86"/>
  <c r="F130" i="86"/>
  <c r="F129" i="86"/>
  <c r="I128" i="86"/>
  <c r="F128" i="86"/>
  <c r="I127" i="86"/>
  <c r="F127" i="86"/>
  <c r="F126" i="86"/>
  <c r="I125" i="86"/>
  <c r="F125" i="86"/>
  <c r="I124" i="86"/>
  <c r="F124" i="86"/>
  <c r="F123" i="86"/>
  <c r="I123" i="86"/>
  <c r="F122" i="86"/>
  <c r="I126" i="86"/>
  <c r="F121" i="86"/>
  <c r="I113" i="86"/>
  <c r="I112" i="86"/>
  <c r="I111" i="86"/>
  <c r="I110" i="86"/>
  <c r="I109" i="86"/>
  <c r="F108" i="86"/>
  <c r="F107" i="86"/>
  <c r="F104" i="86"/>
  <c r="F103" i="86"/>
  <c r="F102" i="86"/>
  <c r="F101" i="86"/>
  <c r="F100" i="86"/>
  <c r="F99" i="86"/>
  <c r="F98" i="86"/>
  <c r="I97" i="86"/>
  <c r="F97" i="86"/>
  <c r="I98" i="86"/>
  <c r="I96" i="86"/>
  <c r="F96" i="86"/>
  <c r="I95" i="86"/>
  <c r="F95" i="86"/>
  <c r="F94" i="86"/>
  <c r="I93" i="86"/>
  <c r="F93" i="86"/>
  <c r="F92" i="86"/>
  <c r="F85" i="86"/>
  <c r="F84" i="86"/>
  <c r="F83" i="86"/>
  <c r="F82" i="86"/>
  <c r="I81" i="86"/>
  <c r="F81" i="86"/>
  <c r="I80" i="86"/>
  <c r="F80" i="86"/>
  <c r="F79" i="86"/>
  <c r="I78" i="86"/>
  <c r="F78" i="86"/>
  <c r="F77" i="86"/>
  <c r="I82" i="86"/>
  <c r="F76" i="86"/>
  <c r="F75" i="86"/>
  <c r="F74" i="86"/>
  <c r="F73" i="86"/>
  <c r="F72" i="86"/>
  <c r="F71" i="86"/>
  <c r="F70" i="86"/>
  <c r="F69" i="86"/>
  <c r="F68" i="86"/>
  <c r="I67" i="86"/>
  <c r="F67" i="86"/>
  <c r="I68" i="86"/>
  <c r="I66" i="86"/>
  <c r="F66" i="86"/>
  <c r="I63" i="86"/>
  <c r="I65" i="86"/>
  <c r="F65" i="86"/>
  <c r="I64" i="86"/>
  <c r="F64" i="86"/>
  <c r="F63" i="86"/>
  <c r="F62" i="86"/>
  <c r="F61" i="86"/>
  <c r="F60" i="86"/>
  <c r="F59" i="86"/>
  <c r="F58" i="86"/>
  <c r="F57" i="86"/>
  <c r="F55" i="86"/>
  <c r="F54" i="86"/>
  <c r="I52" i="86"/>
  <c r="I51" i="86"/>
  <c r="I50" i="86"/>
  <c r="I49" i="86"/>
  <c r="F46" i="86"/>
  <c r="F45" i="86"/>
  <c r="F44" i="86"/>
  <c r="F43" i="86"/>
  <c r="F42" i="86"/>
  <c r="F41" i="86"/>
  <c r="F40" i="86"/>
  <c r="F39" i="86"/>
  <c r="F38" i="86"/>
  <c r="I37" i="86"/>
  <c r="F37" i="86"/>
  <c r="F36" i="86"/>
  <c r="I38" i="86"/>
  <c r="I35" i="86"/>
  <c r="F35" i="86"/>
  <c r="F34" i="86"/>
  <c r="I36" i="86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8" i="86"/>
  <c r="F4" i="86"/>
  <c r="F3" i="86"/>
  <c r="F2" i="86"/>
  <c r="I4" i="86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F141" i="85"/>
  <c r="F140" i="85"/>
  <c r="I139" i="85"/>
  <c r="F139" i="85"/>
  <c r="F138" i="85"/>
  <c r="I141" i="85"/>
  <c r="F137" i="85"/>
  <c r="F133" i="85"/>
  <c r="F132" i="85"/>
  <c r="F131" i="85"/>
  <c r="F130" i="85"/>
  <c r="F129" i="85"/>
  <c r="I128" i="85"/>
  <c r="F128" i="85"/>
  <c r="I127" i="85"/>
  <c r="F127" i="85"/>
  <c r="F126" i="85"/>
  <c r="I125" i="85"/>
  <c r="F125" i="85"/>
  <c r="I124" i="85"/>
  <c r="F124" i="85"/>
  <c r="F123" i="85"/>
  <c r="I123" i="85"/>
  <c r="F122" i="85"/>
  <c r="I126" i="85"/>
  <c r="F121" i="85"/>
  <c r="I113" i="85"/>
  <c r="I112" i="85"/>
  <c r="I111" i="85"/>
  <c r="I109" i="85"/>
  <c r="F108" i="85"/>
  <c r="F107" i="85"/>
  <c r="I110" i="85"/>
  <c r="F104" i="85"/>
  <c r="F103" i="85"/>
  <c r="F102" i="85"/>
  <c r="F101" i="85"/>
  <c r="F100" i="85"/>
  <c r="F99" i="85"/>
  <c r="F98" i="85"/>
  <c r="I97" i="85"/>
  <c r="F97" i="85"/>
  <c r="I96" i="85"/>
  <c r="F96" i="85"/>
  <c r="I95" i="85"/>
  <c r="F95" i="85"/>
  <c r="F94" i="85"/>
  <c r="F93" i="85"/>
  <c r="I93" i="85"/>
  <c r="F92" i="85"/>
  <c r="F91" i="85"/>
  <c r="F90" i="85"/>
  <c r="F89" i="85"/>
  <c r="F88" i="85"/>
  <c r="F87" i="85"/>
  <c r="F86" i="85"/>
  <c r="F85" i="85"/>
  <c r="F84" i="85"/>
  <c r="F83" i="85"/>
  <c r="F82" i="85"/>
  <c r="I81" i="85"/>
  <c r="F81" i="85"/>
  <c r="I80" i="85"/>
  <c r="F80" i="85"/>
  <c r="F79" i="85"/>
  <c r="I78" i="85"/>
  <c r="F78" i="85"/>
  <c r="F77" i="85"/>
  <c r="I82" i="85"/>
  <c r="F76" i="85"/>
  <c r="F75" i="85"/>
  <c r="F74" i="85"/>
  <c r="F73" i="85"/>
  <c r="F72" i="85"/>
  <c r="F71" i="85"/>
  <c r="F70" i="85"/>
  <c r="F69" i="85"/>
  <c r="I68" i="85"/>
  <c r="F68" i="85"/>
  <c r="I67" i="85"/>
  <c r="F67" i="85"/>
  <c r="F66" i="85"/>
  <c r="F65" i="85"/>
  <c r="I64" i="85"/>
  <c r="F64" i="85"/>
  <c r="I63" i="85"/>
  <c r="F63" i="85"/>
  <c r="I66" i="85"/>
  <c r="F62" i="85"/>
  <c r="I65" i="85"/>
  <c r="F61" i="85"/>
  <c r="F60" i="85"/>
  <c r="F59" i="85"/>
  <c r="F58" i="85"/>
  <c r="F57" i="85"/>
  <c r="F55" i="85"/>
  <c r="F54" i="85"/>
  <c r="I52" i="85"/>
  <c r="I51" i="85"/>
  <c r="I50" i="85"/>
  <c r="I49" i="85"/>
  <c r="F46" i="85"/>
  <c r="F45" i="85"/>
  <c r="F44" i="85"/>
  <c r="F43" i="85"/>
  <c r="F42" i="85"/>
  <c r="F41" i="85"/>
  <c r="F40" i="85"/>
  <c r="F39" i="85"/>
  <c r="F38" i="85"/>
  <c r="I37" i="85"/>
  <c r="F37" i="85"/>
  <c r="F36" i="85"/>
  <c r="I35" i="85"/>
  <c r="F35" i="85"/>
  <c r="F34" i="85"/>
  <c r="I36" i="85"/>
  <c r="F33" i="85"/>
  <c r="F32" i="85"/>
  <c r="I34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F18" i="85"/>
  <c r="F17" i="85"/>
  <c r="F16" i="85"/>
  <c r="F15" i="85"/>
  <c r="I5" i="85"/>
  <c r="F14" i="85"/>
  <c r="F13" i="85"/>
  <c r="F12" i="85"/>
  <c r="F11" i="85"/>
  <c r="F10" i="85"/>
  <c r="F9" i="85"/>
  <c r="F8" i="85"/>
  <c r="I7" i="85"/>
  <c r="F7" i="85"/>
  <c r="I6" i="85"/>
  <c r="F6" i="85"/>
  <c r="F5" i="85"/>
  <c r="F4" i="85"/>
  <c r="F3" i="85"/>
  <c r="F2" i="85"/>
  <c r="I4" i="85"/>
  <c r="F82" i="84"/>
  <c r="F127" i="84"/>
  <c r="F151" i="84"/>
  <c r="F150" i="84"/>
  <c r="F149" i="84"/>
  <c r="F148" i="84"/>
  <c r="F147" i="84"/>
  <c r="F146" i="84"/>
  <c r="F145" i="84"/>
  <c r="F144" i="84"/>
  <c r="F143" i="84"/>
  <c r="I142" i="84"/>
  <c r="F142" i="84"/>
  <c r="F141" i="84"/>
  <c r="F140" i="84"/>
  <c r="I139" i="84"/>
  <c r="F139" i="84"/>
  <c r="F138" i="84"/>
  <c r="I143" i="84"/>
  <c r="F137" i="84"/>
  <c r="I140" i="84"/>
  <c r="F133" i="84"/>
  <c r="F132" i="84"/>
  <c r="F131" i="84"/>
  <c r="F130" i="84"/>
  <c r="F129" i="84"/>
  <c r="I128" i="84"/>
  <c r="F128" i="84"/>
  <c r="I127" i="84"/>
  <c r="F126" i="84"/>
  <c r="F125" i="84"/>
  <c r="I124" i="84"/>
  <c r="F124" i="84"/>
  <c r="F123" i="84"/>
  <c r="F122" i="84"/>
  <c r="I125" i="84"/>
  <c r="F121" i="84"/>
  <c r="I113" i="84"/>
  <c r="I112" i="84"/>
  <c r="I111" i="84"/>
  <c r="I109" i="84"/>
  <c r="I110" i="84"/>
  <c r="F104" i="84"/>
  <c r="F103" i="84"/>
  <c r="F102" i="84"/>
  <c r="F101" i="84"/>
  <c r="F100" i="84"/>
  <c r="F99" i="84"/>
  <c r="F98" i="84"/>
  <c r="I97" i="84"/>
  <c r="F97" i="84"/>
  <c r="I98" i="84"/>
  <c r="I96" i="84"/>
  <c r="F96" i="84"/>
  <c r="I95" i="84"/>
  <c r="F95" i="84"/>
  <c r="F94" i="84"/>
  <c r="F93" i="84"/>
  <c r="F92" i="84"/>
  <c r="F91" i="84"/>
  <c r="F90" i="84"/>
  <c r="F89" i="84"/>
  <c r="F88" i="84"/>
  <c r="F87" i="84"/>
  <c r="F86" i="84"/>
  <c r="F85" i="84"/>
  <c r="F84" i="84"/>
  <c r="F83" i="84"/>
  <c r="I81" i="84"/>
  <c r="F81" i="84"/>
  <c r="F80" i="84"/>
  <c r="F79" i="84"/>
  <c r="F78" i="84"/>
  <c r="F77" i="84"/>
  <c r="I80" i="84"/>
  <c r="F76" i="84"/>
  <c r="I78" i="84"/>
  <c r="F75" i="84"/>
  <c r="F74" i="84"/>
  <c r="F73" i="84"/>
  <c r="F72" i="84"/>
  <c r="F71" i="84"/>
  <c r="F70" i="84"/>
  <c r="F69" i="84"/>
  <c r="I68" i="84"/>
  <c r="F68" i="84"/>
  <c r="I67" i="84"/>
  <c r="F67" i="84"/>
  <c r="F66" i="84"/>
  <c r="F65" i="84"/>
  <c r="I64" i="84"/>
  <c r="F64" i="84"/>
  <c r="I63" i="84"/>
  <c r="F63" i="84"/>
  <c r="I66" i="84"/>
  <c r="F62" i="84"/>
  <c r="I65" i="84"/>
  <c r="F61" i="84"/>
  <c r="F60" i="84"/>
  <c r="F59" i="84"/>
  <c r="F58" i="84"/>
  <c r="F57" i="84"/>
  <c r="F55" i="84"/>
  <c r="F54" i="84"/>
  <c r="I52" i="84"/>
  <c r="I51" i="84"/>
  <c r="I50" i="84"/>
  <c r="I49" i="84"/>
  <c r="F46" i="84"/>
  <c r="F45" i="84"/>
  <c r="F44" i="84"/>
  <c r="F43" i="84"/>
  <c r="F42" i="84"/>
  <c r="F41" i="84"/>
  <c r="F40" i="84"/>
  <c r="F39" i="84"/>
  <c r="F38" i="84"/>
  <c r="I37" i="84"/>
  <c r="F37" i="84"/>
  <c r="F36" i="84"/>
  <c r="I35" i="84"/>
  <c r="F35" i="84"/>
  <c r="F34" i="84"/>
  <c r="F33" i="84"/>
  <c r="F32" i="84"/>
  <c r="I34" i="84"/>
  <c r="F31" i="84"/>
  <c r="F30" i="84"/>
  <c r="F29" i="84"/>
  <c r="F28" i="84"/>
  <c r="F27" i="84"/>
  <c r="F26" i="84"/>
  <c r="F25" i="84"/>
  <c r="F24" i="84"/>
  <c r="I23" i="84"/>
  <c r="F23" i="84"/>
  <c r="I22" i="84"/>
  <c r="F22" i="84"/>
  <c r="I21" i="84"/>
  <c r="F21" i="84"/>
  <c r="I20" i="84"/>
  <c r="F20" i="84"/>
  <c r="I19" i="84"/>
  <c r="F19" i="84"/>
  <c r="I18" i="84"/>
  <c r="F18" i="84"/>
  <c r="F17" i="84"/>
  <c r="F16" i="84"/>
  <c r="F15" i="84"/>
  <c r="F14" i="84"/>
  <c r="F13" i="84"/>
  <c r="F12" i="84"/>
  <c r="F11" i="84"/>
  <c r="F10" i="84"/>
  <c r="F9" i="84"/>
  <c r="F8" i="84"/>
  <c r="I7" i="84"/>
  <c r="F7" i="84"/>
  <c r="I6" i="84"/>
  <c r="F6" i="84"/>
  <c r="I5" i="84"/>
  <c r="F5" i="84"/>
  <c r="F4" i="84"/>
  <c r="F3" i="84"/>
  <c r="F2" i="84"/>
  <c r="I4" i="84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F141" i="83"/>
  <c r="F140" i="83"/>
  <c r="I139" i="83"/>
  <c r="F139" i="83"/>
  <c r="I138" i="83"/>
  <c r="F138" i="83"/>
  <c r="I141" i="83"/>
  <c r="F137" i="83"/>
  <c r="I140" i="83"/>
  <c r="F133" i="83"/>
  <c r="F132" i="83"/>
  <c r="F131" i="83"/>
  <c r="F130" i="83"/>
  <c r="F129" i="83"/>
  <c r="I128" i="83"/>
  <c r="F128" i="83"/>
  <c r="I127" i="83"/>
  <c r="F127" i="83"/>
  <c r="F126" i="83"/>
  <c r="F125" i="83"/>
  <c r="F124" i="83"/>
  <c r="I124" i="83"/>
  <c r="F123" i="83"/>
  <c r="I126" i="83"/>
  <c r="F122" i="83"/>
  <c r="F121" i="83"/>
  <c r="I113" i="83"/>
  <c r="I112" i="83"/>
  <c r="I111" i="83"/>
  <c r="I110" i="83"/>
  <c r="F104" i="83"/>
  <c r="F103" i="83"/>
  <c r="F102" i="83"/>
  <c r="F101" i="83"/>
  <c r="F100" i="83"/>
  <c r="F99" i="83"/>
  <c r="F98" i="83"/>
  <c r="I97" i="83"/>
  <c r="F97" i="83"/>
  <c r="I96" i="83"/>
  <c r="F96" i="83"/>
  <c r="I95" i="83"/>
  <c r="F95" i="83"/>
  <c r="F94" i="83"/>
  <c r="F93" i="83"/>
  <c r="F92" i="83"/>
  <c r="F91" i="83"/>
  <c r="F90" i="83"/>
  <c r="F89" i="83"/>
  <c r="F88" i="83"/>
  <c r="F87" i="83"/>
  <c r="F86" i="83"/>
  <c r="F85" i="83"/>
  <c r="F84" i="83"/>
  <c r="F83" i="83"/>
  <c r="I81" i="83"/>
  <c r="F81" i="83"/>
  <c r="F80" i="83"/>
  <c r="I79" i="83"/>
  <c r="F79" i="83"/>
  <c r="F78" i="83"/>
  <c r="F77" i="83"/>
  <c r="I80" i="83"/>
  <c r="F76" i="83"/>
  <c r="F75" i="83"/>
  <c r="F74" i="83"/>
  <c r="F73" i="83"/>
  <c r="F72" i="83"/>
  <c r="F71" i="83"/>
  <c r="F70" i="83"/>
  <c r="F69" i="83"/>
  <c r="I68" i="83"/>
  <c r="F68" i="83"/>
  <c r="I67" i="83"/>
  <c r="F67" i="83"/>
  <c r="F66" i="83"/>
  <c r="F65" i="83"/>
  <c r="F64" i="83"/>
  <c r="I63" i="83"/>
  <c r="F63" i="83"/>
  <c r="I66" i="83"/>
  <c r="F62" i="83"/>
  <c r="I65" i="83"/>
  <c r="F61" i="83"/>
  <c r="F60" i="83"/>
  <c r="F59" i="83"/>
  <c r="F58" i="83"/>
  <c r="F57" i="83"/>
  <c r="F55" i="83"/>
  <c r="F54" i="83"/>
  <c r="I52" i="83"/>
  <c r="I51" i="83"/>
  <c r="I50" i="83"/>
  <c r="I49" i="83"/>
  <c r="F46" i="83"/>
  <c r="F45" i="83"/>
  <c r="F44" i="83"/>
  <c r="F43" i="83"/>
  <c r="F42" i="83"/>
  <c r="F41" i="83"/>
  <c r="F40" i="83"/>
  <c r="F39" i="83"/>
  <c r="F38" i="83"/>
  <c r="I37" i="83"/>
  <c r="F37" i="83"/>
  <c r="F36" i="83"/>
  <c r="I35" i="83"/>
  <c r="F35" i="83"/>
  <c r="F34" i="83"/>
  <c r="I33" i="83"/>
  <c r="F33" i="83"/>
  <c r="I36" i="83"/>
  <c r="F32" i="83"/>
  <c r="I34" i="83"/>
  <c r="F31" i="83"/>
  <c r="F30" i="83"/>
  <c r="F29" i="83"/>
  <c r="F28" i="83"/>
  <c r="F27" i="83"/>
  <c r="F26" i="83"/>
  <c r="F25" i="83"/>
  <c r="F24" i="83"/>
  <c r="I23" i="83"/>
  <c r="F23" i="83"/>
  <c r="I22" i="83"/>
  <c r="F22" i="83"/>
  <c r="I21" i="83"/>
  <c r="F21" i="83"/>
  <c r="I20" i="83"/>
  <c r="F20" i="83"/>
  <c r="I19" i="83"/>
  <c r="F19" i="83"/>
  <c r="I18" i="83"/>
  <c r="F18" i="83"/>
  <c r="F17" i="83"/>
  <c r="F16" i="83"/>
  <c r="F15" i="83"/>
  <c r="F14" i="83"/>
  <c r="F13" i="83"/>
  <c r="I7" i="83"/>
  <c r="F12" i="83"/>
  <c r="F11" i="83"/>
  <c r="F10" i="83"/>
  <c r="F9" i="83"/>
  <c r="F8" i="83"/>
  <c r="F7" i="83"/>
  <c r="I6" i="83"/>
  <c r="F6" i="83"/>
  <c r="I5" i="83"/>
  <c r="F5" i="83"/>
  <c r="F4" i="83"/>
  <c r="F3" i="83"/>
  <c r="F2" i="83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F141" i="82"/>
  <c r="F140" i="82"/>
  <c r="I139" i="82"/>
  <c r="F139" i="82"/>
  <c r="I138" i="82"/>
  <c r="F138" i="82"/>
  <c r="I141" i="82"/>
  <c r="F137" i="82"/>
  <c r="I140" i="82"/>
  <c r="F133" i="82"/>
  <c r="F132" i="82"/>
  <c r="F131" i="82"/>
  <c r="F130" i="82"/>
  <c r="F129" i="82"/>
  <c r="I128" i="82"/>
  <c r="F128" i="82"/>
  <c r="I127" i="82"/>
  <c r="F127" i="82"/>
  <c r="F126" i="82"/>
  <c r="F125" i="82"/>
  <c r="I124" i="82"/>
  <c r="F124" i="82"/>
  <c r="F123" i="82"/>
  <c r="I126" i="82"/>
  <c r="F122" i="82"/>
  <c r="I125" i="82"/>
  <c r="F121" i="82"/>
  <c r="I113" i="82"/>
  <c r="I112" i="82"/>
  <c r="I111" i="82"/>
  <c r="I109" i="82"/>
  <c r="F108" i="82"/>
  <c r="F107" i="82"/>
  <c r="I110" i="82"/>
  <c r="F104" i="82"/>
  <c r="F103" i="82"/>
  <c r="F102" i="82"/>
  <c r="F101" i="82"/>
  <c r="F100" i="82"/>
  <c r="F99" i="82"/>
  <c r="F98" i="82"/>
  <c r="I97" i="82"/>
  <c r="F97" i="82"/>
  <c r="I96" i="82"/>
  <c r="F96" i="82"/>
  <c r="I95" i="82"/>
  <c r="F95" i="82"/>
  <c r="F94" i="82"/>
  <c r="F93" i="82"/>
  <c r="F92" i="82"/>
  <c r="F91" i="82"/>
  <c r="F90" i="82"/>
  <c r="F89" i="82"/>
  <c r="F88" i="82"/>
  <c r="F87" i="82"/>
  <c r="F86" i="82"/>
  <c r="F85" i="82"/>
  <c r="F84" i="82"/>
  <c r="F83" i="82"/>
  <c r="I81" i="82"/>
  <c r="F81" i="82"/>
  <c r="F80" i="82"/>
  <c r="I79" i="82"/>
  <c r="F79" i="82"/>
  <c r="F78" i="82"/>
  <c r="F77" i="82"/>
  <c r="I80" i="82"/>
  <c r="F76" i="82"/>
  <c r="F75" i="82"/>
  <c r="F74" i="82"/>
  <c r="F73" i="82"/>
  <c r="F72" i="82"/>
  <c r="F71" i="82"/>
  <c r="F70" i="82"/>
  <c r="F69" i="82"/>
  <c r="I68" i="82"/>
  <c r="F68" i="82"/>
  <c r="I67" i="82"/>
  <c r="F67" i="82"/>
  <c r="F66" i="82"/>
  <c r="F65" i="82"/>
  <c r="F64" i="82"/>
  <c r="F63" i="82"/>
  <c r="I66" i="82"/>
  <c r="F62" i="82"/>
  <c r="I65" i="82"/>
  <c r="F61" i="82"/>
  <c r="F60" i="82"/>
  <c r="F59" i="82"/>
  <c r="F58" i="82"/>
  <c r="F57" i="82"/>
  <c r="F55" i="82"/>
  <c r="F54" i="82"/>
  <c r="I52" i="82"/>
  <c r="I51" i="82"/>
  <c r="I50" i="82"/>
  <c r="I49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/>
  <c r="F33" i="82"/>
  <c r="F32" i="82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F20" i="82"/>
  <c r="I19" i="82"/>
  <c r="F19" i="82"/>
  <c r="I18" i="82"/>
  <c r="F18" i="82"/>
  <c r="I21" i="82"/>
  <c r="F17" i="82"/>
  <c r="I20" i="82"/>
  <c r="F16" i="82"/>
  <c r="F15" i="82"/>
  <c r="I5" i="82"/>
  <c r="F14" i="82"/>
  <c r="F13" i="82"/>
  <c r="F12" i="82"/>
  <c r="F11" i="82"/>
  <c r="F10" i="82"/>
  <c r="F9" i="82"/>
  <c r="F8" i="82"/>
  <c r="I7" i="82"/>
  <c r="F7" i="82"/>
  <c r="I6" i="82"/>
  <c r="F6" i="82"/>
  <c r="F5" i="82"/>
  <c r="F4" i="82"/>
  <c r="F3" i="82"/>
  <c r="F2" i="82"/>
  <c r="I50" i="81"/>
  <c r="F151" i="81"/>
  <c r="F150" i="81"/>
  <c r="F149" i="81"/>
  <c r="F148" i="81"/>
  <c r="F147" i="81"/>
  <c r="F146" i="81"/>
  <c r="F145" i="81"/>
  <c r="F144" i="81"/>
  <c r="I143" i="81"/>
  <c r="F143" i="81"/>
  <c r="I142" i="81"/>
  <c r="F142" i="81"/>
  <c r="F141" i="81"/>
  <c r="F140" i="81"/>
  <c r="I139" i="81"/>
  <c r="F139" i="81"/>
  <c r="I138" i="81"/>
  <c r="F138" i="81"/>
  <c r="I141" i="81"/>
  <c r="F137" i="81"/>
  <c r="I140" i="81"/>
  <c r="F133" i="81"/>
  <c r="F132" i="81"/>
  <c r="F131" i="81"/>
  <c r="F130" i="81"/>
  <c r="F129" i="81"/>
  <c r="I128" i="81"/>
  <c r="F128" i="81"/>
  <c r="I127" i="81"/>
  <c r="F127" i="81"/>
  <c r="F126" i="81"/>
  <c r="F125" i="81"/>
  <c r="I124" i="81"/>
  <c r="F124" i="81"/>
  <c r="I123" i="81"/>
  <c r="F123" i="81"/>
  <c r="I126" i="81"/>
  <c r="F122" i="81"/>
  <c r="I125" i="81"/>
  <c r="F121" i="81"/>
  <c r="I113" i="81"/>
  <c r="I112" i="81"/>
  <c r="I111" i="81"/>
  <c r="F108" i="81"/>
  <c r="I109" i="81"/>
  <c r="F107" i="81"/>
  <c r="I110" i="81"/>
  <c r="F104" i="81"/>
  <c r="F103" i="81"/>
  <c r="F102" i="81"/>
  <c r="F101" i="81"/>
  <c r="F100" i="81"/>
  <c r="F99" i="81"/>
  <c r="F98" i="81"/>
  <c r="I97" i="81"/>
  <c r="F97" i="81"/>
  <c r="I96" i="81"/>
  <c r="F96" i="81"/>
  <c r="F95" i="81"/>
  <c r="F94" i="81"/>
  <c r="F93" i="81"/>
  <c r="I95" i="81"/>
  <c r="F92" i="81"/>
  <c r="F91" i="81"/>
  <c r="F90" i="81"/>
  <c r="F89" i="81"/>
  <c r="F88" i="81"/>
  <c r="F87" i="81"/>
  <c r="F86" i="81"/>
  <c r="F85" i="81"/>
  <c r="F84" i="81"/>
  <c r="F83" i="81"/>
  <c r="I81" i="81"/>
  <c r="F81" i="81"/>
  <c r="F80" i="81"/>
  <c r="I79" i="81"/>
  <c r="F79" i="81"/>
  <c r="F78" i="81"/>
  <c r="F77" i="81"/>
  <c r="I80" i="81"/>
  <c r="F76" i="81"/>
  <c r="F75" i="81"/>
  <c r="F74" i="81"/>
  <c r="F73" i="81"/>
  <c r="F72" i="81"/>
  <c r="F71" i="81"/>
  <c r="F70" i="81"/>
  <c r="F69" i="81"/>
  <c r="I68" i="81"/>
  <c r="F68" i="81"/>
  <c r="I67" i="81"/>
  <c r="F67" i="81"/>
  <c r="F66" i="81"/>
  <c r="F65" i="81"/>
  <c r="F64" i="81"/>
  <c r="I63" i="81"/>
  <c r="F63" i="81"/>
  <c r="I66" i="81"/>
  <c r="F62" i="81"/>
  <c r="I65" i="81"/>
  <c r="F61" i="81"/>
  <c r="F60" i="81"/>
  <c r="F59" i="81"/>
  <c r="F58" i="81"/>
  <c r="F57" i="81"/>
  <c r="F55" i="81"/>
  <c r="F54" i="81"/>
  <c r="I52" i="81"/>
  <c r="I51" i="81"/>
  <c r="I49" i="81"/>
  <c r="F46" i="81"/>
  <c r="F45" i="81"/>
  <c r="F44" i="81"/>
  <c r="F43" i="81"/>
  <c r="F42" i="81"/>
  <c r="F41" i="81"/>
  <c r="F40" i="81"/>
  <c r="F39" i="81"/>
  <c r="F38" i="81"/>
  <c r="I37" i="81"/>
  <c r="F37" i="81"/>
  <c r="F36" i="81"/>
  <c r="I38" i="81"/>
  <c r="F35" i="81"/>
  <c r="F34" i="81"/>
  <c r="I36" i="81"/>
  <c r="F33" i="81"/>
  <c r="I35" i="81"/>
  <c r="F32" i="81"/>
  <c r="F31" i="81"/>
  <c r="F30" i="81"/>
  <c r="F29" i="81"/>
  <c r="F28" i="81"/>
  <c r="F27" i="81"/>
  <c r="F26" i="81"/>
  <c r="F25" i="81"/>
  <c r="F24" i="81"/>
  <c r="F23" i="81"/>
  <c r="I22" i="81"/>
  <c r="F22" i="81"/>
  <c r="F21" i="81"/>
  <c r="F20" i="81"/>
  <c r="I23" i="81"/>
  <c r="I19" i="81"/>
  <c r="F19" i="81"/>
  <c r="I18" i="81"/>
  <c r="F18" i="81"/>
  <c r="I21" i="81"/>
  <c r="F17" i="81"/>
  <c r="I20" i="81"/>
  <c r="F16" i="81"/>
  <c r="F15" i="81"/>
  <c r="I5" i="81"/>
  <c r="F14" i="81"/>
  <c r="F13" i="81"/>
  <c r="F12" i="81"/>
  <c r="F11" i="81"/>
  <c r="F10" i="81"/>
  <c r="F9" i="81"/>
  <c r="F8" i="81"/>
  <c r="I7" i="81"/>
  <c r="F7" i="81"/>
  <c r="I6" i="81"/>
  <c r="F6" i="81"/>
  <c r="F5" i="81"/>
  <c r="F4" i="81"/>
  <c r="F3" i="81"/>
  <c r="F2" i="8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F141" i="80"/>
  <c r="F140" i="80"/>
  <c r="I139" i="80"/>
  <c r="F139" i="80"/>
  <c r="I138" i="80"/>
  <c r="F138" i="80"/>
  <c r="I141" i="80"/>
  <c r="F137" i="80"/>
  <c r="I140" i="80"/>
  <c r="F133" i="80"/>
  <c r="F132" i="80"/>
  <c r="F131" i="80"/>
  <c r="F130" i="80"/>
  <c r="F129" i="80"/>
  <c r="F128" i="80"/>
  <c r="I127" i="80"/>
  <c r="F127" i="80"/>
  <c r="F126" i="80"/>
  <c r="F125" i="80"/>
  <c r="I128" i="80"/>
  <c r="I124" i="80"/>
  <c r="F124" i="80"/>
  <c r="I123" i="80"/>
  <c r="F123" i="80"/>
  <c r="I126" i="80"/>
  <c r="F122" i="80"/>
  <c r="I125" i="80"/>
  <c r="F121" i="80"/>
  <c r="I113" i="80"/>
  <c r="I112" i="80"/>
  <c r="F108" i="80"/>
  <c r="F107" i="80"/>
  <c r="I110" i="80"/>
  <c r="F104" i="80"/>
  <c r="F103" i="80"/>
  <c r="F102" i="80"/>
  <c r="F101" i="80"/>
  <c r="F100" i="80"/>
  <c r="F99" i="80"/>
  <c r="F98" i="80"/>
  <c r="I97" i="80"/>
  <c r="F97" i="80"/>
  <c r="I96" i="80"/>
  <c r="F96" i="80"/>
  <c r="F95" i="80"/>
  <c r="F94" i="80"/>
  <c r="F93" i="80"/>
  <c r="I95" i="80"/>
  <c r="F92" i="80"/>
  <c r="F91" i="80"/>
  <c r="F90" i="80"/>
  <c r="F89" i="80"/>
  <c r="F88" i="80"/>
  <c r="F87" i="80"/>
  <c r="F86" i="80"/>
  <c r="F85" i="80"/>
  <c r="F84" i="80"/>
  <c r="F83" i="80"/>
  <c r="I81" i="80"/>
  <c r="F81" i="80"/>
  <c r="F80" i="80"/>
  <c r="I79" i="80"/>
  <c r="F79" i="80"/>
  <c r="F78" i="80"/>
  <c r="F77" i="80"/>
  <c r="I80" i="80"/>
  <c r="F76" i="80"/>
  <c r="I64" i="80"/>
  <c r="F75" i="80"/>
  <c r="F74" i="80"/>
  <c r="F73" i="80"/>
  <c r="F72" i="80"/>
  <c r="F71" i="80"/>
  <c r="F70" i="80"/>
  <c r="F69" i="80"/>
  <c r="I68" i="80"/>
  <c r="F68" i="80"/>
  <c r="I67" i="80"/>
  <c r="F67" i="80"/>
  <c r="F66" i="80"/>
  <c r="F65" i="80"/>
  <c r="F64" i="80"/>
  <c r="I63" i="80"/>
  <c r="F63" i="80"/>
  <c r="I66" i="80"/>
  <c r="F62" i="80"/>
  <c r="I65" i="80"/>
  <c r="F61" i="80"/>
  <c r="F60" i="80"/>
  <c r="F59" i="80"/>
  <c r="F58" i="80"/>
  <c r="F57" i="80"/>
  <c r="F55" i="80"/>
  <c r="F54" i="80"/>
  <c r="I52" i="80"/>
  <c r="I51" i="80"/>
  <c r="F46" i="80"/>
  <c r="F45" i="80"/>
  <c r="F44" i="80"/>
  <c r="F43" i="80"/>
  <c r="F42" i="80"/>
  <c r="F41" i="80"/>
  <c r="F40" i="80"/>
  <c r="F39" i="80"/>
  <c r="F38" i="80"/>
  <c r="I37" i="80"/>
  <c r="F37" i="80"/>
  <c r="F36" i="80"/>
  <c r="F35" i="80"/>
  <c r="F34" i="80"/>
  <c r="I36" i="80"/>
  <c r="F33" i="80"/>
  <c r="I35" i="80"/>
  <c r="F32" i="80"/>
  <c r="I34" i="80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23" i="80"/>
  <c r="I19" i="80"/>
  <c r="F19" i="80"/>
  <c r="F18" i="80"/>
  <c r="I21" i="80"/>
  <c r="F17" i="80"/>
  <c r="I20" i="80"/>
  <c r="F16" i="80"/>
  <c r="F15" i="80"/>
  <c r="F14" i="80"/>
  <c r="F13" i="80"/>
  <c r="I7" i="80"/>
  <c r="F12" i="80"/>
  <c r="F11" i="80"/>
  <c r="F10" i="80"/>
  <c r="F9" i="80"/>
  <c r="F8" i="80"/>
  <c r="F7" i="80"/>
  <c r="I6" i="80"/>
  <c r="F6" i="80"/>
  <c r="I5" i="80"/>
  <c r="F5" i="80"/>
  <c r="F4" i="80"/>
  <c r="F3" i="80"/>
  <c r="F2" i="80"/>
  <c r="F61" i="79"/>
  <c r="F62" i="79"/>
  <c r="F63" i="79"/>
  <c r="F64" i="79"/>
  <c r="F65" i="79"/>
  <c r="F66" i="79"/>
  <c r="F67" i="79"/>
  <c r="F68" i="79"/>
  <c r="F69" i="79"/>
  <c r="F70" i="79"/>
  <c r="F71" i="79"/>
  <c r="F59" i="78"/>
  <c r="F60" i="78"/>
  <c r="F61" i="78"/>
  <c r="F62" i="78"/>
  <c r="F63" i="78"/>
  <c r="F64" i="78"/>
  <c r="F65" i="78"/>
  <c r="F66" i="78"/>
  <c r="F67" i="78"/>
  <c r="F68" i="78"/>
  <c r="F69" i="78"/>
  <c r="I9" i="113"/>
  <c r="I129" i="113"/>
  <c r="I9" i="112"/>
  <c r="I129" i="112"/>
  <c r="I9" i="111"/>
  <c r="I129" i="111"/>
  <c r="I9" i="110"/>
  <c r="I129" i="110"/>
  <c r="I9" i="109"/>
  <c r="I129" i="109"/>
  <c r="I9" i="108"/>
  <c r="I129" i="108"/>
  <c r="I9" i="107"/>
  <c r="I129" i="107"/>
  <c r="I129" i="106"/>
  <c r="I9" i="106"/>
  <c r="I9" i="105"/>
  <c r="I82" i="103"/>
  <c r="I9" i="104"/>
  <c r="I129" i="104"/>
  <c r="I77" i="103"/>
  <c r="I9" i="103"/>
  <c r="I83" i="103"/>
  <c r="I129" i="103"/>
  <c r="I18" i="92"/>
  <c r="I20" i="92"/>
  <c r="I77" i="99"/>
  <c r="I80" i="99"/>
  <c r="I9" i="101"/>
  <c r="I129" i="101"/>
  <c r="I9" i="100"/>
  <c r="I129" i="100"/>
  <c r="I123" i="99"/>
  <c r="I126" i="99"/>
  <c r="I9" i="99"/>
  <c r="I99" i="99"/>
  <c r="I9" i="98"/>
  <c r="I99" i="98"/>
  <c r="I9" i="97"/>
  <c r="I99" i="97"/>
  <c r="I9" i="96"/>
  <c r="I99" i="96"/>
  <c r="I9" i="95"/>
  <c r="I99" i="95"/>
  <c r="I9" i="94"/>
  <c r="I99" i="94"/>
  <c r="I38" i="93"/>
  <c r="I33" i="93"/>
  <c r="I33" i="92"/>
  <c r="I33" i="91"/>
  <c r="I33" i="87"/>
  <c r="I8" i="80"/>
  <c r="I77" i="80"/>
  <c r="I77" i="81"/>
  <c r="I82" i="81"/>
  <c r="I8" i="83"/>
  <c r="I78" i="83"/>
  <c r="I3" i="84"/>
  <c r="I93" i="84"/>
  <c r="I8" i="85"/>
  <c r="I94" i="85"/>
  <c r="I3" i="86"/>
  <c r="I34" i="86"/>
  <c r="I114" i="86"/>
  <c r="I138" i="86"/>
  <c r="I144" i="86"/>
  <c r="I34" i="87"/>
  <c r="I3" i="88"/>
  <c r="I138" i="93"/>
  <c r="I144" i="93"/>
  <c r="I93" i="88"/>
  <c r="I98" i="88"/>
  <c r="I3" i="89"/>
  <c r="I9" i="89"/>
  <c r="I34" i="89"/>
  <c r="I39" i="89"/>
  <c r="I114" i="89"/>
  <c r="I123" i="89"/>
  <c r="I129" i="89"/>
  <c r="I138" i="89"/>
  <c r="I144" i="89"/>
  <c r="I4" i="90"/>
  <c r="I18" i="90"/>
  <c r="I24" i="90"/>
  <c r="I34" i="90"/>
  <c r="I82" i="90"/>
  <c r="I83" i="90"/>
  <c r="I114" i="90"/>
  <c r="I129" i="90"/>
  <c r="I138" i="90"/>
  <c r="I144" i="90"/>
  <c r="I4" i="91"/>
  <c r="I18" i="91"/>
  <c r="I24" i="91"/>
  <c r="I34" i="91"/>
  <c r="I39" i="91"/>
  <c r="I82" i="91"/>
  <c r="I83" i="91"/>
  <c r="I114" i="91"/>
  <c r="I129" i="91"/>
  <c r="I3" i="92"/>
  <c r="I9" i="92"/>
  <c r="I77" i="92"/>
  <c r="I83" i="92"/>
  <c r="I94" i="92"/>
  <c r="I98" i="92"/>
  <c r="I3" i="93"/>
  <c r="I9" i="93"/>
  <c r="I77" i="93"/>
  <c r="I83" i="93"/>
  <c r="I94" i="93"/>
  <c r="I98" i="93"/>
  <c r="I69" i="91"/>
  <c r="I126" i="93"/>
  <c r="I123" i="93"/>
  <c r="I129" i="93"/>
  <c r="I123" i="92"/>
  <c r="I126" i="92"/>
  <c r="I39" i="92"/>
  <c r="I9" i="91"/>
  <c r="I99" i="91"/>
  <c r="I9" i="90"/>
  <c r="I39" i="90"/>
  <c r="I99" i="90"/>
  <c r="I93" i="87"/>
  <c r="I94" i="87"/>
  <c r="I94" i="86"/>
  <c r="I99" i="86"/>
  <c r="I98" i="85"/>
  <c r="I93" i="83"/>
  <c r="I99" i="89"/>
  <c r="I79" i="86"/>
  <c r="I77" i="88"/>
  <c r="I83" i="88"/>
  <c r="I77" i="87"/>
  <c r="I83" i="87"/>
  <c r="I3" i="87"/>
  <c r="I98" i="87"/>
  <c r="I99" i="87"/>
  <c r="I138" i="87"/>
  <c r="I144" i="87"/>
  <c r="I126" i="87"/>
  <c r="I8" i="87"/>
  <c r="I9" i="87"/>
  <c r="I123" i="87"/>
  <c r="I129" i="87"/>
  <c r="I24" i="87"/>
  <c r="I63" i="87"/>
  <c r="I69" i="87"/>
  <c r="I114" i="87"/>
  <c r="I77" i="86"/>
  <c r="I83" i="86"/>
  <c r="I69" i="86"/>
  <c r="I9" i="88"/>
  <c r="I39" i="88"/>
  <c r="I99" i="88"/>
  <c r="I129" i="88"/>
  <c r="I39" i="87"/>
  <c r="I38" i="85"/>
  <c r="I33" i="86"/>
  <c r="I39" i="86"/>
  <c r="I129" i="86"/>
  <c r="I9" i="86"/>
  <c r="I109" i="83"/>
  <c r="I114" i="83"/>
  <c r="I77" i="83"/>
  <c r="I82" i="83"/>
  <c r="I138" i="84"/>
  <c r="I79" i="85"/>
  <c r="I140" i="85"/>
  <c r="I138" i="85"/>
  <c r="I141" i="84"/>
  <c r="I144" i="84"/>
  <c r="I98" i="82"/>
  <c r="I24" i="84"/>
  <c r="I24" i="85"/>
  <c r="I82" i="80"/>
  <c r="I82" i="82"/>
  <c r="I94" i="84"/>
  <c r="I77" i="85"/>
  <c r="I83" i="85"/>
  <c r="I8" i="81"/>
  <c r="I4" i="83"/>
  <c r="I64" i="83"/>
  <c r="I69" i="83"/>
  <c r="I123" i="84"/>
  <c r="I3" i="80"/>
  <c r="I3" i="83"/>
  <c r="I94" i="83"/>
  <c r="I98" i="83"/>
  <c r="I78" i="81"/>
  <c r="I34" i="82"/>
  <c r="I33" i="85"/>
  <c r="I39" i="85"/>
  <c r="I3" i="85"/>
  <c r="I18" i="80"/>
  <c r="I94" i="81"/>
  <c r="I4" i="82"/>
  <c r="I24" i="83"/>
  <c r="I3" i="81"/>
  <c r="I8" i="84"/>
  <c r="I9" i="84"/>
  <c r="I63" i="82"/>
  <c r="I9" i="85"/>
  <c r="I69" i="85"/>
  <c r="I114" i="85"/>
  <c r="I129" i="85"/>
  <c r="I144" i="85"/>
  <c r="I38" i="84"/>
  <c r="I36" i="84"/>
  <c r="I82" i="84"/>
  <c r="I33" i="84"/>
  <c r="I38" i="83"/>
  <c r="I39" i="83"/>
  <c r="I79" i="84"/>
  <c r="I77" i="84"/>
  <c r="I126" i="84"/>
  <c r="I125" i="83"/>
  <c r="I123" i="83"/>
  <c r="I69" i="84"/>
  <c r="I114" i="84"/>
  <c r="I83" i="83"/>
  <c r="I144" i="83"/>
  <c r="I33" i="82"/>
  <c r="I123" i="82"/>
  <c r="I129" i="82"/>
  <c r="I64" i="81"/>
  <c r="I69" i="81"/>
  <c r="I77" i="82"/>
  <c r="I78" i="82"/>
  <c r="I4" i="80"/>
  <c r="I9" i="80"/>
  <c r="I38" i="80"/>
  <c r="I4" i="81"/>
  <c r="I9" i="81"/>
  <c r="I24" i="82"/>
  <c r="I3" i="82"/>
  <c r="I64" i="82"/>
  <c r="I94" i="82"/>
  <c r="I78" i="80"/>
  <c r="I8" i="82"/>
  <c r="I98" i="80"/>
  <c r="I93" i="82"/>
  <c r="I99" i="82"/>
  <c r="I93" i="81"/>
  <c r="I98" i="81"/>
  <c r="I94" i="80"/>
  <c r="I93" i="80"/>
  <c r="I114" i="82"/>
  <c r="I144" i="82"/>
  <c r="I33" i="80"/>
  <c r="I39" i="80"/>
  <c r="I109" i="80"/>
  <c r="I111" i="80"/>
  <c r="I33" i="81"/>
  <c r="I34" i="81"/>
  <c r="I24" i="81"/>
  <c r="I83" i="81"/>
  <c r="I114" i="81"/>
  <c r="I129" i="81"/>
  <c r="I144" i="81"/>
  <c r="I24" i="80"/>
  <c r="I69" i="80"/>
  <c r="I129" i="80"/>
  <c r="I144" i="80"/>
  <c r="F53" i="78"/>
  <c r="F52" i="78"/>
  <c r="F50" i="78"/>
  <c r="F49" i="78"/>
  <c r="F81" i="78"/>
  <c r="F107" i="78"/>
  <c r="I109" i="78"/>
  <c r="F151" i="79"/>
  <c r="F150" i="79"/>
  <c r="F149" i="79"/>
  <c r="F148" i="79"/>
  <c r="F147" i="79"/>
  <c r="F146" i="79"/>
  <c r="F145" i="79"/>
  <c r="F144" i="79"/>
  <c r="I143" i="79"/>
  <c r="F143" i="79"/>
  <c r="I142" i="79"/>
  <c r="F142" i="79"/>
  <c r="F141" i="79"/>
  <c r="F140" i="79"/>
  <c r="I139" i="79"/>
  <c r="F139" i="79"/>
  <c r="F138" i="79"/>
  <c r="I141" i="79"/>
  <c r="F137" i="79"/>
  <c r="I140" i="79"/>
  <c r="F133" i="79"/>
  <c r="F132" i="79"/>
  <c r="F131" i="79"/>
  <c r="F130" i="79"/>
  <c r="F129" i="79"/>
  <c r="F128" i="79"/>
  <c r="I127" i="79"/>
  <c r="F127" i="79"/>
  <c r="F126" i="79"/>
  <c r="F125" i="79"/>
  <c r="I124" i="79"/>
  <c r="F124" i="79"/>
  <c r="I128" i="79"/>
  <c r="F123" i="79"/>
  <c r="I126" i="79"/>
  <c r="F122" i="79"/>
  <c r="F121" i="79"/>
  <c r="I112" i="79"/>
  <c r="I111" i="79"/>
  <c r="I113" i="79"/>
  <c r="F108" i="79"/>
  <c r="I109" i="79"/>
  <c r="F107" i="79"/>
  <c r="I110" i="79"/>
  <c r="F104" i="79"/>
  <c r="F103" i="79"/>
  <c r="F102" i="79"/>
  <c r="F101" i="79"/>
  <c r="F100" i="79"/>
  <c r="F99" i="79"/>
  <c r="F98" i="79"/>
  <c r="I97" i="79"/>
  <c r="F97" i="79"/>
  <c r="I96" i="79"/>
  <c r="F96" i="79"/>
  <c r="I95" i="79"/>
  <c r="F95" i="79"/>
  <c r="F94" i="79"/>
  <c r="F93" i="79"/>
  <c r="F92" i="79"/>
  <c r="F91" i="79"/>
  <c r="F90" i="79"/>
  <c r="F89" i="79"/>
  <c r="F88" i="79"/>
  <c r="F87" i="79"/>
  <c r="F86" i="79"/>
  <c r="F85" i="79"/>
  <c r="F84" i="79"/>
  <c r="F83" i="79"/>
  <c r="I81" i="79"/>
  <c r="F81" i="79"/>
  <c r="F80" i="79"/>
  <c r="I79" i="79"/>
  <c r="F79" i="79"/>
  <c r="F78" i="79"/>
  <c r="F77" i="79"/>
  <c r="I80" i="79"/>
  <c r="F76" i="79"/>
  <c r="F75" i="79"/>
  <c r="F74" i="79"/>
  <c r="F73" i="79"/>
  <c r="F72" i="79"/>
  <c r="I67" i="79"/>
  <c r="I66" i="79"/>
  <c r="I65" i="79"/>
  <c r="I68" i="79"/>
  <c r="I63" i="79"/>
  <c r="F60" i="79"/>
  <c r="F59" i="79"/>
  <c r="F58" i="79"/>
  <c r="F57" i="79"/>
  <c r="F55" i="79"/>
  <c r="F54" i="79"/>
  <c r="I52" i="79"/>
  <c r="I51" i="79"/>
  <c r="I49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I38" i="79"/>
  <c r="F35" i="79"/>
  <c r="F34" i="79"/>
  <c r="F33" i="79"/>
  <c r="F32" i="79"/>
  <c r="I34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F20" i="79"/>
  <c r="I19" i="79"/>
  <c r="F19" i="79"/>
  <c r="F18" i="79"/>
  <c r="I21" i="79"/>
  <c r="F17" i="79"/>
  <c r="F16" i="79"/>
  <c r="F15" i="79"/>
  <c r="I5" i="79"/>
  <c r="F14" i="79"/>
  <c r="F13" i="79"/>
  <c r="I7" i="79"/>
  <c r="F12" i="79"/>
  <c r="F11" i="79"/>
  <c r="F10" i="79"/>
  <c r="F9" i="79"/>
  <c r="F8" i="79"/>
  <c r="F7" i="79"/>
  <c r="I6" i="79"/>
  <c r="F6" i="79"/>
  <c r="F5" i="79"/>
  <c r="F4" i="79"/>
  <c r="F3" i="79"/>
  <c r="F2" i="79"/>
  <c r="F151" i="78"/>
  <c r="F150" i="78"/>
  <c r="F149" i="78"/>
  <c r="F148" i="78"/>
  <c r="F147" i="78"/>
  <c r="F146" i="78"/>
  <c r="F145" i="78"/>
  <c r="F144" i="78"/>
  <c r="I143" i="78"/>
  <c r="F143" i="78"/>
  <c r="I142" i="78"/>
  <c r="F142" i="78"/>
  <c r="I141" i="78"/>
  <c r="F141" i="78"/>
  <c r="I140" i="78"/>
  <c r="F140" i="78"/>
  <c r="I139" i="78"/>
  <c r="F139" i="78"/>
  <c r="F138" i="78"/>
  <c r="F137" i="78"/>
  <c r="I138" i="78"/>
  <c r="F133" i="78"/>
  <c r="F132" i="78"/>
  <c r="F131" i="78"/>
  <c r="F130" i="78"/>
  <c r="F129" i="78"/>
  <c r="F128" i="78"/>
  <c r="F127" i="78"/>
  <c r="I126" i="78"/>
  <c r="F126" i="78"/>
  <c r="I125" i="78"/>
  <c r="F125" i="78"/>
  <c r="F124" i="78"/>
  <c r="I128" i="78"/>
  <c r="F123" i="78"/>
  <c r="I127" i="78"/>
  <c r="F122" i="78"/>
  <c r="F121" i="78"/>
  <c r="I112" i="78"/>
  <c r="I111" i="78"/>
  <c r="I110" i="78"/>
  <c r="I113" i="78"/>
  <c r="F104" i="78"/>
  <c r="F103" i="78"/>
  <c r="F102" i="78"/>
  <c r="F101" i="78"/>
  <c r="F100" i="78"/>
  <c r="F99" i="78"/>
  <c r="F98" i="78"/>
  <c r="I97" i="78"/>
  <c r="F97" i="78"/>
  <c r="I96" i="78"/>
  <c r="F96" i="78"/>
  <c r="I95" i="78"/>
  <c r="F95" i="78"/>
  <c r="F94" i="78"/>
  <c r="F93" i="78"/>
  <c r="F92" i="78"/>
  <c r="F91" i="78"/>
  <c r="F90" i="78"/>
  <c r="F89" i="78"/>
  <c r="F88" i="78"/>
  <c r="F87" i="78"/>
  <c r="F86" i="78"/>
  <c r="F85" i="78"/>
  <c r="F84" i="78"/>
  <c r="F83" i="78"/>
  <c r="F82" i="78"/>
  <c r="F80" i="78"/>
  <c r="I79" i="78"/>
  <c r="F79" i="78"/>
  <c r="F78" i="78"/>
  <c r="I80" i="78"/>
  <c r="F77" i="78"/>
  <c r="F76" i="78"/>
  <c r="I81" i="78"/>
  <c r="F75" i="78"/>
  <c r="F74" i="78"/>
  <c r="F73" i="78"/>
  <c r="F72" i="78"/>
  <c r="F71" i="78"/>
  <c r="F70" i="78"/>
  <c r="I67" i="78"/>
  <c r="I66" i="78"/>
  <c r="I65" i="78"/>
  <c r="I68" i="78"/>
  <c r="I63" i="78"/>
  <c r="F58" i="78"/>
  <c r="F57" i="78"/>
  <c r="F55" i="78"/>
  <c r="F54" i="78"/>
  <c r="I52" i="78"/>
  <c r="I51" i="78"/>
  <c r="I49" i="78"/>
  <c r="F46" i="78"/>
  <c r="F45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I33" i="78"/>
  <c r="F34" i="78"/>
  <c r="F33" i="78"/>
  <c r="I36" i="78"/>
  <c r="F32" i="78"/>
  <c r="I34" i="78"/>
  <c r="F31" i="78"/>
  <c r="F30" i="78"/>
  <c r="F29" i="78"/>
  <c r="F28" i="78"/>
  <c r="F27" i="78"/>
  <c r="F26" i="78"/>
  <c r="F25" i="78"/>
  <c r="F24" i="78"/>
  <c r="F23" i="78"/>
  <c r="I22" i="78"/>
  <c r="F22" i="78"/>
  <c r="F21" i="78"/>
  <c r="I20" i="78"/>
  <c r="F20" i="78"/>
  <c r="I19" i="78"/>
  <c r="F19" i="78"/>
  <c r="F18" i="78"/>
  <c r="F17" i="78"/>
  <c r="F16" i="78"/>
  <c r="F15" i="78"/>
  <c r="I5" i="78"/>
  <c r="F14" i="78"/>
  <c r="F13" i="78"/>
  <c r="I7" i="78"/>
  <c r="F12" i="78"/>
  <c r="F11" i="78"/>
  <c r="F10" i="78"/>
  <c r="F9" i="78"/>
  <c r="F8" i="78"/>
  <c r="F7" i="78"/>
  <c r="I6" i="78"/>
  <c r="F6" i="78"/>
  <c r="F5" i="78"/>
  <c r="F4" i="78"/>
  <c r="F3" i="78"/>
  <c r="F2" i="78"/>
  <c r="I4" i="78"/>
  <c r="F61" i="74"/>
  <c r="F62" i="74"/>
  <c r="F63" i="74"/>
  <c r="F64" i="74"/>
  <c r="F65" i="74"/>
  <c r="F66" i="74"/>
  <c r="F67" i="74"/>
  <c r="F68" i="74"/>
  <c r="F69" i="74"/>
  <c r="F70" i="74"/>
  <c r="F71" i="74"/>
  <c r="F72" i="74"/>
  <c r="F73" i="74"/>
  <c r="F74" i="74"/>
  <c r="F75" i="74"/>
  <c r="F60" i="74"/>
  <c r="F76" i="74"/>
  <c r="F108" i="74"/>
  <c r="F109" i="74"/>
  <c r="F110" i="74"/>
  <c r="F111" i="74"/>
  <c r="F112" i="74"/>
  <c r="F113" i="74"/>
  <c r="F68" i="76"/>
  <c r="F69" i="76"/>
  <c r="F70" i="76"/>
  <c r="F71" i="76"/>
  <c r="F72" i="76"/>
  <c r="F73" i="76"/>
  <c r="F74" i="76"/>
  <c r="F75" i="76"/>
  <c r="F76" i="76"/>
  <c r="F65" i="76"/>
  <c r="F66" i="76"/>
  <c r="F67" i="76"/>
  <c r="F67" i="73"/>
  <c r="F68" i="73"/>
  <c r="F69" i="73"/>
  <c r="F70" i="73"/>
  <c r="I67" i="73"/>
  <c r="F71" i="73"/>
  <c r="F64" i="73"/>
  <c r="F65" i="73"/>
  <c r="F66" i="73"/>
  <c r="I68" i="73"/>
  <c r="F133" i="74"/>
  <c r="F17" i="74"/>
  <c r="F85" i="74"/>
  <c r="F151" i="76"/>
  <c r="F150" i="76"/>
  <c r="F149" i="76"/>
  <c r="F148" i="76"/>
  <c r="F147" i="76"/>
  <c r="F146" i="76"/>
  <c r="F145" i="76"/>
  <c r="F144" i="76"/>
  <c r="I143" i="76"/>
  <c r="F143" i="76"/>
  <c r="I142" i="76"/>
  <c r="F142" i="76"/>
  <c r="I141" i="76"/>
  <c r="F141" i="76"/>
  <c r="I140" i="76"/>
  <c r="F140" i="76"/>
  <c r="I139" i="76"/>
  <c r="F139" i="76"/>
  <c r="F138" i="76"/>
  <c r="F137" i="76"/>
  <c r="F136" i="76"/>
  <c r="F135" i="76"/>
  <c r="F134" i="76"/>
  <c r="F133" i="76"/>
  <c r="F132" i="76"/>
  <c r="F131" i="76"/>
  <c r="F130" i="76"/>
  <c r="F129" i="76"/>
  <c r="I124" i="76"/>
  <c r="F128" i="76"/>
  <c r="I127" i="76"/>
  <c r="F127" i="76"/>
  <c r="F126" i="76"/>
  <c r="I125" i="76"/>
  <c r="F125" i="76"/>
  <c r="F124" i="76"/>
  <c r="F123" i="76"/>
  <c r="F122" i="76"/>
  <c r="I126" i="76"/>
  <c r="F121" i="76"/>
  <c r="F113" i="76"/>
  <c r="I112" i="76"/>
  <c r="F112" i="76"/>
  <c r="I111" i="76"/>
  <c r="F111" i="76"/>
  <c r="I110" i="76"/>
  <c r="F110" i="76"/>
  <c r="I113" i="76"/>
  <c r="I109" i="76"/>
  <c r="F109" i="76"/>
  <c r="F108" i="76"/>
  <c r="F107" i="76"/>
  <c r="F104" i="76"/>
  <c r="F103" i="76"/>
  <c r="F102" i="76"/>
  <c r="I97" i="76"/>
  <c r="F101" i="76"/>
  <c r="F100" i="76"/>
  <c r="F99" i="76"/>
  <c r="F98" i="76"/>
  <c r="F97" i="76"/>
  <c r="F96" i="76"/>
  <c r="I96" i="76"/>
  <c r="I95" i="76"/>
  <c r="F95" i="76"/>
  <c r="F94" i="76"/>
  <c r="F93" i="76"/>
  <c r="F92" i="76"/>
  <c r="I94" i="76"/>
  <c r="F91" i="76"/>
  <c r="F90" i="76"/>
  <c r="F89" i="76"/>
  <c r="F88" i="76"/>
  <c r="F87" i="76"/>
  <c r="F86" i="76"/>
  <c r="F85" i="76"/>
  <c r="F84" i="76"/>
  <c r="F83" i="76"/>
  <c r="F82" i="76"/>
  <c r="I81" i="76"/>
  <c r="F81" i="76"/>
  <c r="I80" i="76"/>
  <c r="F80" i="76"/>
  <c r="I78" i="76"/>
  <c r="I79" i="76"/>
  <c r="F79" i="76"/>
  <c r="F78" i="76"/>
  <c r="F77" i="76"/>
  <c r="I67" i="76"/>
  <c r="I66" i="76"/>
  <c r="I65" i="76"/>
  <c r="F64" i="76"/>
  <c r="F63" i="76"/>
  <c r="F62" i="76"/>
  <c r="I64" i="76"/>
  <c r="F61" i="76"/>
  <c r="F60" i="76"/>
  <c r="F59" i="76"/>
  <c r="F58" i="76"/>
  <c r="F57" i="76"/>
  <c r="F55" i="76"/>
  <c r="F54" i="76"/>
  <c r="I52" i="76"/>
  <c r="I51" i="76"/>
  <c r="I49" i="76"/>
  <c r="F46" i="76"/>
  <c r="F45" i="76"/>
  <c r="F44" i="76"/>
  <c r="F43" i="76"/>
  <c r="F42" i="76"/>
  <c r="F41" i="76"/>
  <c r="F40" i="76"/>
  <c r="F39" i="76"/>
  <c r="F38" i="76"/>
  <c r="I35" i="76"/>
  <c r="I37" i="76"/>
  <c r="F37" i="76"/>
  <c r="F36" i="76"/>
  <c r="F35" i="76"/>
  <c r="F34" i="76"/>
  <c r="F33" i="76"/>
  <c r="I36" i="76"/>
  <c r="F32" i="76"/>
  <c r="I34" i="76"/>
  <c r="F31" i="76"/>
  <c r="F30" i="76"/>
  <c r="F29" i="76"/>
  <c r="F28" i="76"/>
  <c r="F27" i="76"/>
  <c r="F26" i="76"/>
  <c r="F25" i="76"/>
  <c r="F24" i="76"/>
  <c r="F23" i="76"/>
  <c r="I22" i="76"/>
  <c r="F22" i="76"/>
  <c r="F21" i="76"/>
  <c r="I20" i="76"/>
  <c r="F20" i="76"/>
  <c r="I19" i="76"/>
  <c r="F19" i="76"/>
  <c r="F18" i="76"/>
  <c r="F17" i="76"/>
  <c r="F16" i="76"/>
  <c r="F15" i="76"/>
  <c r="I5" i="76"/>
  <c r="F14" i="76"/>
  <c r="F13" i="76"/>
  <c r="I7" i="76"/>
  <c r="F12" i="76"/>
  <c r="F11" i="76"/>
  <c r="F10" i="76"/>
  <c r="F9" i="76"/>
  <c r="F8" i="76"/>
  <c r="F7" i="76"/>
  <c r="I6" i="76"/>
  <c r="F6" i="76"/>
  <c r="F5" i="76"/>
  <c r="F4" i="76"/>
  <c r="F3" i="76"/>
  <c r="F2" i="76"/>
  <c r="F151" i="74"/>
  <c r="F150" i="74"/>
  <c r="F149" i="74"/>
  <c r="F148" i="74"/>
  <c r="F147" i="74"/>
  <c r="F146" i="74"/>
  <c r="F145" i="74"/>
  <c r="F144" i="74"/>
  <c r="I143" i="74"/>
  <c r="F143" i="74"/>
  <c r="I142" i="74"/>
  <c r="F142" i="74"/>
  <c r="I141" i="74"/>
  <c r="F141" i="74"/>
  <c r="I140" i="74"/>
  <c r="F140" i="74"/>
  <c r="I139" i="74"/>
  <c r="F139" i="74"/>
  <c r="F138" i="74"/>
  <c r="F137" i="74"/>
  <c r="F132" i="74"/>
  <c r="F131" i="74"/>
  <c r="F130" i="74"/>
  <c r="F129" i="74"/>
  <c r="F128" i="74"/>
  <c r="I127" i="74"/>
  <c r="F127" i="74"/>
  <c r="F126" i="74"/>
  <c r="I125" i="74"/>
  <c r="F125" i="74"/>
  <c r="I124" i="74"/>
  <c r="F124" i="74"/>
  <c r="F123" i="74"/>
  <c r="F122" i="74"/>
  <c r="F121" i="74"/>
  <c r="I112" i="74"/>
  <c r="I111" i="74"/>
  <c r="I110" i="74"/>
  <c r="I113" i="74"/>
  <c r="I109" i="74"/>
  <c r="F107" i="74"/>
  <c r="F104" i="74"/>
  <c r="F103" i="74"/>
  <c r="F102" i="74"/>
  <c r="F101" i="74"/>
  <c r="F100" i="74"/>
  <c r="F99" i="74"/>
  <c r="F98" i="74"/>
  <c r="I97" i="74"/>
  <c r="F97" i="74"/>
  <c r="F96" i="74"/>
  <c r="I95" i="74"/>
  <c r="F95" i="74"/>
  <c r="F94" i="74"/>
  <c r="F93" i="74"/>
  <c r="F92" i="74"/>
  <c r="I94" i="74"/>
  <c r="F91" i="74"/>
  <c r="F90" i="74"/>
  <c r="F89" i="74"/>
  <c r="F88" i="74"/>
  <c r="F87" i="74"/>
  <c r="F86" i="74"/>
  <c r="F84" i="74"/>
  <c r="F83" i="74"/>
  <c r="F82" i="74"/>
  <c r="I81" i="74"/>
  <c r="F81" i="74"/>
  <c r="I80" i="74"/>
  <c r="F80" i="74"/>
  <c r="I78" i="74"/>
  <c r="I79" i="74"/>
  <c r="F79" i="74"/>
  <c r="F78" i="74"/>
  <c r="F77" i="74"/>
  <c r="I67" i="74"/>
  <c r="I66" i="74"/>
  <c r="I65" i="74"/>
  <c r="I64" i="74"/>
  <c r="F59" i="74"/>
  <c r="F58" i="74"/>
  <c r="F57" i="74"/>
  <c r="F55" i="74"/>
  <c r="F54" i="74"/>
  <c r="I52" i="74"/>
  <c r="I51" i="74"/>
  <c r="I49" i="74"/>
  <c r="F46" i="74"/>
  <c r="F45" i="74"/>
  <c r="F44" i="74"/>
  <c r="F43" i="74"/>
  <c r="F42" i="74"/>
  <c r="F41" i="74"/>
  <c r="F40" i="74"/>
  <c r="F39" i="74"/>
  <c r="F38" i="74"/>
  <c r="I35" i="74"/>
  <c r="I37" i="74"/>
  <c r="F37" i="74"/>
  <c r="F36" i="74"/>
  <c r="F35" i="74"/>
  <c r="F34" i="74"/>
  <c r="F33" i="74"/>
  <c r="F32" i="74"/>
  <c r="I34" i="74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I20" i="74"/>
  <c r="F20" i="74"/>
  <c r="I19" i="74"/>
  <c r="F19" i="74"/>
  <c r="F18" i="74"/>
  <c r="F16" i="74"/>
  <c r="F15" i="74"/>
  <c r="I5" i="74"/>
  <c r="F14" i="74"/>
  <c r="F13" i="74"/>
  <c r="I7" i="74"/>
  <c r="F12" i="74"/>
  <c r="F11" i="74"/>
  <c r="F10" i="74"/>
  <c r="F9" i="74"/>
  <c r="F8" i="74"/>
  <c r="F7" i="74"/>
  <c r="I6" i="74"/>
  <c r="F6" i="74"/>
  <c r="F5" i="74"/>
  <c r="F4" i="74"/>
  <c r="F3" i="74"/>
  <c r="F2" i="74"/>
  <c r="F151" i="73"/>
  <c r="F150" i="73"/>
  <c r="F149" i="73"/>
  <c r="F148" i="73"/>
  <c r="F147" i="73"/>
  <c r="F146" i="73"/>
  <c r="F145" i="73"/>
  <c r="F144" i="73"/>
  <c r="I143" i="73"/>
  <c r="F143" i="73"/>
  <c r="I142" i="73"/>
  <c r="F142" i="73"/>
  <c r="I141" i="73"/>
  <c r="F141" i="73"/>
  <c r="I140" i="73"/>
  <c r="F140" i="73"/>
  <c r="I139" i="73"/>
  <c r="F139" i="73"/>
  <c r="F138" i="73"/>
  <c r="F137" i="73"/>
  <c r="F136" i="73"/>
  <c r="F135" i="73"/>
  <c r="F134" i="73"/>
  <c r="F133" i="73"/>
  <c r="F132" i="73"/>
  <c r="F131" i="73"/>
  <c r="I127" i="73"/>
  <c r="F130" i="73"/>
  <c r="F129" i="73"/>
  <c r="I125" i="73"/>
  <c r="F128" i="73"/>
  <c r="F127" i="73"/>
  <c r="F126" i="73"/>
  <c r="F125" i="73"/>
  <c r="I124" i="73"/>
  <c r="F124" i="73"/>
  <c r="F123" i="73"/>
  <c r="F122" i="73"/>
  <c r="F121" i="73"/>
  <c r="F113" i="73"/>
  <c r="I112" i="73"/>
  <c r="F112" i="73"/>
  <c r="I111" i="73"/>
  <c r="F111" i="73"/>
  <c r="I110" i="73"/>
  <c r="F110" i="73"/>
  <c r="I113" i="73"/>
  <c r="I109" i="73"/>
  <c r="F109" i="73"/>
  <c r="F108" i="73"/>
  <c r="F107" i="73"/>
  <c r="F104" i="73"/>
  <c r="F103" i="73"/>
  <c r="F102" i="73"/>
  <c r="F101" i="73"/>
  <c r="F100" i="73"/>
  <c r="F99" i="73"/>
  <c r="F98" i="73"/>
  <c r="F97" i="73"/>
  <c r="F96" i="73"/>
  <c r="F95" i="73"/>
  <c r="F94" i="73"/>
  <c r="F93" i="73"/>
  <c r="F92" i="73"/>
  <c r="I94" i="73"/>
  <c r="F91" i="73"/>
  <c r="F90" i="73"/>
  <c r="F89" i="73"/>
  <c r="F88" i="73"/>
  <c r="F87" i="73"/>
  <c r="F86" i="73"/>
  <c r="F85" i="73"/>
  <c r="F84" i="73"/>
  <c r="F83" i="73"/>
  <c r="F82" i="73"/>
  <c r="I81" i="73"/>
  <c r="F81" i="73"/>
  <c r="I80" i="73"/>
  <c r="F80" i="73"/>
  <c r="I79" i="73"/>
  <c r="F79" i="73"/>
  <c r="F78" i="73"/>
  <c r="F77" i="73"/>
  <c r="F76" i="73"/>
  <c r="I78" i="73"/>
  <c r="I66" i="73"/>
  <c r="I65" i="73"/>
  <c r="F63" i="73"/>
  <c r="I63" i="73"/>
  <c r="F62" i="73"/>
  <c r="F61" i="73"/>
  <c r="F60" i="73"/>
  <c r="F59" i="73"/>
  <c r="F58" i="73"/>
  <c r="F57" i="73"/>
  <c r="F55" i="73"/>
  <c r="F54" i="73"/>
  <c r="I52" i="73"/>
  <c r="I51" i="73"/>
  <c r="I49" i="73"/>
  <c r="F46" i="73"/>
  <c r="F45" i="73"/>
  <c r="F44" i="73"/>
  <c r="F43" i="73"/>
  <c r="F42" i="73"/>
  <c r="F41" i="73"/>
  <c r="I37" i="73"/>
  <c r="F40" i="73"/>
  <c r="F39" i="73"/>
  <c r="F38" i="73"/>
  <c r="F37" i="73"/>
  <c r="I36" i="73"/>
  <c r="F36" i="73"/>
  <c r="F35" i="73"/>
  <c r="F34" i="73"/>
  <c r="F33" i="73"/>
  <c r="F32" i="73"/>
  <c r="I34" i="73"/>
  <c r="F31" i="73"/>
  <c r="F30" i="73"/>
  <c r="F29" i="73"/>
  <c r="F28" i="73"/>
  <c r="F27" i="73"/>
  <c r="F26" i="73"/>
  <c r="F25" i="73"/>
  <c r="F24" i="73"/>
  <c r="I22" i="73"/>
  <c r="F23" i="73"/>
  <c r="F22" i="73"/>
  <c r="I21" i="73"/>
  <c r="F21" i="73"/>
  <c r="F20" i="73"/>
  <c r="I19" i="73"/>
  <c r="F19" i="73"/>
  <c r="F18" i="73"/>
  <c r="I20" i="73"/>
  <c r="F17" i="73"/>
  <c r="F16" i="73"/>
  <c r="F15" i="73"/>
  <c r="I5" i="73"/>
  <c r="F14" i="73"/>
  <c r="F13" i="73"/>
  <c r="F12" i="73"/>
  <c r="F11" i="73"/>
  <c r="F10" i="73"/>
  <c r="F9" i="73"/>
  <c r="F8" i="73"/>
  <c r="I7" i="73"/>
  <c r="F7" i="73"/>
  <c r="I6" i="73"/>
  <c r="F6" i="73"/>
  <c r="F5" i="73"/>
  <c r="I8" i="73"/>
  <c r="F4" i="73"/>
  <c r="F3" i="73"/>
  <c r="F2" i="73"/>
  <c r="I49" i="71"/>
  <c r="F66" i="71"/>
  <c r="F67" i="71"/>
  <c r="F64" i="71"/>
  <c r="F65" i="71"/>
  <c r="F68" i="71"/>
  <c r="F104" i="71"/>
  <c r="F103" i="71"/>
  <c r="F102" i="71"/>
  <c r="I97" i="71"/>
  <c r="F101" i="71"/>
  <c r="F12" i="71"/>
  <c r="F9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I21" i="71"/>
  <c r="F31" i="71"/>
  <c r="F128" i="71"/>
  <c r="F129" i="71"/>
  <c r="F130" i="71"/>
  <c r="F131" i="71"/>
  <c r="F132" i="71"/>
  <c r="F133" i="71"/>
  <c r="F134" i="71"/>
  <c r="I126" i="71"/>
  <c r="F135" i="71"/>
  <c r="F136" i="71"/>
  <c r="F151" i="72"/>
  <c r="F150" i="72"/>
  <c r="F149" i="72"/>
  <c r="F148" i="72"/>
  <c r="F147" i="72"/>
  <c r="F146" i="72"/>
  <c r="F145" i="72"/>
  <c r="F144" i="72"/>
  <c r="I142" i="72"/>
  <c r="F143" i="72"/>
  <c r="I140" i="72"/>
  <c r="F142" i="72"/>
  <c r="I141" i="72"/>
  <c r="F141" i="72"/>
  <c r="F140" i="72"/>
  <c r="I139" i="72"/>
  <c r="F139" i="72"/>
  <c r="F138" i="72"/>
  <c r="F137" i="72"/>
  <c r="F128" i="72"/>
  <c r="I127" i="72"/>
  <c r="F127" i="72"/>
  <c r="I125" i="72"/>
  <c r="I126" i="72"/>
  <c r="F126" i="72"/>
  <c r="F125" i="72"/>
  <c r="I124" i="72"/>
  <c r="F124" i="72"/>
  <c r="F123" i="72"/>
  <c r="F122" i="72"/>
  <c r="F121" i="72"/>
  <c r="F113" i="72"/>
  <c r="I112" i="72"/>
  <c r="F112" i="72"/>
  <c r="I111" i="72"/>
  <c r="F111" i="72"/>
  <c r="I110" i="72"/>
  <c r="F110" i="72"/>
  <c r="I109" i="72"/>
  <c r="F109" i="72"/>
  <c r="F108" i="72"/>
  <c r="F107" i="72"/>
  <c r="F100" i="72"/>
  <c r="F99" i="72"/>
  <c r="I97" i="72"/>
  <c r="F98" i="72"/>
  <c r="F97" i="72"/>
  <c r="I96" i="72"/>
  <c r="F96" i="72"/>
  <c r="F95" i="72"/>
  <c r="F94" i="72"/>
  <c r="I98" i="72"/>
  <c r="F93" i="72"/>
  <c r="F92" i="72"/>
  <c r="I94" i="72"/>
  <c r="F91" i="72"/>
  <c r="F90" i="72"/>
  <c r="F89" i="72"/>
  <c r="F88" i="72"/>
  <c r="F87" i="72"/>
  <c r="F86" i="72"/>
  <c r="F85" i="72"/>
  <c r="F84" i="72"/>
  <c r="F83" i="72"/>
  <c r="F82" i="72"/>
  <c r="I81" i="72"/>
  <c r="F81" i="72"/>
  <c r="I80" i="72"/>
  <c r="F80" i="72"/>
  <c r="I79" i="72"/>
  <c r="F79" i="72"/>
  <c r="F78" i="72"/>
  <c r="F77" i="72"/>
  <c r="F76" i="72"/>
  <c r="I78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I65" i="72"/>
  <c r="F65" i="72"/>
  <c r="F64" i="72"/>
  <c r="F63" i="72"/>
  <c r="F62" i="72"/>
  <c r="I64" i="72"/>
  <c r="F61" i="72"/>
  <c r="F60" i="72"/>
  <c r="F59" i="72"/>
  <c r="F58" i="72"/>
  <c r="F57" i="72"/>
  <c r="F55" i="72"/>
  <c r="F54" i="72"/>
  <c r="I52" i="72"/>
  <c r="I51" i="72"/>
  <c r="I49" i="72"/>
  <c r="F46" i="72"/>
  <c r="F45" i="72"/>
  <c r="F44" i="72"/>
  <c r="F43" i="72"/>
  <c r="F42" i="72"/>
  <c r="F41" i="72"/>
  <c r="F40" i="72"/>
  <c r="F39" i="72"/>
  <c r="F38" i="72"/>
  <c r="I37" i="72"/>
  <c r="F37" i="72"/>
  <c r="I36" i="72"/>
  <c r="F36" i="72"/>
  <c r="I35" i="72"/>
  <c r="F35" i="72"/>
  <c r="F34" i="72"/>
  <c r="F33" i="72"/>
  <c r="F32" i="72"/>
  <c r="I34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0" i="72"/>
  <c r="F20" i="72"/>
  <c r="I19" i="72"/>
  <c r="F19" i="72"/>
  <c r="F18" i="72"/>
  <c r="F17" i="72"/>
  <c r="F16" i="72"/>
  <c r="F15" i="72"/>
  <c r="F14" i="72"/>
  <c r="F13" i="72"/>
  <c r="F12" i="72"/>
  <c r="I7" i="72"/>
  <c r="F11" i="72"/>
  <c r="F10" i="72"/>
  <c r="F9" i="72"/>
  <c r="F8" i="72"/>
  <c r="F7" i="72"/>
  <c r="I6" i="72"/>
  <c r="F6" i="72"/>
  <c r="F5" i="72"/>
  <c r="F4" i="72"/>
  <c r="F3" i="72"/>
  <c r="F2" i="72"/>
  <c r="F69" i="71"/>
  <c r="I65" i="71"/>
  <c r="F70" i="71"/>
  <c r="I67" i="71"/>
  <c r="F71" i="71"/>
  <c r="F72" i="71"/>
  <c r="F24" i="70"/>
  <c r="F25" i="70"/>
  <c r="F83" i="71"/>
  <c r="F84" i="71"/>
  <c r="F82" i="71"/>
  <c r="F85" i="71"/>
  <c r="F86" i="71"/>
  <c r="F87" i="71"/>
  <c r="F88" i="71"/>
  <c r="F89" i="71"/>
  <c r="F90" i="71"/>
  <c r="F91" i="71"/>
  <c r="F58" i="70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F138" i="71"/>
  <c r="I143" i="71"/>
  <c r="F137" i="71"/>
  <c r="I127" i="71"/>
  <c r="F127" i="71"/>
  <c r="F126" i="71"/>
  <c r="I125" i="71"/>
  <c r="F125" i="71"/>
  <c r="I124" i="71"/>
  <c r="F124" i="71"/>
  <c r="F123" i="71"/>
  <c r="F122" i="71"/>
  <c r="F121" i="71"/>
  <c r="F113" i="71"/>
  <c r="I112" i="71"/>
  <c r="F112" i="71"/>
  <c r="I111" i="71"/>
  <c r="F111" i="71"/>
  <c r="I110" i="71"/>
  <c r="F110" i="71"/>
  <c r="I109" i="71"/>
  <c r="F109" i="71"/>
  <c r="F108" i="71"/>
  <c r="F107" i="71"/>
  <c r="F100" i="71"/>
  <c r="F99" i="71"/>
  <c r="F98" i="71"/>
  <c r="F97" i="71"/>
  <c r="I96" i="71"/>
  <c r="F96" i="71"/>
  <c r="F95" i="71"/>
  <c r="I95" i="71"/>
  <c r="F94" i="71"/>
  <c r="F93" i="71"/>
  <c r="F92" i="71"/>
  <c r="I81" i="71"/>
  <c r="F81" i="71"/>
  <c r="I80" i="71"/>
  <c r="F80" i="71"/>
  <c r="F79" i="71"/>
  <c r="F78" i="71"/>
  <c r="I79" i="71"/>
  <c r="F77" i="71"/>
  <c r="F76" i="71"/>
  <c r="I78" i="71"/>
  <c r="F75" i="71"/>
  <c r="F74" i="71"/>
  <c r="F73" i="71"/>
  <c r="I66" i="71"/>
  <c r="F63" i="71"/>
  <c r="F62" i="71"/>
  <c r="F61" i="71"/>
  <c r="F60" i="71"/>
  <c r="F59" i="71"/>
  <c r="F58" i="71"/>
  <c r="F57" i="71"/>
  <c r="I52" i="71"/>
  <c r="F55" i="71"/>
  <c r="F54" i="71"/>
  <c r="F46" i="71"/>
  <c r="F45" i="71"/>
  <c r="F44" i="71"/>
  <c r="F43" i="71"/>
  <c r="F42" i="71"/>
  <c r="F41" i="71"/>
  <c r="I37" i="71"/>
  <c r="F40" i="71"/>
  <c r="F39" i="71"/>
  <c r="I35" i="71"/>
  <c r="F38" i="71"/>
  <c r="F37" i="71"/>
  <c r="F36" i="71"/>
  <c r="F35" i="71"/>
  <c r="F34" i="71"/>
  <c r="F33" i="71"/>
  <c r="F32" i="71"/>
  <c r="I34" i="71"/>
  <c r="I22" i="71"/>
  <c r="I20" i="71"/>
  <c r="F17" i="71"/>
  <c r="I19" i="71"/>
  <c r="F16" i="71"/>
  <c r="F15" i="71"/>
  <c r="I5" i="71"/>
  <c r="F14" i="71"/>
  <c r="F13" i="71"/>
  <c r="I7" i="71"/>
  <c r="F11" i="71"/>
  <c r="F10" i="71"/>
  <c r="F8" i="71"/>
  <c r="F7" i="71"/>
  <c r="I6" i="71"/>
  <c r="F6" i="71"/>
  <c r="F5" i="71"/>
  <c r="F4" i="71"/>
  <c r="F3" i="71"/>
  <c r="F2" i="71"/>
  <c r="I4" i="71"/>
  <c r="F152" i="70"/>
  <c r="F151" i="70"/>
  <c r="F150" i="70"/>
  <c r="F149" i="70"/>
  <c r="F148" i="70"/>
  <c r="F147" i="70"/>
  <c r="F146" i="70"/>
  <c r="F145" i="70"/>
  <c r="I143" i="70"/>
  <c r="F144" i="70"/>
  <c r="I141" i="70"/>
  <c r="F143" i="70"/>
  <c r="I142" i="70"/>
  <c r="F142" i="70"/>
  <c r="F141" i="70"/>
  <c r="I140" i="70"/>
  <c r="F140" i="70"/>
  <c r="F139" i="70"/>
  <c r="F138" i="70"/>
  <c r="F129" i="70"/>
  <c r="I128" i="70"/>
  <c r="F128" i="70"/>
  <c r="I127" i="70"/>
  <c r="F127" i="70"/>
  <c r="I126" i="70"/>
  <c r="F126" i="70"/>
  <c r="I125" i="70"/>
  <c r="F125" i="70"/>
  <c r="F124" i="70"/>
  <c r="F123" i="70"/>
  <c r="F122" i="70"/>
  <c r="F121" i="70"/>
  <c r="F120" i="70"/>
  <c r="F119" i="70"/>
  <c r="F118" i="70"/>
  <c r="F117" i="70"/>
  <c r="I113" i="70"/>
  <c r="F116" i="70"/>
  <c r="F114" i="70"/>
  <c r="F113" i="70"/>
  <c r="I112" i="70"/>
  <c r="F112" i="70"/>
  <c r="I111" i="70"/>
  <c r="F111" i="70"/>
  <c r="I110" i="70"/>
  <c r="F110" i="70"/>
  <c r="F109" i="70"/>
  <c r="F108" i="70"/>
  <c r="F101" i="70"/>
  <c r="F100" i="70"/>
  <c r="I98" i="70"/>
  <c r="F99" i="70"/>
  <c r="I97" i="70"/>
  <c r="F98" i="70"/>
  <c r="F97" i="70"/>
  <c r="I96" i="70"/>
  <c r="F96" i="70"/>
  <c r="F95" i="70"/>
  <c r="F94" i="70"/>
  <c r="F93" i="70"/>
  <c r="I95" i="70"/>
  <c r="F92" i="70"/>
  <c r="F91" i="70"/>
  <c r="F90" i="70"/>
  <c r="F87" i="70"/>
  <c r="F86" i="70"/>
  <c r="F85" i="70"/>
  <c r="I82" i="70"/>
  <c r="F84" i="70"/>
  <c r="F83" i="70"/>
  <c r="F82" i="70"/>
  <c r="I81" i="70"/>
  <c r="F81" i="70"/>
  <c r="F80" i="70"/>
  <c r="F79" i="70"/>
  <c r="F78" i="70"/>
  <c r="F77" i="70"/>
  <c r="I79" i="70"/>
  <c r="F76" i="70"/>
  <c r="F75" i="70"/>
  <c r="F74" i="70"/>
  <c r="F73" i="70"/>
  <c r="F72" i="70"/>
  <c r="F71" i="70"/>
  <c r="I67" i="70"/>
  <c r="F70" i="70"/>
  <c r="F69" i="70"/>
  <c r="F68" i="70"/>
  <c r="F67" i="70"/>
  <c r="I66" i="70"/>
  <c r="F66" i="70"/>
  <c r="I65" i="70"/>
  <c r="F65" i="70"/>
  <c r="F64" i="70"/>
  <c r="F63" i="70"/>
  <c r="F62" i="70"/>
  <c r="I64" i="70"/>
  <c r="F61" i="70"/>
  <c r="F60" i="70"/>
  <c r="F59" i="70"/>
  <c r="F57" i="70"/>
  <c r="F55" i="70"/>
  <c r="F54" i="70"/>
  <c r="I52" i="70"/>
  <c r="I51" i="70"/>
  <c r="I49" i="70"/>
  <c r="F46" i="70"/>
  <c r="F45" i="70"/>
  <c r="F44" i="70"/>
  <c r="F43" i="70"/>
  <c r="F42" i="70"/>
  <c r="F41" i="70"/>
  <c r="F40" i="70"/>
  <c r="I37" i="70"/>
  <c r="F39" i="70"/>
  <c r="F38" i="70"/>
  <c r="F37" i="70"/>
  <c r="I36" i="70"/>
  <c r="F36" i="70"/>
  <c r="I35" i="70"/>
  <c r="F35" i="70"/>
  <c r="F34" i="70"/>
  <c r="F33" i="70"/>
  <c r="F32" i="70"/>
  <c r="I34" i="70"/>
  <c r="F23" i="70"/>
  <c r="I22" i="70"/>
  <c r="F22" i="70"/>
  <c r="I21" i="70"/>
  <c r="F21" i="70"/>
  <c r="I20" i="70"/>
  <c r="F20" i="70"/>
  <c r="F19" i="70"/>
  <c r="F18" i="70"/>
  <c r="F17" i="70"/>
  <c r="F16" i="70"/>
  <c r="F15" i="70"/>
  <c r="I5" i="70"/>
  <c r="F14" i="70"/>
  <c r="F13" i="70"/>
  <c r="F12" i="70"/>
  <c r="I7" i="70"/>
  <c r="F11" i="70"/>
  <c r="F10" i="70"/>
  <c r="F9" i="70"/>
  <c r="F8" i="70"/>
  <c r="F7" i="70"/>
  <c r="I6" i="70"/>
  <c r="F6" i="70"/>
  <c r="F5" i="70"/>
  <c r="F4" i="70"/>
  <c r="F3" i="70"/>
  <c r="F2" i="70"/>
  <c r="I4" i="70"/>
  <c r="F13" i="68"/>
  <c r="F63" i="68"/>
  <c r="F64" i="68"/>
  <c r="F118" i="68"/>
  <c r="F117" i="68"/>
  <c r="F116" i="68"/>
  <c r="I111" i="68"/>
  <c r="F152" i="69"/>
  <c r="F151" i="69"/>
  <c r="F150" i="69"/>
  <c r="F149" i="69"/>
  <c r="F148" i="69"/>
  <c r="F147" i="69"/>
  <c r="F146" i="69"/>
  <c r="F145" i="69"/>
  <c r="F144" i="69"/>
  <c r="I143" i="69"/>
  <c r="F143" i="69"/>
  <c r="I142" i="69"/>
  <c r="F142" i="69"/>
  <c r="F141" i="69"/>
  <c r="I141" i="69"/>
  <c r="I140" i="69"/>
  <c r="F140" i="69"/>
  <c r="F139" i="69"/>
  <c r="F138" i="69"/>
  <c r="F129" i="69"/>
  <c r="I128" i="69"/>
  <c r="F128" i="69"/>
  <c r="I127" i="69"/>
  <c r="F127" i="69"/>
  <c r="I126" i="69"/>
  <c r="F126" i="69"/>
  <c r="I125" i="69"/>
  <c r="F125" i="69"/>
  <c r="I129" i="69"/>
  <c r="F124" i="69"/>
  <c r="F123" i="69"/>
  <c r="F122" i="69"/>
  <c r="F121" i="69"/>
  <c r="F120" i="69"/>
  <c r="F119" i="69"/>
  <c r="F118" i="69"/>
  <c r="F117" i="69"/>
  <c r="F116" i="69"/>
  <c r="F115" i="69"/>
  <c r="F114" i="69"/>
  <c r="I113" i="69"/>
  <c r="F113" i="69"/>
  <c r="I111" i="69"/>
  <c r="I112" i="69"/>
  <c r="F112" i="69"/>
  <c r="F111" i="69"/>
  <c r="I110" i="69"/>
  <c r="F110" i="69"/>
  <c r="F109" i="69"/>
  <c r="F108" i="69"/>
  <c r="F107" i="69"/>
  <c r="F106" i="69"/>
  <c r="F105" i="69"/>
  <c r="F104" i="69"/>
  <c r="I98" i="69"/>
  <c r="F103" i="69"/>
  <c r="F102" i="69"/>
  <c r="F101" i="69"/>
  <c r="F100" i="69"/>
  <c r="F99" i="69"/>
  <c r="F98" i="69"/>
  <c r="F97" i="69"/>
  <c r="I96" i="69"/>
  <c r="F96" i="69"/>
  <c r="I94" i="69"/>
  <c r="F95" i="69"/>
  <c r="F94" i="69"/>
  <c r="I97" i="69"/>
  <c r="F93" i="69"/>
  <c r="F92" i="69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I80" i="69"/>
  <c r="F80" i="69"/>
  <c r="F79" i="69"/>
  <c r="I83" i="69"/>
  <c r="F78" i="69"/>
  <c r="F77" i="69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I65" i="69"/>
  <c r="F65" i="69"/>
  <c r="F64" i="69"/>
  <c r="F62" i="69"/>
  <c r="F61" i="69"/>
  <c r="F60" i="69"/>
  <c r="F59" i="69"/>
  <c r="F58" i="69"/>
  <c r="F57" i="69"/>
  <c r="F56" i="69"/>
  <c r="F55" i="69"/>
  <c r="F54" i="69"/>
  <c r="I52" i="69"/>
  <c r="I51" i="69"/>
  <c r="I49" i="69"/>
  <c r="I48" i="69"/>
  <c r="F46" i="69"/>
  <c r="F45" i="69"/>
  <c r="F44" i="69"/>
  <c r="F43" i="69"/>
  <c r="F42" i="69"/>
  <c r="F41" i="69"/>
  <c r="F40" i="69"/>
  <c r="F39" i="69"/>
  <c r="F38" i="69"/>
  <c r="I37" i="69"/>
  <c r="F37" i="69"/>
  <c r="I35" i="69"/>
  <c r="I36" i="69"/>
  <c r="F36" i="69"/>
  <c r="F35" i="69"/>
  <c r="F34" i="69"/>
  <c r="F33" i="69"/>
  <c r="F32" i="69"/>
  <c r="I34" i="69"/>
  <c r="F31" i="69"/>
  <c r="F30" i="69"/>
  <c r="F29" i="69"/>
  <c r="F28" i="69"/>
  <c r="F27" i="69"/>
  <c r="F26" i="69"/>
  <c r="F25" i="69"/>
  <c r="F24" i="69"/>
  <c r="I20" i="69"/>
  <c r="F23" i="69"/>
  <c r="I22" i="69"/>
  <c r="F22" i="69"/>
  <c r="I21" i="69"/>
  <c r="F21" i="69"/>
  <c r="F20" i="69"/>
  <c r="I19" i="69"/>
  <c r="F19" i="69"/>
  <c r="F18" i="69"/>
  <c r="F17" i="69"/>
  <c r="F16" i="69"/>
  <c r="I5" i="69"/>
  <c r="F15" i="69"/>
  <c r="I6" i="69"/>
  <c r="F14" i="69"/>
  <c r="F13" i="69"/>
  <c r="F12" i="69"/>
  <c r="F11" i="69"/>
  <c r="F10" i="69"/>
  <c r="F9" i="69"/>
  <c r="F8" i="69"/>
  <c r="I7" i="69"/>
  <c r="F7" i="69"/>
  <c r="F6" i="69"/>
  <c r="F5" i="69"/>
  <c r="F4" i="69"/>
  <c r="F3" i="69"/>
  <c r="F2" i="69"/>
  <c r="F63" i="67"/>
  <c r="I63" i="67"/>
  <c r="F21" i="67"/>
  <c r="F22" i="67"/>
  <c r="F23" i="67"/>
  <c r="F24" i="67"/>
  <c r="F25" i="67"/>
  <c r="I48" i="66"/>
  <c r="F25" i="68"/>
  <c r="F26" i="68"/>
  <c r="I20" i="68"/>
  <c r="F27" i="68"/>
  <c r="I21" i="68"/>
  <c r="F28" i="68"/>
  <c r="F22" i="68"/>
  <c r="F23" i="68"/>
  <c r="F24" i="68"/>
  <c r="F86" i="68"/>
  <c r="F82" i="66"/>
  <c r="F152" i="68"/>
  <c r="F151" i="68"/>
  <c r="F150" i="68"/>
  <c r="F149" i="68"/>
  <c r="F148" i="68"/>
  <c r="F147" i="68"/>
  <c r="F146" i="68"/>
  <c r="F145" i="68"/>
  <c r="I143" i="68"/>
  <c r="F144" i="68"/>
  <c r="F143" i="68"/>
  <c r="I142" i="68"/>
  <c r="F142" i="68"/>
  <c r="F141" i="68"/>
  <c r="I140" i="68"/>
  <c r="F140" i="68"/>
  <c r="F139" i="68"/>
  <c r="F138" i="68"/>
  <c r="F129" i="68"/>
  <c r="I128" i="68"/>
  <c r="F128" i="68"/>
  <c r="I127" i="68"/>
  <c r="F127" i="68"/>
  <c r="I126" i="68"/>
  <c r="F126" i="68"/>
  <c r="I125" i="68"/>
  <c r="F125" i="68"/>
  <c r="F124" i="68"/>
  <c r="F123" i="68"/>
  <c r="F122" i="68"/>
  <c r="F121" i="68"/>
  <c r="F120" i="68"/>
  <c r="F119" i="68"/>
  <c r="F114" i="68"/>
  <c r="I113" i="68"/>
  <c r="F113" i="68"/>
  <c r="I112" i="68"/>
  <c r="F112" i="68"/>
  <c r="F111" i="68"/>
  <c r="I114" i="68"/>
  <c r="I110" i="68"/>
  <c r="F110" i="68"/>
  <c r="F109" i="68"/>
  <c r="F108" i="68"/>
  <c r="F107" i="68"/>
  <c r="F106" i="68"/>
  <c r="F105" i="68"/>
  <c r="F104" i="68"/>
  <c r="F103" i="68"/>
  <c r="F102" i="68"/>
  <c r="I96" i="68"/>
  <c r="F101" i="68"/>
  <c r="F100" i="68"/>
  <c r="F99" i="68"/>
  <c r="F98" i="68"/>
  <c r="F97" i="68"/>
  <c r="F96" i="68"/>
  <c r="F95" i="68"/>
  <c r="F94" i="68"/>
  <c r="F93" i="68"/>
  <c r="F92" i="68"/>
  <c r="F91" i="68"/>
  <c r="F90" i="68"/>
  <c r="F89" i="68"/>
  <c r="F88" i="68"/>
  <c r="F87" i="68"/>
  <c r="I82" i="68"/>
  <c r="F85" i="68"/>
  <c r="F84" i="68"/>
  <c r="F83" i="68"/>
  <c r="F82" i="68"/>
  <c r="I81" i="68"/>
  <c r="F81" i="68"/>
  <c r="F80" i="68"/>
  <c r="F79" i="68"/>
  <c r="F78" i="68"/>
  <c r="F77" i="68"/>
  <c r="F76" i="68"/>
  <c r="F75" i="68"/>
  <c r="F74" i="68"/>
  <c r="F73" i="68"/>
  <c r="F72" i="68"/>
  <c r="F71" i="68"/>
  <c r="I67" i="68"/>
  <c r="F70" i="68"/>
  <c r="I65" i="68"/>
  <c r="F69" i="68"/>
  <c r="F68" i="68"/>
  <c r="F67" i="68"/>
  <c r="I66" i="68"/>
  <c r="F66" i="68"/>
  <c r="F65" i="68"/>
  <c r="F62" i="68"/>
  <c r="I64" i="68"/>
  <c r="F61" i="68"/>
  <c r="F60" i="68"/>
  <c r="F59" i="68"/>
  <c r="F58" i="68"/>
  <c r="F57" i="68"/>
  <c r="F56" i="68"/>
  <c r="I52" i="68"/>
  <c r="F55" i="68"/>
  <c r="F54" i="68"/>
  <c r="I48" i="68"/>
  <c r="I51" i="68"/>
  <c r="I49" i="68"/>
  <c r="F46" i="68"/>
  <c r="F45" i="68"/>
  <c r="I36" i="68"/>
  <c r="F44" i="68"/>
  <c r="F43" i="68"/>
  <c r="F42" i="68"/>
  <c r="I37" i="68"/>
  <c r="F41" i="68"/>
  <c r="F40" i="68"/>
  <c r="F39" i="68"/>
  <c r="F38" i="68"/>
  <c r="F37" i="68"/>
  <c r="F36" i="68"/>
  <c r="F35" i="68"/>
  <c r="F34" i="68"/>
  <c r="F33" i="68"/>
  <c r="F32" i="68"/>
  <c r="I34" i="68"/>
  <c r="F31" i="68"/>
  <c r="F30" i="68"/>
  <c r="F29" i="68"/>
  <c r="I22" i="68"/>
  <c r="F21" i="68"/>
  <c r="F20" i="68"/>
  <c r="F19" i="68"/>
  <c r="F18" i="68"/>
  <c r="F17" i="68"/>
  <c r="F16" i="68"/>
  <c r="F15" i="68"/>
  <c r="F14" i="68"/>
  <c r="F12" i="68"/>
  <c r="I7" i="68"/>
  <c r="F11" i="68"/>
  <c r="F10" i="68"/>
  <c r="F9" i="68"/>
  <c r="F8" i="68"/>
  <c r="F7" i="68"/>
  <c r="I6" i="68"/>
  <c r="F6" i="68"/>
  <c r="F5" i="68"/>
  <c r="F4" i="68"/>
  <c r="F3" i="68"/>
  <c r="F2" i="68"/>
  <c r="F151" i="67"/>
  <c r="F150" i="67"/>
  <c r="F149" i="67"/>
  <c r="F148" i="67"/>
  <c r="F147" i="67"/>
  <c r="F146" i="67"/>
  <c r="F145" i="67"/>
  <c r="F144" i="67"/>
  <c r="F143" i="67"/>
  <c r="I142" i="67"/>
  <c r="F142" i="67"/>
  <c r="I141" i="67"/>
  <c r="F141" i="67"/>
  <c r="I140" i="67"/>
  <c r="F140" i="67"/>
  <c r="I139" i="67"/>
  <c r="F139" i="67"/>
  <c r="F138" i="67"/>
  <c r="F137" i="67"/>
  <c r="F128" i="67"/>
  <c r="I127" i="67"/>
  <c r="F127" i="67"/>
  <c r="I126" i="67"/>
  <c r="F126" i="67"/>
  <c r="I125" i="67"/>
  <c r="F125" i="67"/>
  <c r="I124" i="67"/>
  <c r="F124" i="67"/>
  <c r="F123" i="67"/>
  <c r="I128" i="67"/>
  <c r="F122" i="67"/>
  <c r="I123" i="67"/>
  <c r="F121" i="67"/>
  <c r="F120" i="67"/>
  <c r="F119" i="67"/>
  <c r="F118" i="67"/>
  <c r="F117" i="67"/>
  <c r="F116" i="67"/>
  <c r="F115" i="67"/>
  <c r="F114" i="67"/>
  <c r="I113" i="67"/>
  <c r="F113" i="67"/>
  <c r="I112" i="67"/>
  <c r="F112" i="67"/>
  <c r="I111" i="67"/>
  <c r="F111" i="67"/>
  <c r="I110" i="67"/>
  <c r="F110" i="67"/>
  <c r="I109" i="67"/>
  <c r="F109" i="67"/>
  <c r="I108" i="67"/>
  <c r="F108" i="67"/>
  <c r="F107" i="67"/>
  <c r="F106" i="67"/>
  <c r="F105" i="67"/>
  <c r="F104" i="67"/>
  <c r="F103" i="67"/>
  <c r="I97" i="67"/>
  <c r="F102" i="67"/>
  <c r="F101" i="67"/>
  <c r="F100" i="67"/>
  <c r="F99" i="67"/>
  <c r="F98" i="67"/>
  <c r="F97" i="67"/>
  <c r="F96" i="67"/>
  <c r="F95" i="67"/>
  <c r="I96" i="67"/>
  <c r="F94" i="67"/>
  <c r="I95" i="67"/>
  <c r="F93" i="67"/>
  <c r="F92" i="67"/>
  <c r="F91" i="67"/>
  <c r="F90" i="67"/>
  <c r="F89" i="67"/>
  <c r="F88" i="67"/>
  <c r="F87" i="67"/>
  <c r="F86" i="67"/>
  <c r="F85" i="67"/>
  <c r="F84" i="67"/>
  <c r="I80" i="67"/>
  <c r="F83" i="67"/>
  <c r="I82" i="67"/>
  <c r="F82" i="67"/>
  <c r="I81" i="67"/>
  <c r="F81" i="67"/>
  <c r="F80" i="67"/>
  <c r="F79" i="67"/>
  <c r="I83" i="67"/>
  <c r="F78" i="67"/>
  <c r="F77" i="67"/>
  <c r="F76" i="67"/>
  <c r="F75" i="67"/>
  <c r="F74" i="67"/>
  <c r="F73" i="67"/>
  <c r="F72" i="67"/>
  <c r="F71" i="67"/>
  <c r="F70" i="67"/>
  <c r="F69" i="67"/>
  <c r="F68" i="67"/>
  <c r="I67" i="67"/>
  <c r="F67" i="67"/>
  <c r="I66" i="67"/>
  <c r="F66" i="67"/>
  <c r="F65" i="67"/>
  <c r="I68" i="67"/>
  <c r="F64" i="67"/>
  <c r="I65" i="67"/>
  <c r="F62" i="67"/>
  <c r="F61" i="67"/>
  <c r="F60" i="67"/>
  <c r="F59" i="67"/>
  <c r="F58" i="67"/>
  <c r="I52" i="67"/>
  <c r="I51" i="67"/>
  <c r="I49" i="67"/>
  <c r="F46" i="67"/>
  <c r="F45" i="67"/>
  <c r="F44" i="67"/>
  <c r="F43" i="67"/>
  <c r="F42" i="67"/>
  <c r="F41" i="67"/>
  <c r="F40" i="67"/>
  <c r="F39" i="67"/>
  <c r="I38" i="67"/>
  <c r="F38" i="67"/>
  <c r="I37" i="67"/>
  <c r="F37" i="67"/>
  <c r="I36" i="67"/>
  <c r="F36" i="67"/>
  <c r="I35" i="67"/>
  <c r="F35" i="67"/>
  <c r="I34" i="67"/>
  <c r="F34" i="67"/>
  <c r="I33" i="67"/>
  <c r="F33" i="67"/>
  <c r="F32" i="67"/>
  <c r="F31" i="67"/>
  <c r="F30" i="67"/>
  <c r="F29" i="67"/>
  <c r="F28" i="67"/>
  <c r="F27" i="67"/>
  <c r="F26" i="67"/>
  <c r="I22" i="67"/>
  <c r="I21" i="67"/>
  <c r="F20" i="67"/>
  <c r="F19" i="67"/>
  <c r="I23" i="67"/>
  <c r="F18" i="67"/>
  <c r="F17" i="67"/>
  <c r="F16" i="67"/>
  <c r="F15" i="67"/>
  <c r="I6" i="67"/>
  <c r="F14" i="67"/>
  <c r="F13" i="67"/>
  <c r="F12" i="67"/>
  <c r="I7" i="67"/>
  <c r="F11" i="67"/>
  <c r="F10" i="67"/>
  <c r="F9" i="67"/>
  <c r="F8" i="67"/>
  <c r="F7" i="67"/>
  <c r="F6" i="67"/>
  <c r="F5" i="67"/>
  <c r="F4" i="67"/>
  <c r="F3" i="67"/>
  <c r="F2" i="67"/>
  <c r="F151" i="66"/>
  <c r="F150" i="66"/>
  <c r="F149" i="66"/>
  <c r="F148" i="66"/>
  <c r="F147" i="66"/>
  <c r="F146" i="66"/>
  <c r="F145" i="66"/>
  <c r="F144" i="66"/>
  <c r="F143" i="66"/>
  <c r="I142" i="66"/>
  <c r="F142" i="66"/>
  <c r="I141" i="66"/>
  <c r="F141" i="66"/>
  <c r="F140" i="66"/>
  <c r="I139" i="66"/>
  <c r="F139" i="66"/>
  <c r="F138" i="66"/>
  <c r="F137" i="66"/>
  <c r="F128" i="66"/>
  <c r="I127" i="66"/>
  <c r="F127" i="66"/>
  <c r="I126" i="66"/>
  <c r="F126" i="66"/>
  <c r="I125" i="66"/>
  <c r="F125" i="66"/>
  <c r="F124" i="66"/>
  <c r="I124" i="66"/>
  <c r="F123" i="66"/>
  <c r="F122" i="66"/>
  <c r="F121" i="66"/>
  <c r="F120" i="66"/>
  <c r="F119" i="66"/>
  <c r="F118" i="66"/>
  <c r="F117" i="66"/>
  <c r="F116" i="66"/>
  <c r="F115" i="66"/>
  <c r="F114" i="66"/>
  <c r="I113" i="66"/>
  <c r="F113" i="66"/>
  <c r="I112" i="66"/>
  <c r="F112" i="66"/>
  <c r="I111" i="66"/>
  <c r="F111" i="66"/>
  <c r="I110" i="66"/>
  <c r="F110" i="66"/>
  <c r="I109" i="66"/>
  <c r="F109" i="66"/>
  <c r="I108" i="66"/>
  <c r="F108" i="66"/>
  <c r="F107" i="66"/>
  <c r="F106" i="66"/>
  <c r="F105" i="66"/>
  <c r="F104" i="66"/>
  <c r="F103" i="66"/>
  <c r="I97" i="66"/>
  <c r="F102" i="66"/>
  <c r="F101" i="66"/>
  <c r="F100" i="66"/>
  <c r="F99" i="66"/>
  <c r="F98" i="66"/>
  <c r="F97" i="66"/>
  <c r="F96" i="66"/>
  <c r="I95" i="66"/>
  <c r="F95" i="66"/>
  <c r="I96" i="66"/>
  <c r="F94" i="66"/>
  <c r="F93" i="66"/>
  <c r="F92" i="66"/>
  <c r="F91" i="66"/>
  <c r="F90" i="66"/>
  <c r="F89" i="66"/>
  <c r="F88" i="66"/>
  <c r="F87" i="66"/>
  <c r="F86" i="66"/>
  <c r="F85" i="66"/>
  <c r="F84" i="66"/>
  <c r="F83" i="66"/>
  <c r="I82" i="66"/>
  <c r="I83" i="66"/>
  <c r="I81" i="66"/>
  <c r="F81" i="66"/>
  <c r="I80" i="66"/>
  <c r="F80" i="66"/>
  <c r="I79" i="66"/>
  <c r="F79" i="66"/>
  <c r="F78" i="66"/>
  <c r="F77" i="66"/>
  <c r="F76" i="66"/>
  <c r="F75" i="66"/>
  <c r="F74" i="66"/>
  <c r="F73" i="66"/>
  <c r="F72" i="66"/>
  <c r="F71" i="66"/>
  <c r="F70" i="66"/>
  <c r="F69" i="66"/>
  <c r="I68" i="66"/>
  <c r="F68" i="66"/>
  <c r="I67" i="66"/>
  <c r="F67" i="66"/>
  <c r="I66" i="66"/>
  <c r="F66" i="66"/>
  <c r="I65" i="66"/>
  <c r="F65" i="66"/>
  <c r="I64" i="66"/>
  <c r="F64" i="66"/>
  <c r="I63" i="66"/>
  <c r="F62" i="66"/>
  <c r="F61" i="66"/>
  <c r="F60" i="66"/>
  <c r="F59" i="66"/>
  <c r="F58" i="66"/>
  <c r="F57" i="66"/>
  <c r="F56" i="66"/>
  <c r="F55" i="66"/>
  <c r="F54" i="66"/>
  <c r="I52" i="66"/>
  <c r="I51" i="66"/>
  <c r="I49" i="66"/>
  <c r="F46" i="66"/>
  <c r="F45" i="66"/>
  <c r="F44" i="66"/>
  <c r="F43" i="66"/>
  <c r="F42" i="66"/>
  <c r="F41" i="66"/>
  <c r="F40" i="66"/>
  <c r="F39" i="66"/>
  <c r="I38" i="66"/>
  <c r="F38" i="66"/>
  <c r="I37" i="66"/>
  <c r="F37" i="66"/>
  <c r="I36" i="66"/>
  <c r="F36" i="66"/>
  <c r="F35" i="66"/>
  <c r="I35" i="66"/>
  <c r="F34" i="66"/>
  <c r="F33" i="66"/>
  <c r="I33" i="66"/>
  <c r="F32" i="66"/>
  <c r="I34" i="66"/>
  <c r="F31" i="66"/>
  <c r="F30" i="66"/>
  <c r="F29" i="66"/>
  <c r="F28" i="66"/>
  <c r="F27" i="66"/>
  <c r="F26" i="66"/>
  <c r="I22" i="66"/>
  <c r="F22" i="66"/>
  <c r="I21" i="66"/>
  <c r="F21" i="66"/>
  <c r="F20" i="66"/>
  <c r="F19" i="66"/>
  <c r="I23" i="66"/>
  <c r="F18" i="66"/>
  <c r="F17" i="66"/>
  <c r="I19" i="66"/>
  <c r="F16" i="66"/>
  <c r="I5" i="66"/>
  <c r="F15" i="66"/>
  <c r="I6" i="66"/>
  <c r="F14" i="66"/>
  <c r="F13" i="66"/>
  <c r="F12" i="66"/>
  <c r="I7" i="66"/>
  <c r="F11" i="66"/>
  <c r="F10" i="66"/>
  <c r="F9" i="66"/>
  <c r="F8" i="66"/>
  <c r="F7" i="66"/>
  <c r="F6" i="66"/>
  <c r="F5" i="66"/>
  <c r="F4" i="66"/>
  <c r="F3" i="66"/>
  <c r="F2" i="66"/>
  <c r="F151" i="64"/>
  <c r="F150" i="64"/>
  <c r="F149" i="64"/>
  <c r="F148" i="64"/>
  <c r="F147" i="64"/>
  <c r="F146" i="64"/>
  <c r="F145" i="64"/>
  <c r="F144" i="64"/>
  <c r="F143" i="64"/>
  <c r="I142" i="64"/>
  <c r="F142" i="64"/>
  <c r="I141" i="64"/>
  <c r="F141" i="64"/>
  <c r="I140" i="64"/>
  <c r="F140" i="64"/>
  <c r="F139" i="64"/>
  <c r="I139" i="64"/>
  <c r="F138" i="64"/>
  <c r="F137" i="64"/>
  <c r="F128" i="64"/>
  <c r="I127" i="64"/>
  <c r="F127" i="64"/>
  <c r="I126" i="64"/>
  <c r="F126" i="64"/>
  <c r="I125" i="64"/>
  <c r="F125" i="64"/>
  <c r="I124" i="64"/>
  <c r="F124" i="64"/>
  <c r="F123" i="64"/>
  <c r="F122" i="64"/>
  <c r="F121" i="64"/>
  <c r="F120" i="64"/>
  <c r="F119" i="64"/>
  <c r="F118" i="64"/>
  <c r="F117" i="64"/>
  <c r="F116" i="64"/>
  <c r="F115" i="64"/>
  <c r="F114" i="64"/>
  <c r="I113" i="64"/>
  <c r="F113" i="64"/>
  <c r="I112" i="64"/>
  <c r="F112" i="64"/>
  <c r="I111" i="64"/>
  <c r="F111" i="64"/>
  <c r="I110" i="64"/>
  <c r="F110" i="64"/>
  <c r="I109" i="64"/>
  <c r="F109" i="64"/>
  <c r="I108" i="64"/>
  <c r="F108" i="64"/>
  <c r="F107" i="64"/>
  <c r="F106" i="64"/>
  <c r="F105" i="64"/>
  <c r="F104" i="64"/>
  <c r="F103" i="64"/>
  <c r="I97" i="64"/>
  <c r="F102" i="64"/>
  <c r="F101" i="64"/>
  <c r="F100" i="64"/>
  <c r="F99" i="64"/>
  <c r="F98" i="64"/>
  <c r="F97" i="64"/>
  <c r="F96" i="64"/>
  <c r="F95" i="64"/>
  <c r="I96" i="64"/>
  <c r="F94" i="64"/>
  <c r="F93" i="64"/>
  <c r="F92" i="64"/>
  <c r="F91" i="64"/>
  <c r="F90" i="64"/>
  <c r="F89" i="64"/>
  <c r="F88" i="64"/>
  <c r="F87" i="64"/>
  <c r="F86" i="64"/>
  <c r="F85" i="64"/>
  <c r="F84" i="64"/>
  <c r="F83" i="64"/>
  <c r="I82" i="64"/>
  <c r="F82" i="64"/>
  <c r="I81" i="64"/>
  <c r="F81" i="64"/>
  <c r="I80" i="64"/>
  <c r="F80" i="64"/>
  <c r="I83" i="64"/>
  <c r="F79" i="64"/>
  <c r="F78" i="64"/>
  <c r="I78" i="64"/>
  <c r="F77" i="64"/>
  <c r="I79" i="64"/>
  <c r="F76" i="64"/>
  <c r="F75" i="64"/>
  <c r="F74" i="64"/>
  <c r="F73" i="64"/>
  <c r="F72" i="64"/>
  <c r="F71" i="64"/>
  <c r="F70" i="64"/>
  <c r="F69" i="64"/>
  <c r="I68" i="64"/>
  <c r="F68" i="64"/>
  <c r="I67" i="64"/>
  <c r="F67" i="64"/>
  <c r="I66" i="64"/>
  <c r="F66" i="64"/>
  <c r="I65" i="64"/>
  <c r="F65" i="64"/>
  <c r="I64" i="64"/>
  <c r="F64" i="64"/>
  <c r="I63" i="64"/>
  <c r="F62" i="64"/>
  <c r="F61" i="64"/>
  <c r="F60" i="64"/>
  <c r="F59" i="64"/>
  <c r="F58" i="64"/>
  <c r="F57" i="64"/>
  <c r="F56" i="64"/>
  <c r="F55" i="64"/>
  <c r="F54" i="64"/>
  <c r="I52" i="64"/>
  <c r="I51" i="64"/>
  <c r="I49" i="64"/>
  <c r="I48" i="64"/>
  <c r="F46" i="64"/>
  <c r="F45" i="64"/>
  <c r="F44" i="64"/>
  <c r="F43" i="64"/>
  <c r="F42" i="64"/>
  <c r="F41" i="64"/>
  <c r="F40" i="64"/>
  <c r="F39" i="64"/>
  <c r="F38" i="64"/>
  <c r="I37" i="64"/>
  <c r="F37" i="64"/>
  <c r="I36" i="64"/>
  <c r="F36" i="64"/>
  <c r="I35" i="64"/>
  <c r="F35" i="64"/>
  <c r="I38" i="64"/>
  <c r="F34" i="64"/>
  <c r="F33" i="64"/>
  <c r="I33" i="64"/>
  <c r="F32" i="64"/>
  <c r="I34" i="64"/>
  <c r="F31" i="64"/>
  <c r="F30" i="64"/>
  <c r="F29" i="64"/>
  <c r="F28" i="64"/>
  <c r="F27" i="64"/>
  <c r="F26" i="64"/>
  <c r="I22" i="64"/>
  <c r="F22" i="64"/>
  <c r="I21" i="64"/>
  <c r="F21" i="64"/>
  <c r="F20" i="64"/>
  <c r="I20" i="64"/>
  <c r="F19" i="64"/>
  <c r="F18" i="64"/>
  <c r="F17" i="64"/>
  <c r="F16" i="64"/>
  <c r="F15" i="64"/>
  <c r="I6" i="64"/>
  <c r="F14" i="64"/>
  <c r="F13" i="64"/>
  <c r="F12" i="64"/>
  <c r="I7" i="64"/>
  <c r="F11" i="64"/>
  <c r="F10" i="64"/>
  <c r="F9" i="64"/>
  <c r="F8" i="64"/>
  <c r="F7" i="64"/>
  <c r="F6" i="64"/>
  <c r="F5" i="64"/>
  <c r="F4" i="64"/>
  <c r="F3" i="64"/>
  <c r="F2" i="64"/>
  <c r="F2" i="65"/>
  <c r="F3" i="65"/>
  <c r="F4" i="65"/>
  <c r="F5" i="65"/>
  <c r="F6" i="65"/>
  <c r="F7" i="65"/>
  <c r="F8" i="65"/>
  <c r="F9" i="65"/>
  <c r="F10" i="65"/>
  <c r="F11" i="65"/>
  <c r="F12" i="65"/>
  <c r="I7" i="65"/>
  <c r="F13" i="65"/>
  <c r="F14" i="65"/>
  <c r="F15" i="65"/>
  <c r="I6" i="65"/>
  <c r="F16" i="65"/>
  <c r="I5" i="65"/>
  <c r="F17" i="65"/>
  <c r="F18" i="65"/>
  <c r="I19" i="65"/>
  <c r="F19" i="65"/>
  <c r="F20" i="65"/>
  <c r="I20" i="65"/>
  <c r="F21" i="65"/>
  <c r="F22" i="65"/>
  <c r="F23" i="65"/>
  <c r="F24" i="65"/>
  <c r="I22" i="65"/>
  <c r="F25" i="65"/>
  <c r="F26" i="65"/>
  <c r="F27" i="65"/>
  <c r="F28" i="65"/>
  <c r="F29" i="65"/>
  <c r="F30" i="65"/>
  <c r="F31" i="65"/>
  <c r="F32" i="65"/>
  <c r="F33" i="65"/>
  <c r="F34" i="65"/>
  <c r="F35" i="65"/>
  <c r="F36" i="65"/>
  <c r="F37" i="65"/>
  <c r="F38" i="65"/>
  <c r="F39" i="65"/>
  <c r="F40" i="65"/>
  <c r="F41" i="65"/>
  <c r="F42" i="65"/>
  <c r="F43" i="65"/>
  <c r="F44" i="65"/>
  <c r="F45" i="65"/>
  <c r="F46" i="65"/>
  <c r="F47" i="65"/>
  <c r="F48" i="65"/>
  <c r="I48" i="65"/>
  <c r="F49" i="65"/>
  <c r="I49" i="65"/>
  <c r="F50" i="65"/>
  <c r="I50" i="65"/>
  <c r="F51" i="65"/>
  <c r="I51" i="65"/>
  <c r="F52" i="65"/>
  <c r="I52" i="65"/>
  <c r="F53" i="65"/>
  <c r="I53" i="65"/>
  <c r="F54" i="65"/>
  <c r="F55" i="65"/>
  <c r="F56" i="65"/>
  <c r="F57" i="65"/>
  <c r="F58" i="65"/>
  <c r="F59" i="65"/>
  <c r="F60" i="65"/>
  <c r="F61" i="65"/>
  <c r="F62" i="65"/>
  <c r="I63" i="65"/>
  <c r="F64" i="65"/>
  <c r="I64" i="65"/>
  <c r="F65" i="65"/>
  <c r="I65" i="65"/>
  <c r="F66" i="65"/>
  <c r="I66" i="65"/>
  <c r="F67" i="65"/>
  <c r="I67" i="65"/>
  <c r="F68" i="65"/>
  <c r="I68" i="65"/>
  <c r="F69" i="65"/>
  <c r="F70" i="65"/>
  <c r="F71" i="65"/>
  <c r="F72" i="65"/>
  <c r="F73" i="65"/>
  <c r="F74" i="65"/>
  <c r="F75" i="65"/>
  <c r="F76" i="65"/>
  <c r="F77" i="65"/>
  <c r="F78" i="65"/>
  <c r="F79" i="65"/>
  <c r="F80" i="65"/>
  <c r="F81" i="65"/>
  <c r="F82" i="65"/>
  <c r="F83" i="65"/>
  <c r="F84" i="65"/>
  <c r="I80" i="65"/>
  <c r="F85" i="65"/>
  <c r="I82" i="65"/>
  <c r="F86" i="65"/>
  <c r="F87" i="65"/>
  <c r="I81" i="65"/>
  <c r="F88" i="65"/>
  <c r="F89" i="65"/>
  <c r="F90" i="65"/>
  <c r="F91" i="65"/>
  <c r="F92" i="65"/>
  <c r="F93" i="65"/>
  <c r="I96" i="65"/>
  <c r="F94" i="65"/>
  <c r="F95" i="65"/>
  <c r="F96" i="65"/>
  <c r="F97" i="65"/>
  <c r="F98" i="65"/>
  <c r="F99" i="65"/>
  <c r="I95" i="65"/>
  <c r="F100" i="65"/>
  <c r="F101" i="65"/>
  <c r="F102" i="65"/>
  <c r="F103" i="65"/>
  <c r="I97" i="65"/>
  <c r="F104" i="65"/>
  <c r="F105" i="65"/>
  <c r="F106" i="65"/>
  <c r="F107" i="65"/>
  <c r="F108" i="65"/>
  <c r="I108" i="65"/>
  <c r="F109" i="65"/>
  <c r="I109" i="65"/>
  <c r="F110" i="65"/>
  <c r="I110" i="65"/>
  <c r="F111" i="65"/>
  <c r="I111" i="65"/>
  <c r="F112" i="65"/>
  <c r="I112" i="65"/>
  <c r="F113" i="65"/>
  <c r="I113" i="65"/>
  <c r="F114" i="65"/>
  <c r="F115" i="65"/>
  <c r="F116" i="65"/>
  <c r="F117" i="65"/>
  <c r="F118" i="65"/>
  <c r="F119" i="65"/>
  <c r="F120" i="65"/>
  <c r="F121" i="65"/>
  <c r="F122" i="65"/>
  <c r="F123" i="65"/>
  <c r="F124" i="65"/>
  <c r="I124" i="65"/>
  <c r="F125" i="65"/>
  <c r="I125" i="65"/>
  <c r="F126" i="65"/>
  <c r="I126" i="65"/>
  <c r="F127" i="65"/>
  <c r="I127" i="65"/>
  <c r="F128" i="65"/>
  <c r="F137" i="65"/>
  <c r="F138" i="65"/>
  <c r="F139" i="65"/>
  <c r="I139" i="65"/>
  <c r="F140" i="65"/>
  <c r="I140" i="65"/>
  <c r="F141" i="65"/>
  <c r="F142" i="65"/>
  <c r="F143" i="65"/>
  <c r="F144" i="65"/>
  <c r="I142" i="65"/>
  <c r="F145" i="65"/>
  <c r="F146" i="65"/>
  <c r="I141" i="65"/>
  <c r="F147" i="65"/>
  <c r="F148" i="65"/>
  <c r="F149" i="65"/>
  <c r="F150" i="65"/>
  <c r="F151" i="65"/>
  <c r="F106" i="63"/>
  <c r="F105" i="63"/>
  <c r="F104" i="63"/>
  <c r="F103" i="63"/>
  <c r="I97" i="63"/>
  <c r="F102" i="63"/>
  <c r="F151" i="63"/>
  <c r="F150" i="63"/>
  <c r="F149" i="63"/>
  <c r="F148" i="63"/>
  <c r="F147" i="63"/>
  <c r="F146" i="63"/>
  <c r="I141" i="63"/>
  <c r="F145" i="63"/>
  <c r="F144" i="63"/>
  <c r="I142" i="63"/>
  <c r="F143" i="63"/>
  <c r="F142" i="63"/>
  <c r="F141" i="63"/>
  <c r="I140" i="63"/>
  <c r="F140" i="63"/>
  <c r="F139" i="63"/>
  <c r="I139" i="63"/>
  <c r="F138" i="63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F123" i="63"/>
  <c r="F122" i="63"/>
  <c r="F121" i="63"/>
  <c r="F120" i="63"/>
  <c r="F119" i="63"/>
  <c r="F118" i="63"/>
  <c r="F117" i="63"/>
  <c r="I111" i="63"/>
  <c r="F116" i="63"/>
  <c r="F115" i="63"/>
  <c r="F114" i="63"/>
  <c r="I112" i="63"/>
  <c r="F113" i="63"/>
  <c r="F112" i="63"/>
  <c r="F111" i="63"/>
  <c r="I110" i="63"/>
  <c r="F110" i="63"/>
  <c r="I109" i="63"/>
  <c r="F109" i="63"/>
  <c r="F108" i="63"/>
  <c r="F107" i="63"/>
  <c r="F101" i="63"/>
  <c r="F100" i="63"/>
  <c r="F99" i="63"/>
  <c r="I95" i="63"/>
  <c r="F98" i="63"/>
  <c r="F97" i="63"/>
  <c r="F96" i="63"/>
  <c r="F95" i="63"/>
  <c r="I96" i="63"/>
  <c r="F94" i="63"/>
  <c r="F93" i="63"/>
  <c r="F92" i="63"/>
  <c r="F91" i="63"/>
  <c r="F90" i="63"/>
  <c r="F89" i="63"/>
  <c r="F88" i="63"/>
  <c r="F87" i="63"/>
  <c r="F86" i="63"/>
  <c r="F85" i="63"/>
  <c r="I82" i="63"/>
  <c r="F84" i="63"/>
  <c r="I80" i="63"/>
  <c r="F83" i="63"/>
  <c r="F82" i="63"/>
  <c r="F81" i="63"/>
  <c r="F80" i="63"/>
  <c r="F79" i="63"/>
  <c r="F78" i="63"/>
  <c r="F77" i="63"/>
  <c r="F76" i="63"/>
  <c r="F75" i="63"/>
  <c r="F74" i="63"/>
  <c r="F73" i="63"/>
  <c r="I65" i="63"/>
  <c r="F72" i="63"/>
  <c r="F71" i="63"/>
  <c r="F70" i="63"/>
  <c r="I67" i="63"/>
  <c r="F69" i="63"/>
  <c r="F68" i="63"/>
  <c r="F67" i="63"/>
  <c r="I66" i="63"/>
  <c r="F66" i="63"/>
  <c r="F65" i="63"/>
  <c r="F64" i="63"/>
  <c r="F62" i="63"/>
  <c r="F61" i="63"/>
  <c r="F60" i="63"/>
  <c r="F59" i="63"/>
  <c r="F58" i="63"/>
  <c r="F57" i="63"/>
  <c r="F56" i="63"/>
  <c r="F55" i="63"/>
  <c r="F54" i="63"/>
  <c r="I53" i="63"/>
  <c r="F53" i="63"/>
  <c r="I52" i="63"/>
  <c r="F52" i="63"/>
  <c r="I51" i="63"/>
  <c r="F51" i="63"/>
  <c r="I50" i="63"/>
  <c r="F50" i="63"/>
  <c r="I49" i="63"/>
  <c r="F49" i="63"/>
  <c r="I48" i="63"/>
  <c r="F48" i="63"/>
  <c r="F47" i="63"/>
  <c r="F46" i="63"/>
  <c r="F45" i="63"/>
  <c r="F44" i="63"/>
  <c r="I36" i="63"/>
  <c r="F43" i="63"/>
  <c r="F42" i="63"/>
  <c r="I35" i="63"/>
  <c r="F41" i="63"/>
  <c r="F40" i="63"/>
  <c r="F39" i="63"/>
  <c r="F38" i="63"/>
  <c r="F37" i="63"/>
  <c r="F36" i="63"/>
  <c r="F35" i="63"/>
  <c r="F34" i="63"/>
  <c r="F33" i="63"/>
  <c r="F32" i="63"/>
  <c r="F31" i="63"/>
  <c r="F30" i="63"/>
  <c r="F29" i="63"/>
  <c r="F28" i="63"/>
  <c r="F27" i="63"/>
  <c r="F26" i="63"/>
  <c r="F25" i="63"/>
  <c r="F24" i="63"/>
  <c r="F23" i="63"/>
  <c r="I22" i="63"/>
  <c r="F22" i="63"/>
  <c r="F21" i="63"/>
  <c r="I20" i="63"/>
  <c r="F20" i="63"/>
  <c r="F19" i="63"/>
  <c r="I23" i="63"/>
  <c r="F18" i="63"/>
  <c r="I19" i="63"/>
  <c r="F17" i="63"/>
  <c r="F16" i="63"/>
  <c r="F15" i="63"/>
  <c r="I6" i="63"/>
  <c r="F14" i="63"/>
  <c r="F13" i="63"/>
  <c r="F12" i="63"/>
  <c r="I7" i="63"/>
  <c r="F11" i="63"/>
  <c r="F10" i="63"/>
  <c r="F9" i="63"/>
  <c r="F8" i="63"/>
  <c r="F7" i="63"/>
  <c r="F6" i="63"/>
  <c r="F5" i="63"/>
  <c r="F4" i="63"/>
  <c r="F3" i="63"/>
  <c r="F2" i="63"/>
  <c r="I24" i="92"/>
  <c r="I83" i="99"/>
  <c r="I129" i="99"/>
  <c r="I129" i="84"/>
  <c r="I99" i="93"/>
  <c r="I99" i="92"/>
  <c r="I39" i="93"/>
  <c r="I94" i="66"/>
  <c r="I4" i="69"/>
  <c r="I68" i="69"/>
  <c r="I98" i="71"/>
  <c r="I128" i="72"/>
  <c r="I33" i="76"/>
  <c r="I123" i="76"/>
  <c r="I83" i="80"/>
  <c r="I39" i="82"/>
  <c r="I99" i="84"/>
  <c r="I99" i="85"/>
  <c r="I129" i="92"/>
  <c r="I99" i="83"/>
  <c r="I51" i="71"/>
  <c r="I63" i="74"/>
  <c r="I33" i="79"/>
  <c r="I114" i="80"/>
  <c r="I129" i="83"/>
  <c r="I39" i="84"/>
  <c r="I9" i="83"/>
  <c r="I63" i="69"/>
  <c r="I114" i="69"/>
  <c r="I95" i="72"/>
  <c r="I94" i="64"/>
  <c r="I35" i="68"/>
  <c r="I4" i="73"/>
  <c r="I94" i="79"/>
  <c r="I5" i="68"/>
  <c r="I113" i="71"/>
  <c r="I68" i="76"/>
  <c r="I69" i="82"/>
  <c r="I123" i="64"/>
  <c r="I8" i="66"/>
  <c r="I94" i="71"/>
  <c r="I18" i="74"/>
  <c r="I99" i="81"/>
  <c r="I21" i="63"/>
  <c r="I144" i="68"/>
  <c r="I83" i="84"/>
  <c r="I128" i="65"/>
  <c r="I34" i="65"/>
  <c r="I68" i="74"/>
  <c r="I9" i="82"/>
  <c r="I83" i="82"/>
  <c r="I79" i="69"/>
  <c r="I33" i="68"/>
  <c r="I124" i="68"/>
  <c r="I68" i="70"/>
  <c r="I78" i="70"/>
  <c r="I94" i="70"/>
  <c r="I8" i="72"/>
  <c r="I82" i="72"/>
  <c r="I138" i="73"/>
  <c r="I144" i="73"/>
  <c r="I77" i="74"/>
  <c r="I4" i="76"/>
  <c r="I78" i="79"/>
  <c r="I23" i="65"/>
  <c r="I78" i="67"/>
  <c r="I79" i="67"/>
  <c r="I138" i="67"/>
  <c r="I95" i="68"/>
  <c r="I98" i="68"/>
  <c r="I109" i="68"/>
  <c r="I129" i="68"/>
  <c r="I130" i="68"/>
  <c r="I95" i="69"/>
  <c r="I19" i="70"/>
  <c r="I93" i="72"/>
  <c r="I99" i="72"/>
  <c r="I98" i="76"/>
  <c r="I8" i="71"/>
  <c r="I82" i="71"/>
  <c r="I5" i="72"/>
  <c r="I143" i="72"/>
  <c r="I33" i="73"/>
  <c r="I8" i="76"/>
  <c r="I128" i="76"/>
  <c r="I129" i="76"/>
  <c r="I4" i="79"/>
  <c r="I123" i="66"/>
  <c r="I64" i="69"/>
  <c r="I38" i="71"/>
  <c r="I4" i="74"/>
  <c r="I138" i="74"/>
  <c r="I144" i="74"/>
  <c r="I109" i="69"/>
  <c r="I115" i="69"/>
  <c r="I38" i="63"/>
  <c r="I94" i="63"/>
  <c r="I113" i="63"/>
  <c r="I18" i="66"/>
  <c r="I128" i="66"/>
  <c r="I23" i="69"/>
  <c r="I4" i="72"/>
  <c r="I18" i="72"/>
  <c r="I63" i="72"/>
  <c r="I68" i="72"/>
  <c r="I129" i="67"/>
  <c r="I8" i="69"/>
  <c r="I139" i="70"/>
  <c r="I82" i="73"/>
  <c r="I8" i="79"/>
  <c r="I144" i="70"/>
  <c r="I123" i="71"/>
  <c r="I63" i="76"/>
  <c r="I99" i="80"/>
  <c r="I39" i="81"/>
  <c r="I63" i="63"/>
  <c r="I69" i="65"/>
  <c r="I63" i="68"/>
  <c r="I36" i="71"/>
  <c r="I97" i="73"/>
  <c r="I126" i="73"/>
  <c r="I4" i="66"/>
  <c r="I18" i="67"/>
  <c r="I3" i="69"/>
  <c r="I9" i="69"/>
  <c r="I139" i="69"/>
  <c r="I63" i="70"/>
  <c r="I69" i="70"/>
  <c r="I23" i="72"/>
  <c r="I77" i="72"/>
  <c r="I77" i="73"/>
  <c r="I83" i="73"/>
  <c r="I64" i="79"/>
  <c r="I77" i="79"/>
  <c r="I64" i="63"/>
  <c r="I69" i="64"/>
  <c r="I3" i="66"/>
  <c r="I78" i="66"/>
  <c r="I84" i="66"/>
  <c r="I98" i="66"/>
  <c r="I8" i="68"/>
  <c r="I23" i="68"/>
  <c r="I141" i="68"/>
  <c r="I18" i="69"/>
  <c r="I24" i="69"/>
  <c r="I144" i="69"/>
  <c r="I3" i="70"/>
  <c r="I114" i="70"/>
  <c r="I129" i="70"/>
  <c r="I33" i="71"/>
  <c r="I39" i="71"/>
  <c r="I77" i="71"/>
  <c r="I93" i="71"/>
  <c r="I128" i="71"/>
  <c r="I138" i="71"/>
  <c r="I144" i="71"/>
  <c r="I113" i="72"/>
  <c r="I114" i="72"/>
  <c r="I123" i="72"/>
  <c r="I129" i="72"/>
  <c r="I64" i="73"/>
  <c r="I114" i="74"/>
  <c r="I128" i="74"/>
  <c r="I3" i="79"/>
  <c r="I82" i="79"/>
  <c r="I145" i="70"/>
  <c r="I38" i="74"/>
  <c r="I3" i="76"/>
  <c r="I9" i="76"/>
  <c r="I3" i="78"/>
  <c r="I138" i="63"/>
  <c r="I94" i="67"/>
  <c r="I94" i="68"/>
  <c r="I115" i="68"/>
  <c r="I99" i="69"/>
  <c r="I100" i="69"/>
  <c r="I8" i="70"/>
  <c r="I80" i="70"/>
  <c r="I99" i="70"/>
  <c r="I64" i="71"/>
  <c r="I114" i="71"/>
  <c r="I33" i="72"/>
  <c r="I3" i="73"/>
  <c r="I114" i="73"/>
  <c r="I38" i="76"/>
  <c r="I93" i="76"/>
  <c r="I34" i="63"/>
  <c r="I37" i="63"/>
  <c r="I128" i="64"/>
  <c r="I138" i="66"/>
  <c r="I93" i="67"/>
  <c r="I143" i="67"/>
  <c r="I78" i="69"/>
  <c r="I84" i="69"/>
  <c r="I38" i="72"/>
  <c r="I138" i="72"/>
  <c r="I18" i="73"/>
  <c r="I123" i="73"/>
  <c r="I3" i="74"/>
  <c r="I114" i="76"/>
  <c r="I23" i="79"/>
  <c r="I36" i="79"/>
  <c r="I128" i="63"/>
  <c r="I93" i="66"/>
  <c r="I143" i="66"/>
  <c r="I39" i="67"/>
  <c r="I114" i="67"/>
  <c r="I139" i="68"/>
  <c r="I33" i="69"/>
  <c r="I124" i="69"/>
  <c r="I130" i="69"/>
  <c r="I33" i="70"/>
  <c r="I109" i="70"/>
  <c r="I108" i="63"/>
  <c r="I114" i="63"/>
  <c r="I69" i="66"/>
  <c r="I140" i="66"/>
  <c r="I4" i="67"/>
  <c r="I4" i="68"/>
  <c r="I38" i="70"/>
  <c r="I3" i="71"/>
  <c r="I9" i="71"/>
  <c r="I3" i="72"/>
  <c r="I9" i="72"/>
  <c r="I68" i="71"/>
  <c r="I128" i="73"/>
  <c r="I8" i="74"/>
  <c r="I138" i="79"/>
  <c r="I144" i="79"/>
  <c r="I8" i="64"/>
  <c r="I93" i="64"/>
  <c r="I114" i="66"/>
  <c r="I3" i="67"/>
  <c r="I64" i="67"/>
  <c r="I69" i="67"/>
  <c r="I98" i="67"/>
  <c r="I3" i="68"/>
  <c r="I19" i="68"/>
  <c r="I38" i="69"/>
  <c r="I124" i="70"/>
  <c r="I129" i="71"/>
  <c r="I138" i="76"/>
  <c r="I144" i="76"/>
  <c r="I69" i="79"/>
  <c r="I98" i="79"/>
  <c r="I93" i="79"/>
  <c r="I94" i="78"/>
  <c r="I18" i="78"/>
  <c r="I21" i="78"/>
  <c r="I18" i="79"/>
  <c r="I20" i="79"/>
  <c r="I114" i="79"/>
  <c r="I35" i="79"/>
  <c r="I78" i="78"/>
  <c r="I23" i="78"/>
  <c r="I64" i="78"/>
  <c r="I69" i="78"/>
  <c r="I82" i="78"/>
  <c r="I114" i="78"/>
  <c r="I93" i="78"/>
  <c r="I98" i="78"/>
  <c r="I144" i="78"/>
  <c r="I8" i="78"/>
  <c r="I38" i="78"/>
  <c r="I39" i="78"/>
  <c r="I77" i="78"/>
  <c r="I123" i="79"/>
  <c r="I125" i="79"/>
  <c r="I123" i="78"/>
  <c r="I124" i="78"/>
  <c r="I68" i="63"/>
  <c r="I3" i="65"/>
  <c r="I8" i="67"/>
  <c r="I5" i="67"/>
  <c r="I96" i="74"/>
  <c r="I93" i="74"/>
  <c r="I23" i="73"/>
  <c r="I18" i="76"/>
  <c r="I21" i="76"/>
  <c r="I23" i="76"/>
  <c r="I23" i="74"/>
  <c r="I82" i="74"/>
  <c r="I77" i="76"/>
  <c r="I82" i="76"/>
  <c r="I69" i="76"/>
  <c r="I38" i="73"/>
  <c r="I35" i="73"/>
  <c r="I39" i="73"/>
  <c r="I33" i="74"/>
  <c r="I36" i="74"/>
  <c r="I123" i="74"/>
  <c r="I126" i="74"/>
  <c r="I98" i="74"/>
  <c r="I69" i="74"/>
  <c r="I98" i="73"/>
  <c r="I96" i="73"/>
  <c r="I93" i="73"/>
  <c r="I95" i="73"/>
  <c r="I69" i="73"/>
  <c r="I63" i="71"/>
  <c r="I23" i="71"/>
  <c r="I18" i="71"/>
  <c r="I23" i="70"/>
  <c r="I18" i="70"/>
  <c r="I83" i="71"/>
  <c r="I83" i="70"/>
  <c r="I99" i="71"/>
  <c r="I68" i="68"/>
  <c r="I69" i="68"/>
  <c r="I38" i="68"/>
  <c r="I83" i="68"/>
  <c r="I80" i="68"/>
  <c r="I78" i="68"/>
  <c r="I79" i="68"/>
  <c r="I99" i="68"/>
  <c r="I69" i="69"/>
  <c r="I5" i="64"/>
  <c r="I97" i="68"/>
  <c r="I100" i="68"/>
  <c r="I95" i="64"/>
  <c r="I39" i="66"/>
  <c r="I36" i="65"/>
  <c r="I37" i="65"/>
  <c r="I35" i="65"/>
  <c r="I20" i="66"/>
  <c r="I24" i="66"/>
  <c r="I19" i="67"/>
  <c r="I20" i="67"/>
  <c r="I18" i="68"/>
  <c r="I99" i="67"/>
  <c r="I114" i="65"/>
  <c r="I79" i="65"/>
  <c r="I54" i="65"/>
  <c r="I143" i="64"/>
  <c r="I138" i="64"/>
  <c r="I3" i="64"/>
  <c r="I114" i="64"/>
  <c r="I18" i="64"/>
  <c r="I98" i="64"/>
  <c r="I18" i="63"/>
  <c r="I24" i="63"/>
  <c r="I4" i="65"/>
  <c r="I5" i="63"/>
  <c r="I143" i="63"/>
  <c r="I23" i="64"/>
  <c r="I143" i="65"/>
  <c r="I33" i="63"/>
  <c r="I123" i="63"/>
  <c r="I81" i="63"/>
  <c r="I93" i="63"/>
  <c r="I126" i="63"/>
  <c r="I83" i="65"/>
  <c r="I4" i="64"/>
  <c r="I19" i="64"/>
  <c r="I39" i="64"/>
  <c r="I84" i="64"/>
  <c r="I138" i="65"/>
  <c r="I123" i="65"/>
  <c r="I129" i="65"/>
  <c r="I98" i="65"/>
  <c r="I94" i="65"/>
  <c r="I93" i="65"/>
  <c r="I78" i="65"/>
  <c r="I38" i="65"/>
  <c r="I33" i="65"/>
  <c r="I21" i="65"/>
  <c r="I18" i="65"/>
  <c r="I8" i="65"/>
  <c r="I98" i="63"/>
  <c r="I3" i="63"/>
  <c r="I4" i="63"/>
  <c r="I8" i="63"/>
  <c r="I83" i="63"/>
  <c r="I78" i="63"/>
  <c r="I79" i="63"/>
  <c r="I54" i="63"/>
  <c r="F71" i="62"/>
  <c r="I66" i="62"/>
  <c r="F102" i="62"/>
  <c r="I96" i="62"/>
  <c r="F101" i="62"/>
  <c r="F99" i="62"/>
  <c r="I97" i="62"/>
  <c r="F44" i="62"/>
  <c r="I36" i="62"/>
  <c r="F38" i="62"/>
  <c r="F9" i="62"/>
  <c r="F13" i="62"/>
  <c r="F11" i="62"/>
  <c r="I7" i="62"/>
  <c r="F7" i="62"/>
  <c r="F8" i="62"/>
  <c r="F152" i="62"/>
  <c r="F153" i="62"/>
  <c r="F154" i="62"/>
  <c r="F155" i="62"/>
  <c r="I155" i="62"/>
  <c r="F156" i="62"/>
  <c r="I156" i="62"/>
  <c r="F157" i="62"/>
  <c r="I157" i="62"/>
  <c r="F158" i="62"/>
  <c r="F159" i="62"/>
  <c r="F160" i="62"/>
  <c r="F161" i="62"/>
  <c r="F162" i="62"/>
  <c r="F163" i="62"/>
  <c r="F164" i="62"/>
  <c r="F165" i="62"/>
  <c r="F166" i="62"/>
  <c r="F151" i="62"/>
  <c r="F150" i="62"/>
  <c r="F149" i="62"/>
  <c r="F148" i="62"/>
  <c r="F147" i="62"/>
  <c r="F146" i="62"/>
  <c r="I142" i="62"/>
  <c r="F145" i="62"/>
  <c r="F144" i="62"/>
  <c r="I140" i="62"/>
  <c r="F143" i="62"/>
  <c r="F142" i="62"/>
  <c r="I141" i="62"/>
  <c r="F141" i="62"/>
  <c r="F140" i="62"/>
  <c r="F139" i="62"/>
  <c r="F138" i="62"/>
  <c r="F137" i="62"/>
  <c r="F136" i="62"/>
  <c r="F135" i="62"/>
  <c r="F134" i="62"/>
  <c r="F133" i="62"/>
  <c r="F132" i="62"/>
  <c r="F131" i="62"/>
  <c r="I126" i="62"/>
  <c r="F130" i="62"/>
  <c r="F129" i="62"/>
  <c r="F128" i="62"/>
  <c r="I125" i="62"/>
  <c r="F127" i="62"/>
  <c r="I127" i="62"/>
  <c r="F126" i="62"/>
  <c r="F125" i="62"/>
  <c r="F124" i="62"/>
  <c r="F123" i="62"/>
  <c r="I124" i="62"/>
  <c r="F122" i="62"/>
  <c r="F121" i="62"/>
  <c r="F120" i="62"/>
  <c r="F119" i="62"/>
  <c r="F118" i="62"/>
  <c r="F117" i="62"/>
  <c r="F116" i="62"/>
  <c r="F115" i="62"/>
  <c r="F114" i="62"/>
  <c r="F113" i="62"/>
  <c r="I112" i="62"/>
  <c r="F112" i="62"/>
  <c r="I111" i="62"/>
  <c r="F111" i="62"/>
  <c r="F110" i="62"/>
  <c r="F109" i="62"/>
  <c r="F108" i="62"/>
  <c r="F107" i="62"/>
  <c r="F100" i="62"/>
  <c r="F98" i="62"/>
  <c r="F97" i="62"/>
  <c r="F96" i="62"/>
  <c r="F95" i="62"/>
  <c r="F94" i="62"/>
  <c r="F93" i="62"/>
  <c r="F92" i="62"/>
  <c r="F91" i="62"/>
  <c r="F90" i="62"/>
  <c r="F89" i="62"/>
  <c r="F88" i="62"/>
  <c r="F87" i="62"/>
  <c r="F86" i="62"/>
  <c r="F85" i="62"/>
  <c r="F84" i="62"/>
  <c r="F83" i="62"/>
  <c r="F82" i="62"/>
  <c r="I82" i="62"/>
  <c r="I81" i="62"/>
  <c r="F81" i="62"/>
  <c r="I80" i="62"/>
  <c r="F80" i="62"/>
  <c r="F79" i="62"/>
  <c r="F78" i="62"/>
  <c r="F77" i="62"/>
  <c r="F76" i="62"/>
  <c r="F75" i="62"/>
  <c r="F74" i="62"/>
  <c r="F73" i="62"/>
  <c r="F72" i="62"/>
  <c r="F70" i="62"/>
  <c r="F69" i="62"/>
  <c r="I65" i="62"/>
  <c r="F68" i="62"/>
  <c r="I67" i="62"/>
  <c r="F67" i="62"/>
  <c r="F66" i="62"/>
  <c r="F65" i="62"/>
  <c r="F64" i="62"/>
  <c r="F62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3" i="62"/>
  <c r="I50" i="62"/>
  <c r="F50" i="62"/>
  <c r="F49" i="62"/>
  <c r="F48" i="62"/>
  <c r="I49" i="62"/>
  <c r="F47" i="62"/>
  <c r="I48" i="62"/>
  <c r="F46" i="62"/>
  <c r="F45" i="62"/>
  <c r="F43" i="62"/>
  <c r="F42" i="62"/>
  <c r="I35" i="62"/>
  <c r="F41" i="62"/>
  <c r="F40" i="62"/>
  <c r="I37" i="62"/>
  <c r="F39" i="62"/>
  <c r="F37" i="62"/>
  <c r="F36" i="62"/>
  <c r="F35" i="62"/>
  <c r="F34" i="62"/>
  <c r="F33" i="62"/>
  <c r="F32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3" i="62"/>
  <c r="I20" i="62"/>
  <c r="F20" i="62"/>
  <c r="F19" i="62"/>
  <c r="F18" i="62"/>
  <c r="I19" i="62"/>
  <c r="F17" i="62"/>
  <c r="I18" i="62"/>
  <c r="F16" i="62"/>
  <c r="F12" i="62"/>
  <c r="F15" i="62"/>
  <c r="I6" i="62"/>
  <c r="F14" i="62"/>
  <c r="F10" i="62"/>
  <c r="F6" i="62"/>
  <c r="F5" i="62"/>
  <c r="F4" i="62"/>
  <c r="F3" i="62"/>
  <c r="F2" i="62"/>
  <c r="I69" i="63"/>
  <c r="I83" i="74"/>
  <c r="I129" i="64"/>
  <c r="I39" i="76"/>
  <c r="I8" i="62"/>
  <c r="I144" i="63"/>
  <c r="I39" i="68"/>
  <c r="I24" i="70"/>
  <c r="I24" i="71"/>
  <c r="I69" i="71"/>
  <c r="I39" i="79"/>
  <c r="I130" i="70"/>
  <c r="I145" i="68"/>
  <c r="I99" i="66"/>
  <c r="I144" i="72"/>
  <c r="I9" i="73"/>
  <c r="I100" i="70"/>
  <c r="I24" i="72"/>
  <c r="I39" i="63"/>
  <c r="I24" i="73"/>
  <c r="I99" i="76"/>
  <c r="I95" i="62"/>
  <c r="I143" i="62"/>
  <c r="I144" i="67"/>
  <c r="I24" i="74"/>
  <c r="I9" i="78"/>
  <c r="I24" i="68"/>
  <c r="I39" i="70"/>
  <c r="I39" i="69"/>
  <c r="I9" i="66"/>
  <c r="I9" i="79"/>
  <c r="I84" i="67"/>
  <c r="I83" i="72"/>
  <c r="I24" i="78"/>
  <c r="I24" i="62"/>
  <c r="I9" i="68"/>
  <c r="I99" i="73"/>
  <c r="I110" i="62"/>
  <c r="I84" i="70"/>
  <c r="I83" i="76"/>
  <c r="I129" i="66"/>
  <c r="I24" i="67"/>
  <c r="I39" i="74"/>
  <c r="I9" i="67"/>
  <c r="I9" i="74"/>
  <c r="I39" i="72"/>
  <c r="I9" i="70"/>
  <c r="I83" i="79"/>
  <c r="I144" i="66"/>
  <c r="I24" i="65"/>
  <c r="I129" i="73"/>
  <c r="I145" i="69"/>
  <c r="I115" i="70"/>
  <c r="I99" i="64"/>
  <c r="I154" i="62"/>
  <c r="I84" i="65"/>
  <c r="I24" i="64"/>
  <c r="I108" i="62"/>
  <c r="I9" i="64"/>
  <c r="I99" i="79"/>
  <c r="I99" i="78"/>
  <c r="I24" i="79"/>
  <c r="I83" i="78"/>
  <c r="I129" i="79"/>
  <c r="I129" i="78"/>
  <c r="I99" i="74"/>
  <c r="I24" i="76"/>
  <c r="I129" i="74"/>
  <c r="I84" i="68"/>
  <c r="I158" i="62"/>
  <c r="I9" i="63"/>
  <c r="I99" i="63"/>
  <c r="I84" i="63"/>
  <c r="I129" i="63"/>
  <c r="I144" i="64"/>
  <c r="I83" i="62"/>
  <c r="I109" i="62"/>
  <c r="I123" i="62"/>
  <c r="I99" i="65"/>
  <c r="I33" i="62"/>
  <c r="I54" i="62"/>
  <c r="I138" i="62"/>
  <c r="I9" i="65"/>
  <c r="I63" i="62"/>
  <c r="I78" i="62"/>
  <c r="I5" i="62"/>
  <c r="I79" i="62"/>
  <c r="I93" i="62"/>
  <c r="I144" i="65"/>
  <c r="I39" i="65"/>
  <c r="I128" i="62"/>
  <c r="I139" i="62"/>
  <c r="I68" i="62"/>
  <c r="I64" i="62"/>
  <c r="I113" i="62"/>
  <c r="I98" i="62"/>
  <c r="I94" i="62"/>
  <c r="I3" i="62"/>
  <c r="I38" i="62"/>
  <c r="I34" i="62"/>
  <c r="I4" i="62"/>
  <c r="I153" i="62"/>
  <c r="I159" i="62"/>
  <c r="I114" i="62"/>
  <c r="I69" i="62"/>
  <c r="I129" i="62"/>
  <c r="I99" i="62"/>
  <c r="I9" i="62"/>
  <c r="I84" i="62"/>
  <c r="I39" i="62"/>
  <c r="I144" i="62"/>
  <c r="I9" i="114"/>
  <c r="I111" i="116"/>
  <c r="I109" i="116"/>
  <c r="I9" i="116"/>
  <c r="I114" i="116"/>
  <c r="I144" i="116"/>
</calcChain>
</file>

<file path=xl/sharedStrings.xml><?xml version="1.0" encoding="utf-8"?>
<sst xmlns="http://schemas.openxmlformats.org/spreadsheetml/2006/main" count="13218" uniqueCount="1482">
  <si>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</si>
  <si>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</si>
  <si>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</si>
  <si>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</si>
  <si>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</si>
  <si>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</si>
  <si>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</si>
  <si>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</si>
  <si>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</si>
  <si>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</si>
  <si>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</si>
  <si>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</si>
  <si>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</si>
  <si>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</si>
  <si>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</si>
  <si>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</si>
  <si>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</si>
  <si>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</si>
  <si>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</si>
  <si>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</si>
  <si>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</si>
  <si>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</si>
  <si>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</si>
  <si>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</si>
  <si>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</si>
  <si>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</si>
  <si>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</si>
  <si>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</si>
  <si>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</si>
  <si>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</si>
  <si>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</si>
  <si>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</si>
  <si>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</si>
  <si>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</si>
  <si>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</si>
  <si>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</si>
  <si>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</si>
  <si>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</si>
  <si>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</si>
  <si>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</si>
  <si>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</si>
  <si>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</si>
  <si>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</si>
  <si>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</si>
  <si>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</si>
  <si>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</si>
  <si>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</si>
  <si>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</si>
  <si>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</si>
  <si>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</si>
  <si>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</si>
  <si>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</si>
  <si>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</si>
  <si>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</si>
  <si>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</si>
  <si>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</si>
  <si>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</si>
  <si>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</si>
  <si>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</si>
  <si>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</si>
  <si>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</si>
  <si>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</si>
  <si>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</si>
  <si>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</si>
  <si>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</si>
  <si>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</si>
  <si>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</si>
  <si>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</si>
  <si>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</si>
  <si>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</si>
  <si>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</si>
  <si>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</si>
  <si>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</si>
  <si>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</si>
  <si>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</si>
  <si>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</si>
  <si>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</si>
  <si>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</si>
  <si>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</si>
  <si>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</si>
  <si>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</si>
  <si>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</si>
  <si>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</si>
  <si>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</si>
  <si>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</si>
  <si>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</si>
  <si>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</si>
  <si>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</si>
  <si>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</si>
  <si>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</si>
  <si>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</si>
  <si>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</si>
  <si>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</si>
  <si>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</si>
  <si>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</si>
  <si>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</si>
  <si>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</si>
  <si>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</si>
  <si>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</si>
  <si>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</si>
  <si>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</si>
  <si>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</si>
  <si>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</si>
  <si>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</si>
  <si>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</si>
  <si>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</si>
  <si>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</si>
  <si>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</si>
  <si>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</si>
  <si>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</si>
  <si>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</si>
  <si>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</si>
  <si>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</si>
  <si>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</si>
  <si>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</si>
  <si>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</si>
  <si>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</si>
  <si>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</si>
  <si>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</si>
  <si>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</si>
  <si>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</si>
  <si>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</si>
  <si>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</si>
  <si>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</si>
  <si>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</si>
  <si>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</si>
  <si>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</si>
  <si>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</si>
  <si>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</si>
  <si>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</si>
  <si>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</si>
  <si>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</si>
  <si>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</si>
  <si>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</si>
  <si>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</si>
  <si>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</si>
  <si>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</si>
  <si>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</si>
  <si>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</si>
  <si>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</si>
  <si>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</si>
  <si>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</si>
  <si>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</si>
  <si>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</si>
  <si>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</si>
  <si>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</si>
  <si>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</si>
  <si>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</si>
  <si>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</si>
  <si>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</si>
  <si>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</si>
  <si>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</si>
  <si>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</si>
  <si>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</si>
  <si>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</si>
  <si>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</si>
  <si>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</si>
  <si>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</si>
  <si>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</si>
  <si>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</si>
  <si>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</si>
  <si>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</si>
  <si>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</si>
  <si>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</si>
  <si>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</si>
  <si>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</si>
  <si>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</si>
  <si>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</si>
  <si>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</si>
  <si>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</si>
  <si>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</si>
  <si>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</si>
  <si>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</si>
  <si>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</si>
  <si>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</si>
  <si>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</si>
  <si>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</si>
  <si>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</si>
  <si>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</si>
  <si>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</si>
  <si>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</si>
  <si>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</si>
  <si>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</si>
  <si>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</si>
  <si>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</si>
  <si>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</si>
  <si>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</si>
  <si>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</si>
  <si>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</si>
  <si>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</si>
  <si>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</si>
  <si>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</si>
  <si>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</si>
  <si>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</si>
  <si>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</si>
  <si>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</si>
  <si>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</si>
  <si>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</si>
  <si>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</si>
  <si>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</si>
  <si>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</si>
  <si>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</si>
  <si>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</si>
  <si>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</si>
  <si>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</si>
  <si>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</si>
  <si>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</si>
  <si>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</si>
  <si>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</si>
  <si>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</si>
  <si>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</si>
  <si>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</si>
  <si>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</si>
  <si>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</si>
  <si>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</si>
  <si>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</si>
  <si>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</si>
  <si>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</si>
  <si>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</si>
  <si>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</si>
  <si>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</si>
  <si>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</si>
  <si>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</si>
  <si>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</si>
  <si>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</si>
  <si>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</si>
  <si>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</si>
  <si>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</si>
  <si>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</si>
  <si>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</si>
  <si>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</si>
  <si>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</si>
  <si>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</si>
  <si>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</si>
  <si>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</si>
  <si>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</si>
  <si>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</si>
  <si>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</si>
  <si>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</si>
  <si>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</si>
  <si>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</si>
  <si>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</si>
  <si>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</si>
  <si>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</si>
  <si>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</si>
  <si>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</si>
  <si>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</si>
  <si>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</si>
  <si>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</si>
  <si>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</si>
  <si>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</si>
  <si>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</si>
  <si>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</si>
  <si>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</si>
  <si>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</si>
  <si>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</si>
  <si>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</si>
  <si>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</si>
  <si>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</si>
  <si>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</si>
  <si>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</si>
  <si>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</si>
  <si>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</si>
  <si>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</si>
  <si>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</si>
  <si>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</si>
  <si>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</si>
  <si>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</si>
  <si>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</si>
  <si>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</si>
  <si>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</si>
  <si>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</si>
  <si>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</si>
  <si>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</si>
  <si>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</si>
  <si>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</si>
  <si>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</si>
  <si>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</si>
  <si>
    <t xml:space="preserve">Resource </t>
  </si>
  <si>
    <t>Task Name</t>
  </si>
  <si>
    <t>Task Type</t>
  </si>
  <si>
    <t>Start Time</t>
  </si>
  <si>
    <t>End Time</t>
  </si>
  <si>
    <t>Total Time</t>
  </si>
  <si>
    <t>Checked Mails</t>
  </si>
  <si>
    <t>Non Project</t>
  </si>
  <si>
    <t>Split</t>
  </si>
  <si>
    <t>Time</t>
  </si>
  <si>
    <t>Project</t>
  </si>
  <si>
    <t>Explored on  CSS Box Model(margin , Border ,padding)</t>
  </si>
  <si>
    <t xml:space="preserve">Exploration </t>
  </si>
  <si>
    <t>Explored on Grid Layout( Partitioning a Page into Columns &amp; Rows )</t>
  </si>
  <si>
    <t>Refined Layout(DashBoard Selection)</t>
  </si>
  <si>
    <t xml:space="preserve">Meeting </t>
  </si>
  <si>
    <t>Morning Break</t>
  </si>
  <si>
    <t>Lunch and Break</t>
  </si>
  <si>
    <t>Customer Review</t>
  </si>
  <si>
    <t>Merging Layout (DashBoard Selection)&amp; Common CSS file</t>
  </si>
  <si>
    <t>Rafi Information (On Team Performance Notice Board)</t>
  </si>
  <si>
    <t>Searching Bootstrap classes for Layout ( to improve DashBoard responsiveness )</t>
  </si>
  <si>
    <t>TOTAL</t>
  </si>
  <si>
    <t xml:space="preserve">Lunch </t>
  </si>
  <si>
    <t>Review Meetingwith Rafi</t>
  </si>
  <si>
    <t>Started Exploring on Entity FrameWork Core (Pluralsight)</t>
  </si>
  <si>
    <t>Evening Break</t>
  </si>
  <si>
    <t>Technical Session on Angular(Typescript Basics)</t>
  </si>
  <si>
    <t>Meeting with team</t>
  </si>
  <si>
    <t>Refined Cancel Invite &amp; made it responsive</t>
  </si>
  <si>
    <t>Added button in Create Invite &amp; refined it</t>
  </si>
  <si>
    <t>Break</t>
  </si>
  <si>
    <t>Refined Cancel Drive &amp; made it responsive</t>
  </si>
  <si>
    <t>Updated Timesheet</t>
  </si>
  <si>
    <t>Alignments in Profile Page</t>
  </si>
  <si>
    <t>Lunch Break</t>
  </si>
  <si>
    <t xml:space="preserve">Customer Meeting with Rafi </t>
  </si>
  <si>
    <t>Technical Session on Angular with Saraswathi</t>
  </si>
  <si>
    <t>General Team discussion</t>
  </si>
  <si>
    <t>Rafi meeting regarding Team performance</t>
  </si>
  <si>
    <t>Linking Back Button to all Pages</t>
  </si>
  <si>
    <t>Worked on profile page Layout</t>
  </si>
  <si>
    <t xml:space="preserve">Worked on dashboard </t>
  </si>
  <si>
    <t>Completed estimations for TAC and Interviewer</t>
  </si>
  <si>
    <t xml:space="preserve">Completed estimations for Management and Admin		</t>
  </si>
  <si>
    <t xml:space="preserve">edited employee data model	</t>
  </si>
  <si>
    <t xml:space="preserve">worked on dashboard Cards </t>
  </si>
  <si>
    <t xml:space="preserve">Faced Publishing issue and solving </t>
  </si>
  <si>
    <t xml:space="preserve">Meeting with rafi	</t>
  </si>
  <si>
    <t xml:space="preserve">Angular Sessions	</t>
  </si>
  <si>
    <t xml:space="preserve">edited on dashboard Cards CSS	</t>
  </si>
  <si>
    <t>Lunch</t>
  </si>
  <si>
    <t>Refined changes in admin Location and fixed Icons with buttons</t>
  </si>
  <si>
    <t>Back button,paading value assign for location.</t>
  </si>
  <si>
    <t xml:space="preserve">Exploring on Buttons and container,padding, rem ,px  - HTML </t>
  </si>
  <si>
    <t xml:space="preserve">Client Meeting with Rafi </t>
  </si>
  <si>
    <t xml:space="preserve">Angular session - By Saraswathi </t>
  </si>
  <si>
    <t>Checking Mails</t>
  </si>
  <si>
    <t>Working on HTML layout for view responses</t>
  </si>
  <si>
    <t>Exploring on Web API</t>
  </si>
  <si>
    <t>Correction on Html layouts in View response page.</t>
  </si>
  <si>
    <t>Rafi's information on Timesheet Standards</t>
  </si>
  <si>
    <t>Correction on Html layouts in upcoming drives page.</t>
  </si>
  <si>
    <t>Customer Meeting</t>
  </si>
  <si>
    <t xml:space="preserve">Break </t>
  </si>
  <si>
    <t>Session on Angular with Sarawathi</t>
  </si>
  <si>
    <t>Edited Data model</t>
  </si>
  <si>
    <t>Review Meeting with Rafi</t>
  </si>
  <si>
    <t>Angular Sessions</t>
  </si>
  <si>
    <t>General Team Meating</t>
  </si>
  <si>
    <t>Analysed Existing Code For Web API</t>
  </si>
  <si>
    <t>Mail checking</t>
  </si>
  <si>
    <t>Merging other pages with layout</t>
  </si>
  <si>
    <t>Added and edited admin layout</t>
  </si>
  <si>
    <t>Tried to publish layout page</t>
  </si>
  <si>
    <t>Worked on home page</t>
  </si>
  <si>
    <t>Review with Rafi</t>
  </si>
  <si>
    <t>Resource Name 11</t>
  </si>
  <si>
    <t>Team Meeting</t>
  </si>
  <si>
    <t>Soft Skill</t>
  </si>
  <si>
    <t>Learned Angular &lt;Topics&gt;</t>
  </si>
  <si>
    <t>Working on HTML layout</t>
  </si>
  <si>
    <t>Worked on Layout(Dashboard Selection)</t>
  </si>
  <si>
    <t>Softskills session on Problem Solving by Savitha</t>
  </si>
  <si>
    <t>Worked on Layout (Delete Pool)</t>
  </si>
  <si>
    <t>Updated MOM(Day 15)</t>
  </si>
  <si>
    <t>Working on Layout( Add Members too Pool)</t>
  </si>
  <si>
    <t>Worked on Layout(Dashboard My Performance)</t>
  </si>
  <si>
    <t>MOM Updation(Day 16),Refined Layout (DashBoard Selection)</t>
  </si>
  <si>
    <t xml:space="preserve">Meeting with Team </t>
  </si>
  <si>
    <t xml:space="preserve">Exploration onAngular ,Typescript </t>
  </si>
  <si>
    <t>Responsive profile page</t>
  </si>
  <si>
    <t xml:space="preserve">Soft skills with Savitha (Problem Solving) </t>
  </si>
  <si>
    <t>Responsive cancel Invite page</t>
  </si>
  <si>
    <t>Made Responsive Cancel Drive page</t>
  </si>
  <si>
    <t>Aligned Cancel Drive page</t>
  </si>
  <si>
    <t>Client Meeting with Rafi</t>
  </si>
  <si>
    <t>Listed the corrrections in the Layout</t>
  </si>
  <si>
    <t>Discussion with team</t>
  </si>
  <si>
    <t>Made corrections in every page</t>
  </si>
  <si>
    <t>Created Drive details page</t>
  </si>
  <si>
    <t xml:space="preserve">Checked Mails </t>
  </si>
  <si>
    <t>Profile Page (Added profile image and Alignment changes)</t>
  </si>
  <si>
    <t>Started created Drive Details page(added cards)</t>
  </si>
  <si>
    <t>Continued designing Drive Details</t>
  </si>
  <si>
    <t>Added Button &amp; alignment/color changes in Drive Details</t>
  </si>
  <si>
    <t>Noted the corrections in the Layout and started working on it</t>
  </si>
  <si>
    <t>Team Discussion</t>
  </si>
  <si>
    <t>Started correcting the mistakes</t>
  </si>
  <si>
    <t>Corrected the mistakes said by Rafi(labels,button colors)</t>
  </si>
  <si>
    <t>ABSENT</t>
  </si>
  <si>
    <t>Checking mail</t>
  </si>
  <si>
    <t>Refined CSS file</t>
  </si>
  <si>
    <t>Worked on Profile Layout</t>
  </si>
  <si>
    <t>Worked on Dashboard layout</t>
  </si>
  <si>
    <t>Worked on layout responsiveness(Current drives)</t>
  </si>
  <si>
    <t>Meeting with rafi</t>
  </si>
  <si>
    <t xml:space="preserve">Exploration on Angular ,Typescript </t>
  </si>
  <si>
    <t>Started working on Web API</t>
  </si>
  <si>
    <t>Worked on Estimations(TAC)</t>
  </si>
  <si>
    <t xml:space="preserve">Attended Softskill session with Savitha(Problem Solving) </t>
  </si>
  <si>
    <t>Changed all the file path for publishing</t>
  </si>
  <si>
    <t>Worked on Home page Cards</t>
  </si>
  <si>
    <t>Explored Logging</t>
  </si>
  <si>
    <t>Worked on Current Drives Cards</t>
  </si>
  <si>
    <t>Worked on DriveInvites For interviewer</t>
  </si>
  <si>
    <t xml:space="preserve"> Checking mail</t>
  </si>
  <si>
    <t xml:space="preserve">Estimation Analysis - Limiting hours </t>
  </si>
  <si>
    <t xml:space="preserve"> uploading css file - Oraganized classes</t>
  </si>
  <si>
    <t xml:space="preserve"> Softskill session with savitha </t>
  </si>
  <si>
    <t>Changing class name, id, in html for admin layout (Location)</t>
  </si>
  <si>
    <t>Idle</t>
  </si>
  <si>
    <t>WCF, WEB API , Characteristics and Application.</t>
  </si>
  <si>
    <t>Working on Second page Add location [Adding container and submit button]</t>
  </si>
  <si>
    <t xml:space="preserve"> Lunch break </t>
  </si>
  <si>
    <t>Working on Fa fa icon in HTML and Matching TAC's Profile</t>
  </si>
  <si>
    <t xml:space="preserve"> client meeting with Rafi </t>
  </si>
  <si>
    <t xml:space="preserve"> Meeting with Team mates - after client meeting</t>
  </si>
  <si>
    <t xml:space="preserve">Asking Anitha about Review for BIT </t>
  </si>
  <si>
    <t>Working on View Response Page for TAC's Upcoming Drive</t>
  </si>
  <si>
    <t>Worked on Manage pool Members Page (TAC)</t>
  </si>
  <si>
    <t xml:space="preserve">Worked on Drive details </t>
  </si>
  <si>
    <t xml:space="preserve"> continued Working on Drive details </t>
  </si>
  <si>
    <t xml:space="preserve"> Break</t>
  </si>
  <si>
    <t>Listed the corrections on the layout page</t>
  </si>
  <si>
    <t xml:space="preserve"> working on layout corrections page (Button ,Colors)  </t>
  </si>
  <si>
    <t xml:space="preserve"> </t>
  </si>
  <si>
    <t>Reworked on Estimation document</t>
  </si>
  <si>
    <t>Softskill session with savitha</t>
  </si>
  <si>
    <t>Continued working on Estimation document</t>
  </si>
  <si>
    <t>Finalized Estimation documentation with calculation</t>
  </si>
  <si>
    <t>Installed Postman and explored how to work on postman</t>
  </si>
  <si>
    <t>Worked on listing Complex implementations for work splitup</t>
  </si>
  <si>
    <t>Customer Review meeting with Rafi</t>
  </si>
  <si>
    <t>Planning Team meeting with team</t>
  </si>
  <si>
    <t>Setting up Machine and trying to write API for Location</t>
  </si>
  <si>
    <t>Worked on main layout</t>
  </si>
  <si>
    <t>Softskill with savitha</t>
  </si>
  <si>
    <t>Aligned and edited files for publishing in GITHUB</t>
  </si>
  <si>
    <t>Corrections made in home layout and manage pool</t>
  </si>
  <si>
    <t>Refined main layout</t>
  </si>
  <si>
    <t>Corrections done in every pages</t>
  </si>
  <si>
    <t>Working on refining layout(my dashboard)</t>
  </si>
  <si>
    <t>Softskills activity (Fun Friday)</t>
  </si>
  <si>
    <t>Worked on Refining(Upcoming drives layout)</t>
  </si>
  <si>
    <t>Worked on ( View response)</t>
  </si>
  <si>
    <t>Refined (View Response)</t>
  </si>
  <si>
    <t>Merging HTML Layouts and  Common CSS file)</t>
  </si>
  <si>
    <t>Refined (view response)</t>
  </si>
  <si>
    <t>Fun Friday(session)</t>
  </si>
  <si>
    <t>General Discussion with Rafi</t>
  </si>
  <si>
    <t>Refined Drive Invite Page(Responsiveness,Added buttons)</t>
  </si>
  <si>
    <t>Fun Friday session with Savitha &amp; Snigdha</t>
  </si>
  <si>
    <t>Linked Html pages &amp; checked the flow</t>
  </si>
  <si>
    <t xml:space="preserve">Pushed the refined html files &amp; CSS files in Git </t>
  </si>
  <si>
    <t>Made corrections in all  html pages</t>
  </si>
  <si>
    <t>Client meeting with Rafi</t>
  </si>
  <si>
    <t xml:space="preserve">Noted the corrections said by Rafi &amp; started correcting </t>
  </si>
  <si>
    <t>ABSENT(prepared for internal)</t>
  </si>
  <si>
    <t xml:space="preserve">Worked on Worked on Web api Exception </t>
  </si>
  <si>
    <t>Friday's Fun Session</t>
  </si>
  <si>
    <t>Worked</t>
  </si>
  <si>
    <t>Checked Mails.</t>
  </si>
  <si>
    <t xml:space="preserve">SOFT SKILLS - WITH SAVITHA, RAFI AND ANITHA  </t>
  </si>
  <si>
    <t xml:space="preserve">Refering on websites about how to create a Toast message. </t>
  </si>
  <si>
    <t>Created common function for each (accept and reject) - logic .</t>
  </si>
  <si>
    <t>Classifying the classes and tried to organised all those files in common CSS file .</t>
  </si>
  <si>
    <t xml:space="preserve">Lunch break </t>
  </si>
  <si>
    <t xml:space="preserve"> Mentioned (Access for TAC is successfully given vice versa for decline too) </t>
  </si>
  <si>
    <t xml:space="preserve">Given color, Animation, opacity , fade- in, fade-out with timing.  </t>
  </si>
  <si>
    <t xml:space="preserve"> Discussed and Updated files to GIT.</t>
  </si>
  <si>
    <t>ABSENT (preparing for Internal exams)</t>
  </si>
  <si>
    <t>Worked on Buttons consistency</t>
  </si>
  <si>
    <t>Worked on AddMembers to pool Layout</t>
  </si>
  <si>
    <t>Finetuning Entire Dashboard pages(TAC/Admin/Individual/Pool membersDashboard )</t>
  </si>
  <si>
    <t>idle</t>
  </si>
  <si>
    <t>Explored onAngular(basics,component generation)</t>
  </si>
  <si>
    <t>College Work &amp; Project Review</t>
  </si>
  <si>
    <t>Exploted on Web API &amp; Setingup Personal Machine</t>
  </si>
  <si>
    <t>Explored about Data Factory</t>
  </si>
  <si>
    <t>Started implementing Location Service</t>
  </si>
  <si>
    <t>ABSENT(Went To College for Project review)</t>
  </si>
  <si>
    <t>Explored on Webapi Security</t>
  </si>
  <si>
    <t>Explored on datafactory</t>
  </si>
  <si>
    <t>Explored how to connect Webapi with EFcore</t>
  </si>
  <si>
    <t xml:space="preserve">          04:45:00</t>
  </si>
  <si>
    <t>Explored on Data injection</t>
  </si>
  <si>
    <t>Explored on Role services</t>
  </si>
  <si>
    <t xml:space="preserve">         00:45:00</t>
  </si>
  <si>
    <t xml:space="preserve">          05:30.00</t>
  </si>
  <si>
    <t>ABSENT(went for internal exam)</t>
  </si>
  <si>
    <t>ABSENT(Went To College)</t>
  </si>
  <si>
    <t>Checked mails.</t>
  </si>
  <si>
    <t xml:space="preserve"> Created individulal kit @webframes, (pakages cannot be under the class to do animation)</t>
  </si>
  <si>
    <t xml:space="preserve"> Overviewing components and module on C# corner </t>
  </si>
  <si>
    <t>Started working on Models</t>
  </si>
  <si>
    <t>Relaxing &amp; Snacks</t>
  </si>
  <si>
    <t>Done sample migration for Department Table</t>
  </si>
  <si>
    <t>Lunch &amp; Sleep</t>
  </si>
  <si>
    <t>Started working on Models for all Entities with Relationship</t>
  </si>
  <si>
    <t>Resting and watching Youtube</t>
  </si>
  <si>
    <t>Created 2 data models with Relationships and keys</t>
  </si>
  <si>
    <t>Surfed how to prepare LLD for pages</t>
  </si>
  <si>
    <t>Dinner</t>
  </si>
  <si>
    <t>Worked on Relationship &amp; Datamodels for IMS</t>
  </si>
  <si>
    <t>Partially Completed Data model (Without 1:Many relationship)</t>
  </si>
  <si>
    <t>Worked on footer and back button</t>
  </si>
  <si>
    <t>Worked on current drive and Home page</t>
  </si>
  <si>
    <t>cancel drive and whole layout</t>
  </si>
  <si>
    <t>Worked on manage pool</t>
  </si>
  <si>
    <t>Added pagination</t>
  </si>
  <si>
    <t>Explored about Web api</t>
  </si>
  <si>
    <t>Started Implementing Loaction Service</t>
  </si>
  <si>
    <t>Resumed Location Service</t>
  </si>
  <si>
    <t xml:space="preserve">Went to college </t>
  </si>
  <si>
    <t>Learnt Http communication- Sending &amp; receiving response, Angular services</t>
  </si>
  <si>
    <t>Checking Mail</t>
  </si>
  <si>
    <t>worked on EFcore</t>
  </si>
  <si>
    <t>worked on department service</t>
  </si>
  <si>
    <t xml:space="preserve">          00:00:00</t>
  </si>
  <si>
    <t xml:space="preserve">         00:00:00</t>
  </si>
  <si>
    <t xml:space="preserve">          02:15.00</t>
  </si>
  <si>
    <t>Absent(Went to College for Project review)</t>
  </si>
  <si>
    <t xml:space="preserve">Updated Roles Services Logging </t>
  </si>
  <si>
    <t>Updated Roles Services exceptions</t>
  </si>
  <si>
    <t xml:space="preserve">Refined Role Service code </t>
  </si>
  <si>
    <t>Refined Role Dal and Controller</t>
  </si>
  <si>
    <t>Worked on Drive model</t>
  </si>
  <si>
    <t>Worked on Drive - Employee Navigation Property</t>
  </si>
  <si>
    <t>College Project review</t>
  </si>
  <si>
    <t>Updated Timesheet, Refining DataModels With Relationships</t>
  </si>
  <si>
    <t>Cooking</t>
  </si>
  <si>
    <t>Trying to help golul to achieve migration in his machine</t>
  </si>
  <si>
    <t>Understood the refined Role service</t>
  </si>
  <si>
    <t>Working with Pool service</t>
  </si>
  <si>
    <t>Written Pool service With Mistakes</t>
  </si>
  <si>
    <t>Relaxing</t>
  </si>
  <si>
    <t>Correcting Mistakes in Pool Service</t>
  </si>
  <si>
    <t>refined html layout for manage pool</t>
  </si>
  <si>
    <t>Breakfast</t>
  </si>
  <si>
    <t>Started exploring angular</t>
  </si>
  <si>
    <t xml:space="preserve">lunch </t>
  </si>
  <si>
    <t>Created angular application and started working in it</t>
  </si>
  <si>
    <t>explored angular(binding methods)</t>
  </si>
  <si>
    <t>dinner</t>
  </si>
  <si>
    <t>Separated components</t>
  </si>
  <si>
    <t xml:space="preserve">break </t>
  </si>
  <si>
    <t>Worked on Create role layout</t>
  </si>
  <si>
    <t xml:space="preserve">Worked on role component </t>
  </si>
  <si>
    <t>Explored about Angular</t>
  </si>
  <si>
    <t>Session on angular by Saraswathi</t>
  </si>
  <si>
    <t>Resumed Working on  Location Service</t>
  </si>
  <si>
    <t>Resumed Working Location Service</t>
  </si>
  <si>
    <t>angular session with saraswathi(basics and components)</t>
  </si>
  <si>
    <t>Checking mails</t>
  </si>
  <si>
    <t>worked on department Service(controller)</t>
  </si>
  <si>
    <t xml:space="preserve">         07.55.00</t>
  </si>
  <si>
    <t xml:space="preserve"> Break and Lunch</t>
  </si>
  <si>
    <t>worked on Department Service (controller)</t>
  </si>
  <si>
    <t>worked on Department servic(service)</t>
  </si>
  <si>
    <t>Break and Lunch</t>
  </si>
  <si>
    <t>Worked on Department Service(service)</t>
  </si>
  <si>
    <t xml:space="preserve">         00:55:00</t>
  </si>
  <si>
    <t>worked on Department Service(DataFactory)</t>
  </si>
  <si>
    <t>13.30.00</t>
  </si>
  <si>
    <t>14.00.00</t>
  </si>
  <si>
    <t>00.30.00</t>
  </si>
  <si>
    <t xml:space="preserve">          09:05.00</t>
  </si>
  <si>
    <t>Worked on Department Service(DataAccessLayer)</t>
  </si>
  <si>
    <t>15.30.00</t>
  </si>
  <si>
    <t>01.30.00</t>
  </si>
  <si>
    <t>15.45.00</t>
  </si>
  <si>
    <t>00.15.00</t>
  </si>
  <si>
    <t>Error Correction on Department Service</t>
  </si>
  <si>
    <t>17.00.00</t>
  </si>
  <si>
    <t>01.15.00</t>
  </si>
  <si>
    <t>Travel</t>
  </si>
  <si>
    <t>Installation issues(.NET sdk &amp; SQL server)</t>
  </si>
  <si>
    <t>Exlporing Web API</t>
  </si>
  <si>
    <t>Installed dotnet SDK</t>
  </si>
  <si>
    <t>worked on Logger and Intergrated Drive service with Role service</t>
  </si>
  <si>
    <t>worked on View drives(today and scheduled)</t>
  </si>
  <si>
    <t xml:space="preserve"> break</t>
  </si>
  <si>
    <t>worked on View drives(upcoming and scheduled)</t>
  </si>
  <si>
    <t>worked on logger on DAL and Service</t>
  </si>
  <si>
    <t>worked on cancelled and all scheduled drives</t>
  </si>
  <si>
    <t>helped gokul in web api</t>
  </si>
  <si>
    <t xml:space="preserve">reffered sample code for </t>
  </si>
  <si>
    <t>break</t>
  </si>
  <si>
    <t>worked on Drive get methods Service</t>
  </si>
  <si>
    <t>worked on Drive get methods Service + DAL</t>
  </si>
  <si>
    <t>Reviewed Admin add location and role (Angular component )</t>
  </si>
  <si>
    <t xml:space="preserve">Self exploration - Angular versions and their differences.  </t>
  </si>
  <si>
    <t>Angular session by Sarasawathi</t>
  </si>
  <si>
    <t xml:space="preserve">Learning Component and splitted the work </t>
  </si>
  <si>
    <t xml:space="preserve">ADMIN - component (add location)  -Understanding </t>
  </si>
  <si>
    <t>IDLE</t>
  </si>
  <si>
    <t xml:space="preserve"> self exploration - How to make cards include in file to reuse</t>
  </si>
  <si>
    <t>crreated common components</t>
  </si>
  <si>
    <t>created home component for interviewer</t>
  </si>
  <si>
    <t>created header component</t>
  </si>
  <si>
    <t>lunch</t>
  </si>
  <si>
    <t>refined components</t>
  </si>
  <si>
    <t xml:space="preserve">rearranged files </t>
  </si>
  <si>
    <t>exploration on angular (structural directive)</t>
  </si>
  <si>
    <t>Checked mails</t>
  </si>
  <si>
    <t>Added Layout(admin(addproject))</t>
  </si>
  <si>
    <t>Worked on admin-role component</t>
  </si>
  <si>
    <t>Created admin-addlocation component</t>
  </si>
  <si>
    <t>Angular Session with Saraswathi(component,selector,binding)</t>
  </si>
  <si>
    <t>Worked on admin-addproject component</t>
  </si>
  <si>
    <t>Worked on admin-adddepartment component</t>
  </si>
  <si>
    <t>Worked on admin-requests component</t>
  </si>
  <si>
    <t>Worked on tac-header component</t>
  </si>
  <si>
    <t xml:space="preserve">Merged the created components </t>
  </si>
  <si>
    <t>Worked on Location Service</t>
  </si>
  <si>
    <t>Started Working on Pool Service</t>
  </si>
  <si>
    <t>Resumed working on Pool Service</t>
  </si>
  <si>
    <t>Started Working on Pool Service(pool members)</t>
  </si>
  <si>
    <t>Resumed working on Pool Service(Pool Members)</t>
  </si>
  <si>
    <t>Angular Session with Saraswathi(Creating Components)</t>
  </si>
  <si>
    <t>Started logging for Location Service</t>
  </si>
  <si>
    <t>Discussion with teammates</t>
  </si>
  <si>
    <t>Created component for TAC Home</t>
  </si>
  <si>
    <t>Morning break</t>
  </si>
  <si>
    <t>Rectified the mistakes in the component &amp; routing module file</t>
  </si>
  <si>
    <t>Continued creating components</t>
  </si>
  <si>
    <t>Reused the Component and made TAC Dashboard,Profile,home pages</t>
  </si>
  <si>
    <t>Component for Buttons</t>
  </si>
  <si>
    <t>Created component (TAC Header, MyDashboard,Poolmem-performance)</t>
  </si>
  <si>
    <t>checking Mail</t>
  </si>
  <si>
    <t>Refined Department Service</t>
  </si>
  <si>
    <t xml:space="preserve">          01:00:00</t>
  </si>
  <si>
    <t>Software Installation</t>
  </si>
  <si>
    <t xml:space="preserve">         00:10:00</t>
  </si>
  <si>
    <t xml:space="preserve">          03:30.00</t>
  </si>
  <si>
    <t>Checked Mails and marked attendance</t>
  </si>
  <si>
    <t>Written Datafactory &amp; models</t>
  </si>
  <si>
    <t>Written Employee Data Access Layer</t>
  </si>
  <si>
    <t>Angular Session with Saaswati</t>
  </si>
  <si>
    <t>Created sample angular project</t>
  </si>
  <si>
    <t>Written Employee Services</t>
  </si>
  <si>
    <t>Written Employee Controller</t>
  </si>
  <si>
    <t>Explored on angular</t>
  </si>
  <si>
    <t>worked on Drive validations</t>
  </si>
  <si>
    <t>worked on Logging for drive service</t>
  </si>
  <si>
    <t xml:space="preserve"> worked on Logging for drive service</t>
  </si>
  <si>
    <t xml:space="preserve">Angular Session with Saraswathi(selector,template,creating component) </t>
  </si>
  <si>
    <t xml:space="preserve"> lunch</t>
  </si>
  <si>
    <t>worked on Employee Drive Response</t>
  </si>
  <si>
    <t xml:space="preserve">worked on Layer sepration , Excpetion and Logging </t>
  </si>
  <si>
    <t>helped kumaresh in WEB API</t>
  </si>
  <si>
    <t>worked on Employe Availability service</t>
  </si>
  <si>
    <t xml:space="preserve">College project work - Third review </t>
  </si>
  <si>
    <t xml:space="preserve">Request from TAC - from scratch (component) </t>
  </si>
  <si>
    <t xml:space="preserve"> Lunch break</t>
  </si>
  <si>
    <t xml:space="preserve">refering website how and included component </t>
  </si>
  <si>
    <t xml:space="preserve">pending work - div class for (admin role and request from TAC) </t>
  </si>
  <si>
    <t>Checking on components to be created for TAC</t>
  </si>
  <si>
    <t>Created the component for Create pool and Edit pool (in Manage pool) for TAC</t>
  </si>
  <si>
    <t>Continued on Edit Pool Page and created Manage pool members Page</t>
  </si>
  <si>
    <t>Countinued on creating the managing the pool members page.</t>
  </si>
  <si>
    <t xml:space="preserve">working the Manage pool Members page </t>
  </si>
  <si>
    <t xml:space="preserve">Creating the component for  Current Drives Page </t>
  </si>
  <si>
    <t xml:space="preserve"> Working on Upcoming Drives Page</t>
  </si>
  <si>
    <t>Altering the Edit Pool Page</t>
  </si>
  <si>
    <t>Identifying Mistakes in Pool Services</t>
  </si>
  <si>
    <t>Started Refining Pool Service</t>
  </si>
  <si>
    <t>Refined Mistrakes in Pool Sevice &amp; Checked With Swagger</t>
  </si>
  <si>
    <t>Resumed Working On Pool Service ( Pool Members )</t>
  </si>
  <si>
    <t xml:space="preserve">Resumed Working Pool Members Methods &amp; Done swagger Check </t>
  </si>
  <si>
    <t>Completed Pool Service With Swagger Check &amp; Ideltified Exception</t>
  </si>
  <si>
    <t>Started Working on Validation for Pool Service</t>
  </si>
  <si>
    <t>Worked on cards</t>
  </si>
  <si>
    <t>Worked on interviewer components(profile)</t>
  </si>
  <si>
    <t>angular session</t>
  </si>
  <si>
    <t>worked on filter</t>
  </si>
  <si>
    <t>Worked on interviewer components(current drive, scheduled drive)</t>
  </si>
  <si>
    <t>tried to integrate webapi and angular</t>
  </si>
  <si>
    <t>Checked mails and marked attendance</t>
  </si>
  <si>
    <t xml:space="preserve">Worked on Seperating admin Dashboard </t>
  </si>
  <si>
    <t>Set path for admin components &amp; resolved conflicts</t>
  </si>
  <si>
    <t>Refined managepoolmembers</t>
  </si>
  <si>
    <t>Worked on admin add department</t>
  </si>
  <si>
    <t>Worked on admin add project</t>
  </si>
  <si>
    <t>Worked on admin add location</t>
  </si>
  <si>
    <t xml:space="preserve">Angular Session with Saraswathi(Data binding &amp; Types) </t>
  </si>
  <si>
    <t>Meeting with Rafi</t>
  </si>
  <si>
    <t>Started working on integration admin-addlocation</t>
  </si>
  <si>
    <t>Explored on Databinding</t>
  </si>
  <si>
    <t>College Review Preparation</t>
  </si>
  <si>
    <t>Logging and validation for Location Service</t>
  </si>
  <si>
    <t>Uploaded timesheet</t>
  </si>
  <si>
    <t>college Project review</t>
  </si>
  <si>
    <t>Resumed Logging for location service</t>
  </si>
  <si>
    <t>Completed Logging for Location service</t>
  </si>
  <si>
    <t>Started logging for pool service</t>
  </si>
  <si>
    <t>Angular Session with Saraswathi(Types of binding)</t>
  </si>
  <si>
    <t>Exception handling for pool service</t>
  </si>
  <si>
    <t xml:space="preserve">Resumed Working On Pool Service </t>
  </si>
  <si>
    <t>Logging for pool service</t>
  </si>
  <si>
    <t>Created TAC Home and Current Drive page</t>
  </si>
  <si>
    <t xml:space="preserve">Corrections in the components &amp; routing </t>
  </si>
  <si>
    <t>Continued working on components</t>
  </si>
  <si>
    <t>Done Create Invite Page using components</t>
  </si>
  <si>
    <t xml:space="preserve">Started working on Scheduled drives </t>
  </si>
  <si>
    <t xml:space="preserve">Working on upcoming drives </t>
  </si>
  <si>
    <t>Discussion with Rafi (Team scores)</t>
  </si>
  <si>
    <t>Exploration on services, Http module</t>
  </si>
  <si>
    <t>worked on project(controller)</t>
  </si>
  <si>
    <t>worked on project(service)</t>
  </si>
  <si>
    <t xml:space="preserve">        00:50:00</t>
  </si>
  <si>
    <t>worked on project(datafactory)</t>
  </si>
  <si>
    <t>worked on project(data access layer)</t>
  </si>
  <si>
    <t xml:space="preserve">         00:50:00</t>
  </si>
  <si>
    <t>worked on project</t>
  </si>
  <si>
    <t xml:space="preserve">          10:45.00</t>
  </si>
  <si>
    <t>Angular Session with saraswathi(Types of binding)</t>
  </si>
  <si>
    <t>join Deparment and Project</t>
  </si>
  <si>
    <t>Installed SQL Server</t>
  </si>
  <si>
    <t>Written Logging for Employee</t>
  </si>
  <si>
    <t>Written Validations for Employee</t>
  </si>
  <si>
    <t>Run and Clear some errors</t>
  </si>
  <si>
    <t xml:space="preserve">Angular Session with Saraswathi(Data binding) </t>
  </si>
  <si>
    <t>Written Validations for employee(Email,ACE number,name)</t>
  </si>
  <si>
    <t xml:space="preserve"> Filled Timesheet for 3 days</t>
  </si>
  <si>
    <t xml:space="preserve"> started Employee Availability service</t>
  </si>
  <si>
    <t>Explored on CORS for angular integration</t>
  </si>
  <si>
    <t>started working Employee availability entity</t>
  </si>
  <si>
    <t>worked on availability service</t>
  </si>
  <si>
    <t>worked on availability DAL</t>
  </si>
  <si>
    <t>Angular session with saraswathi</t>
  </si>
  <si>
    <t>Integreated Location and Pool Service with Drive service and tested the flow</t>
  </si>
  <si>
    <t xml:space="preserve"> worked on Today interviews, Upcoming</t>
  </si>
  <si>
    <t>Worked on Admin add department page (component and spec)</t>
  </si>
  <si>
    <t xml:space="preserve">Aligned folder for Admin (Created view and pages with naming convention) which includes ts and spec.ts files. </t>
  </si>
  <si>
    <t xml:space="preserve"> Worked on add location page (component and spec)</t>
  </si>
  <si>
    <t xml:space="preserve"> Angular session by Saraswathi</t>
  </si>
  <si>
    <t xml:space="preserve">Client meeting - with Rafi </t>
  </si>
  <si>
    <t>Started to work on Admin view requests page (Ts and spec)</t>
  </si>
  <si>
    <t xml:space="preserve">Exporing on app module ts and what it will do </t>
  </si>
  <si>
    <t>Checking the corrections on Tac components</t>
  </si>
  <si>
    <t>Created the route for managepool page and aligining the page</t>
  </si>
  <si>
    <t xml:space="preserve">Countinued on Aliginment </t>
  </si>
  <si>
    <t>Looking on the integration for Manage pool with web api</t>
  </si>
  <si>
    <t xml:space="preserve">   15:30:00</t>
  </si>
  <si>
    <t xml:space="preserve">   00:15:00</t>
  </si>
  <si>
    <t xml:space="preserve">Angular Session with SaraswathiData binding) </t>
  </si>
  <si>
    <t xml:space="preserve">Corrections on Routing </t>
  </si>
  <si>
    <t xml:space="preserve">Listened the flow of location controller service </t>
  </si>
  <si>
    <t xml:space="preserve">countinued on routing corrections </t>
  </si>
  <si>
    <t>Integrated webapi and angular</t>
  </si>
  <si>
    <t>admin view role</t>
  </si>
  <si>
    <t>Admin add role intregration</t>
  </si>
  <si>
    <t>Review with rafi</t>
  </si>
  <si>
    <t>Worked on cards integration</t>
  </si>
  <si>
    <t>implementing cards on drive pages, navbar and created login page</t>
  </si>
  <si>
    <t>Worked on veiw department page component</t>
  </si>
  <si>
    <t xml:space="preserve">Resolved routing issues in </t>
  </si>
  <si>
    <t xml:space="preserve">changes in add and view department </t>
  </si>
  <si>
    <t xml:space="preserve">Worked on admin add project </t>
  </si>
  <si>
    <t>Worked on admin request</t>
  </si>
  <si>
    <t xml:space="preserve">Resolved conflicts and pushed the files in Git </t>
  </si>
  <si>
    <t>Pool Service validations and logging</t>
  </si>
  <si>
    <t>Try to correct the conflict in github(pool,pool Member service)</t>
  </si>
  <si>
    <t>Started working on pool service</t>
  </si>
  <si>
    <t>Resumed Working on Pool service</t>
  </si>
  <si>
    <t>Refining the Home Page component</t>
  </si>
  <si>
    <t xml:space="preserve">Added Nav bar component </t>
  </si>
  <si>
    <t>Resolved conflicts and pushed the files in Git &amp; Updated Timesheet</t>
  </si>
  <si>
    <t>Written get method for Current drive page</t>
  </si>
  <si>
    <t>Tried integration with web api</t>
  </si>
  <si>
    <t>worked on deparment service(Flow)</t>
  </si>
  <si>
    <t xml:space="preserve">        07:25:00</t>
  </si>
  <si>
    <t>worked on deparment service(Exception Handling)</t>
  </si>
  <si>
    <t xml:space="preserve">        00:00:00</t>
  </si>
  <si>
    <t xml:space="preserve"> worked on deparment service(Exception Handling)</t>
  </si>
  <si>
    <t>worked on deparment service(Validation)</t>
  </si>
  <si>
    <t xml:space="preserve">         10:00.00</t>
  </si>
  <si>
    <t>worked on department services(logger)</t>
  </si>
  <si>
    <t xml:space="preserve">Working on validation (Email) and Testing </t>
  </si>
  <si>
    <t xml:space="preserve">Working on validation (Password) and Testing </t>
  </si>
  <si>
    <t xml:space="preserve">Working on validation (ACE number) and Testing </t>
  </si>
  <si>
    <t>Worked on ViewProfile service</t>
  </si>
  <si>
    <t>Discussed some doubts to prithvi</t>
  </si>
  <si>
    <t>worked on Drive service(Todays,Upcoming and Sheduled interviews)</t>
  </si>
  <si>
    <t>Resolving GIT Confilct(Pool Service and DAL)</t>
  </si>
  <si>
    <t>Resolving GIT Confilct(Pool Controller, Migrations and  Drive Service )</t>
  </si>
  <si>
    <t>worked on Drive service(Dashboard, AllScheduled , AllCancelled)</t>
  </si>
  <si>
    <t>Explained API Flow to Team members</t>
  </si>
  <si>
    <t xml:space="preserve">Worked on Anonymus Objects </t>
  </si>
  <si>
    <t>Worked on Admin view department [spec,Component]</t>
  </si>
  <si>
    <t>Worked on Admin view location and view project page including [spec, component]</t>
  </si>
  <si>
    <t xml:space="preserve"> Worked on Admin view request page [spec,component]</t>
  </si>
  <si>
    <t xml:space="preserve"> Angular session - Saraswathi</t>
  </si>
  <si>
    <t>Asked TL about Naming conversion, changed camelCase and its component name without errors</t>
  </si>
  <si>
    <t>Modified on Manage pool Components page for TAC</t>
  </si>
  <si>
    <t xml:space="preserve">Corrected the Alignment of the page </t>
  </si>
  <si>
    <t xml:space="preserve"> Listened the flow of the API services</t>
  </si>
  <si>
    <t xml:space="preserve">Worked on TAC create pool components </t>
  </si>
  <si>
    <t>Started working on testing location service with More datas in Database</t>
  </si>
  <si>
    <t>Tested Role service with default data in DB</t>
  </si>
  <si>
    <t>Continued testing with Role service</t>
  </si>
  <si>
    <t xml:space="preserve">Caused conflict in Pool service (Git) &amp; Trying to resolve the conflict </t>
  </si>
  <si>
    <t>Helped to resolve conflicts in Pool service with darshana</t>
  </si>
  <si>
    <t>Worked in Sequence diagram for Add a location - Request</t>
  </si>
  <si>
    <t>Continued testing on Department service</t>
  </si>
  <si>
    <t>Resolved conflicts in GIT</t>
  </si>
  <si>
    <t>Worked on View locations page integration</t>
  </si>
  <si>
    <t>Refined View departments page</t>
  </si>
  <si>
    <t>Worked on Pool validations and logging</t>
  </si>
  <si>
    <t>Resumed logging and Validations for pool service</t>
  </si>
  <si>
    <t>Started Validations for pool service(pool Members)</t>
  </si>
  <si>
    <t>Resumed logging and Validations for pool service(pool members)</t>
  </si>
  <si>
    <t>Completed Current drive Page</t>
  </si>
  <si>
    <t>Created Date picker component</t>
  </si>
  <si>
    <t>Used Date picker component in Scheduled drive page</t>
  </si>
  <si>
    <t>Tried to solve the errors while using date picker</t>
  </si>
  <si>
    <t>Integrated View Location page with web Api</t>
  </si>
  <si>
    <t>Started to integrate other view pages</t>
  </si>
  <si>
    <t xml:space="preserve"> worked on department services(changes)</t>
  </si>
  <si>
    <t xml:space="preserve">         01:40:00</t>
  </si>
  <si>
    <t>worked on department service(documentation)</t>
  </si>
  <si>
    <t xml:space="preserve">          08:00.00</t>
  </si>
  <si>
    <t xml:space="preserve">    00:50:00</t>
  </si>
  <si>
    <t>Written documentation for employee controller , Services.</t>
  </si>
  <si>
    <t>Written documentation for employee DAL.</t>
  </si>
  <si>
    <t>Discussed with manimaran about anonymous objects</t>
  </si>
  <si>
    <t>worked on anonymous object for drive services</t>
  </si>
  <si>
    <t>resolved errors with Team</t>
  </si>
  <si>
    <t>worked on Integreation for Role</t>
  </si>
  <si>
    <t>worked on Drive Exceptions DAL and Service</t>
  </si>
  <si>
    <t>worked on Drive Exceptions Controllers and Checked Flow</t>
  </si>
  <si>
    <t>Pagination error in component files -major Fixes (Altering name)</t>
  </si>
  <si>
    <t>Self Exploration -Intergration on Db and Angular</t>
  </si>
  <si>
    <t xml:space="preserve"> Lunch break and Disrupt [WFH]</t>
  </si>
  <si>
    <t xml:space="preserve"> Admin path and solving Import errors - Admin view page</t>
  </si>
  <si>
    <t>Explored what is swagger</t>
  </si>
  <si>
    <t xml:space="preserve"> Corrections on setting the Nav Bar for all the components </t>
  </si>
  <si>
    <t xml:space="preserve"> Resolving the errors on routing page </t>
  </si>
  <si>
    <t xml:space="preserve">Looking on interviewer's drive invite methods </t>
  </si>
  <si>
    <t xml:space="preserve">Resolving the errors </t>
  </si>
  <si>
    <t xml:space="preserve">Checking on the methods or services needed for integeration </t>
  </si>
  <si>
    <t xml:space="preserve">   02:00:00</t>
  </si>
  <si>
    <t>Started working on Refined Sequence diagram</t>
  </si>
  <si>
    <t>Started working on Documentation for Role Service ( for All layers)</t>
  </si>
  <si>
    <t>Continued working on Documentation for Role &amp; Location Services</t>
  </si>
  <si>
    <t>Resuming working on Documentation for Location services</t>
  </si>
  <si>
    <t>Started working on Location service for my exploration</t>
  </si>
  <si>
    <t>Resuming working on Location service</t>
  </si>
  <si>
    <t>Started working on Performance dashboard component</t>
  </si>
  <si>
    <t>Worked on View page integration()</t>
  </si>
  <si>
    <t>Worked on integrating View department component</t>
  </si>
  <si>
    <t>Worked on integrating View project component</t>
  </si>
  <si>
    <t>Angular session with Saraswathi( Piping,http post)</t>
  </si>
  <si>
    <t>Resolving conflicts in GIT and set path (app.routing.module.ts)</t>
  </si>
  <si>
    <t>Customer review with rafi</t>
  </si>
  <si>
    <t>Exploration on Angular(pipes)</t>
  </si>
  <si>
    <t>Performance Discussion with rafi</t>
  </si>
  <si>
    <t>Testing Pool service(pool,Pool Members)</t>
  </si>
  <si>
    <t>Helped gokul for department service validations</t>
  </si>
  <si>
    <t>Started integrating pool service with Sheik</t>
  </si>
  <si>
    <t>Continued Integration for  department service with Sheik</t>
  </si>
  <si>
    <t>Resolved conflicts while integrating the services</t>
  </si>
  <si>
    <t xml:space="preserve"> Tested the integrated project ( without employee)</t>
  </si>
  <si>
    <t>Angular Session with Saraswathi( Piping)</t>
  </si>
  <si>
    <t>Continued the testing for project</t>
  </si>
  <si>
    <t xml:space="preserve">Client Meeting </t>
  </si>
  <si>
    <t>Integrated Employee service and tested it.</t>
  </si>
  <si>
    <t>Integrated Current Drive page using dummy data</t>
  </si>
  <si>
    <t xml:space="preserve">Seeded data &amp; Integrated View Location page </t>
  </si>
  <si>
    <t>Integrated View Roles page with web api &amp; Updated Timesheet</t>
  </si>
  <si>
    <t>Started integrating view pages</t>
  </si>
  <si>
    <t>Angular Session with Saraswathi( Piping &amp; its types)</t>
  </si>
  <si>
    <t>Continued working on integrating</t>
  </si>
  <si>
    <t xml:space="preserve">Client meeting with Rafi </t>
  </si>
  <si>
    <t>Discussion with Rafi about Performance</t>
  </si>
  <si>
    <t>General Team Discussion</t>
  </si>
  <si>
    <t>worked on deparment service(Summary)</t>
  </si>
  <si>
    <t>worked on deparment service(Testing and Flow)</t>
  </si>
  <si>
    <t>Explored on Location and Role  Service</t>
  </si>
  <si>
    <t xml:space="preserve">          07:10.00</t>
  </si>
  <si>
    <t>Angular Session with saraswathi(Piping)</t>
  </si>
  <si>
    <t xml:space="preserve">    00:15:00</t>
  </si>
  <si>
    <t>meeting with Rafi</t>
  </si>
  <si>
    <t>Performance Disscussion</t>
  </si>
  <si>
    <t>Team Meating</t>
  </si>
  <si>
    <t>Explored and understood and saw all angular pages</t>
  </si>
  <si>
    <t>Clear some errors  in Dashboard Component</t>
  </si>
  <si>
    <t>Explained  Web Api flow to Aravindhan</t>
  </si>
  <si>
    <t>Worked on header component</t>
  </si>
  <si>
    <t>Started authentication</t>
  </si>
  <si>
    <t>Performance Disscussion with rafi</t>
  </si>
  <si>
    <t xml:space="preserve">Checking mails. </t>
  </si>
  <si>
    <t xml:space="preserve">College - Webinar about Development Life cycle of mobile applications. </t>
  </si>
  <si>
    <t>Admin's view-Department Nav bar and Item Name (function)</t>
  </si>
  <si>
    <t xml:space="preserve">Learning how to route files in Angular and set path </t>
  </si>
  <si>
    <t>Admin's view-Location Nav bar and Item Name (function)</t>
  </si>
  <si>
    <t>Fixing HTTP and HTTP Client Module, Re-defining on component File (Angular)</t>
  </si>
  <si>
    <t xml:space="preserve">Angular session by Saraswathi </t>
  </si>
  <si>
    <t>Performance Discussion .</t>
  </si>
  <si>
    <t>Team meeting</t>
  </si>
  <si>
    <t xml:space="preserve"> Interating the view Location Page </t>
  </si>
  <si>
    <t xml:space="preserve"> Countinued on the Integeration process.</t>
  </si>
  <si>
    <t xml:space="preserve"> Resolving the errors while Integrating ,brought the view page for View Location </t>
  </si>
  <si>
    <t>Angular Session with Saraswathi( Piping ,Binding)</t>
  </si>
  <si>
    <t xml:space="preserve">Brought the Integerated page for View Role </t>
  </si>
  <si>
    <t xml:space="preserve">Countinued on Integeration for View Role Page </t>
  </si>
  <si>
    <t>Performance Discussion ,Team Meeting .</t>
  </si>
  <si>
    <t xml:space="preserve"> 20:25:00</t>
  </si>
  <si>
    <t>Added code comments for pool Service, Pool members</t>
  </si>
  <si>
    <t>Started integrating pool service with Darshana</t>
  </si>
  <si>
    <t>Continued Integration for  department service with Darshana</t>
  </si>
  <si>
    <t xml:space="preserve">Resolved conflicts while integrating all services </t>
  </si>
  <si>
    <t>Integrated Employee service with Prithvi &amp; Darshana</t>
  </si>
  <si>
    <t>Started to write service in angular</t>
  </si>
  <si>
    <t>Worked on navbar</t>
  </si>
  <si>
    <t>Worked on add project page</t>
  </si>
  <si>
    <t>Tired post operation in add role page</t>
  </si>
  <si>
    <t>Regex Validations for Department,Location,Role services</t>
  </si>
  <si>
    <t>Angular session with saraswathi(customised pipes)</t>
  </si>
  <si>
    <t>Regex Validations for Pool(pool ,pool members) service</t>
  </si>
  <si>
    <t>Started Working on sequence diagram for Admin with sheik</t>
  </si>
  <si>
    <t>Resumed Working on sequence Diagram for Admin</t>
  </si>
  <si>
    <t>Started Validating all services</t>
  </si>
  <si>
    <t>Started integrating Current drive page</t>
  </si>
  <si>
    <t xml:space="preserve">Completed Get operation for View Location </t>
  </si>
  <si>
    <t>Done get operation for view role</t>
  </si>
  <si>
    <t>Get operation for view Roles</t>
  </si>
  <si>
    <t xml:space="preserve">Started post operation </t>
  </si>
  <si>
    <t xml:space="preserve">Correcting the errors in routing </t>
  </si>
  <si>
    <t>Started integrating Current drive page(Explored)</t>
  </si>
  <si>
    <t xml:space="preserve">        04:55:00</t>
  </si>
  <si>
    <t>Completed Get operation for View Location (Explored)</t>
  </si>
  <si>
    <t>Done get operation for view role(Explored)</t>
  </si>
  <si>
    <t xml:space="preserve">    00:57:00</t>
  </si>
  <si>
    <t>Worked on angular component (View roles)</t>
  </si>
  <si>
    <t>Worked on get request for tac profile</t>
  </si>
  <si>
    <t>Continued worked on get request for tac profile</t>
  </si>
  <si>
    <t>Viewing Admin Sequence Diagram - workflow</t>
  </si>
  <si>
    <t xml:space="preserve">Angular Session by Saraswathi </t>
  </si>
  <si>
    <t>Viewing Drive, Role and Pool Controller - IMS Flow (Layer to layer)</t>
  </si>
  <si>
    <t>Admin View Components - Pending Work (Html error, Paginate-sticky value, Title (Nav bar) ).</t>
  </si>
  <si>
    <t>Git Error - Cleared Stash Changes and Resolving files (Posting as TeamAlpha)</t>
  </si>
  <si>
    <t>General Team meeting</t>
  </si>
  <si>
    <t>Worked on employee service With Sheik</t>
  </si>
  <si>
    <t>Continued working with employee profile</t>
  </si>
  <si>
    <t>Resumed working with View profile method</t>
  </si>
  <si>
    <t xml:space="preserve">Lunch Break </t>
  </si>
  <si>
    <t>Explored on Swagger Documentation</t>
  </si>
  <si>
    <t>Started validating negative cases for APIs</t>
  </si>
  <si>
    <t>Listing out Needed negative case validations for Services</t>
  </si>
  <si>
    <t>Started validating negative cases for APIs with Sheik</t>
  </si>
  <si>
    <t>Created Location component for Admin page</t>
  </si>
  <si>
    <t>Done routing for Admin pages</t>
  </si>
  <si>
    <t>Added cards in Manage Location Page</t>
  </si>
  <si>
    <t>Angular session with saraswathi(directives)</t>
  </si>
  <si>
    <t xml:space="preserve">Added icons in Manage Location Page &amp; corrected </t>
  </si>
  <si>
    <t>Done post operation for Admin-add location</t>
  </si>
  <si>
    <t xml:space="preserve">Started to do post operation for Add Role </t>
  </si>
  <si>
    <t>Tried to correct the errors in post operation</t>
  </si>
  <si>
    <t>worked on sequence diagram(Interviewer)</t>
  </si>
  <si>
    <t>Explored Drive Service for Sequence diagram</t>
  </si>
  <si>
    <t xml:space="preserve">         01:00:00</t>
  </si>
  <si>
    <t xml:space="preserve">          09:10.00</t>
  </si>
  <si>
    <t>Refined Sequence Diagram(Interviewer)</t>
  </si>
  <si>
    <t xml:space="preserve">    01:15:00</t>
  </si>
  <si>
    <t>Worked on employee validations</t>
  </si>
  <si>
    <t>Worked on linking in angular</t>
  </si>
  <si>
    <t>clear some error on webapi</t>
  </si>
  <si>
    <t>worked on angular get request</t>
  </si>
  <si>
    <t>Discussed with vinoth aobut api</t>
  </si>
  <si>
    <t>Seeded Data to DB in Context file</t>
  </si>
  <si>
    <t>discussed with aswath about include() method</t>
  </si>
  <si>
    <t>added anonymus objects for ViewDrive</t>
  </si>
  <si>
    <t>worked on drive service migrations</t>
  </si>
  <si>
    <t>edited View pool and pool services</t>
  </si>
  <si>
    <t>Meeting with Team mates - Splitted the work (Sequence Diagram for me)</t>
  </si>
  <si>
    <t xml:space="preserve">Started Working on Management Sequence Diagram </t>
  </si>
  <si>
    <t xml:space="preserve">Angular Session with Saraswathi </t>
  </si>
  <si>
    <t>Management Sequence Diagram -Completed 30%</t>
  </si>
  <si>
    <t>Sequence  diagram completed - 49 %</t>
  </si>
  <si>
    <t>Started Working on Sequence diagram for TAC</t>
  </si>
  <si>
    <t xml:space="preserve">Have Done upto home Page flow </t>
  </si>
  <si>
    <t xml:space="preserve"> Countinued  further for Profile View</t>
  </si>
  <si>
    <t xml:space="preserve">Worked on Dashboard View Flow </t>
  </si>
  <si>
    <t xml:space="preserve">   00:30:00</t>
  </si>
  <si>
    <t xml:space="preserve">Continued Working on Dashboard Flow </t>
  </si>
  <si>
    <t>Worked on employee service ( view profile as a names not as ID)</t>
  </si>
  <si>
    <t>Helped Goutham to execute Sequence diagram</t>
  </si>
  <si>
    <t>Started working with Swagger Documentation</t>
  </si>
  <si>
    <t>REsolved errors in View profilr method</t>
  </si>
  <si>
    <t>Continued installing Swagger editor , Swagger UI For Swagger documentation</t>
  </si>
  <si>
    <t>Started validating negative cases for APIs with Darshana</t>
  </si>
  <si>
    <t>Resolved Negative Validations in Role service</t>
  </si>
  <si>
    <t>Listing out Needed negative case validations with Swagger check</t>
  </si>
  <si>
    <t>Worked on negative case validations for project service</t>
  </si>
  <si>
    <t>Worked on negative test cases validations for pool service</t>
  </si>
  <si>
    <t>Resumed worked on negative test cases Validations for pool service</t>
  </si>
  <si>
    <t>Resumed worked on negative test cases Validations for pool service(Pool Members)</t>
  </si>
  <si>
    <t>Listing out the other negative test cases for other services</t>
  </si>
  <si>
    <t>Reviewed Department ,Location ,Pool and Project service with validations</t>
  </si>
  <si>
    <t>Checked validations for employee,project,role</t>
  </si>
  <si>
    <t>clear some error for aravinth</t>
  </si>
  <si>
    <t xml:space="preserve">worked authentication </t>
  </si>
  <si>
    <t>Reviewed Drive services(Drive Enitiy)(Create ,Cancel,Today,upcomming and Scheduled)</t>
  </si>
  <si>
    <t>Reviewed Drive services(Drive Enitiy)(alldrives , allcancelled, dashboard)</t>
  </si>
  <si>
    <t>Angular session(Observable and Services)</t>
  </si>
  <si>
    <t>Reviewed Drive services(Drive Enitiy + Employee Drive Response Enitity)</t>
  </si>
  <si>
    <t>Reviewed Drive services(Employee Drive Response Enitity)</t>
  </si>
  <si>
    <t>Reviewed Drive services(Employee Availability Enitity)</t>
  </si>
  <si>
    <t>Added Timesheet - Wednesday's</t>
  </si>
  <si>
    <t>Resumed work on Sequence diagram - Management (75% complete)</t>
  </si>
  <si>
    <t>Asked Team mates about how flow works - Discussion</t>
  </si>
  <si>
    <t>Angular Session by Saraswathi(Observable and services)</t>
  </si>
  <si>
    <t>Viewing API, controller and Exception for Sequence diagram</t>
  </si>
  <si>
    <t>Resumed work on Sequence diagram - Management (100% complete)</t>
  </si>
  <si>
    <t>Name Reflection Test - GITHUB (Wrongly Attributed)</t>
  </si>
  <si>
    <t>Uploading code and Sequence diagram in GIT (Management and Interviewer) with text file</t>
  </si>
  <si>
    <t xml:space="preserve">Continued further for Manage pools view Page </t>
  </si>
  <si>
    <t xml:space="preserve"> Working on Create pools flow</t>
  </si>
  <si>
    <t xml:space="preserve"> Worked on Edit pools Page </t>
  </si>
  <si>
    <t xml:space="preserve"> Worked on Manage pool Members Page </t>
  </si>
  <si>
    <t>Worked on negative case Validations for Employee Service</t>
  </si>
  <si>
    <t>discussing Logics for Anonymus objects for Employee View Profile with Profile</t>
  </si>
  <si>
    <t>Worked on Employee validations Lists (negative validation)</t>
  </si>
  <si>
    <t>Started workingon Role validations (negative )</t>
  </si>
  <si>
    <t>Trying to resolve Migration &amp; Truncate Errors in DB mifrations &amp; update</t>
  </si>
  <si>
    <t>Discussing with Mani bro for a particular logic (one department, same pool name duplication)</t>
  </si>
  <si>
    <t>Discussion with savitha about College exams &amp; reviews</t>
  </si>
  <si>
    <t>Started working on Negative validation on Pool&amp;pool members with Darshana</t>
  </si>
  <si>
    <t>Time to settle all of the Alpha Mates</t>
  </si>
  <si>
    <t>to</t>
  </si>
  <si>
    <t xml:space="preserve">Meeting with Rafi (plan) </t>
  </si>
  <si>
    <t>Travelled to Hometown</t>
  </si>
  <si>
    <t>WENT TO COLLEGE TO ATTEND PROJECT REVIEW</t>
  </si>
  <si>
    <t>College Project Work</t>
  </si>
  <si>
    <t xml:space="preserve">          01:05.00</t>
  </si>
  <si>
    <t>Meeting with rafi(Planning)</t>
  </si>
  <si>
    <t>Attended Planning Meet with Rafi</t>
  </si>
  <si>
    <t xml:space="preserve">Checking mails </t>
  </si>
  <si>
    <t xml:space="preserve">Preparing for college project, AQI </t>
  </si>
  <si>
    <t xml:space="preserve">Documentation for the College project </t>
  </si>
  <si>
    <t>Lunch break</t>
  </si>
  <si>
    <t xml:space="preserve">Project Third review - meeting </t>
  </si>
  <si>
    <t>Attending the Function of my Grandfather</t>
  </si>
  <si>
    <t xml:space="preserve">Meeting with Rafi for organized plan </t>
  </si>
  <si>
    <t>Packed for travel</t>
  </si>
  <si>
    <t>Attended Planning Meet with Rafi (revised)</t>
  </si>
  <si>
    <t>Angular session with saraswathi (navigation bar)</t>
  </si>
  <si>
    <t>General Team Meeting</t>
  </si>
  <si>
    <t xml:space="preserve">Working on Negative validations of Drive Service </t>
  </si>
  <si>
    <t>Resumed working on negative validations for Drive service</t>
  </si>
  <si>
    <t>Angular session with saraswathi (Navigation bar)</t>
  </si>
  <si>
    <t>Started to write Post method (Admin)</t>
  </si>
  <si>
    <t>Got errors in dotnet sdk version and Tried to resolve it</t>
  </si>
  <si>
    <t>Corrected the errors in Post method</t>
  </si>
  <si>
    <t>Angular session with saraswathi(Navigation bar)</t>
  </si>
  <si>
    <t>Explored on Aws services</t>
  </si>
  <si>
    <t>Exploration on EC2 services</t>
  </si>
  <si>
    <t>Explored how to deploy</t>
  </si>
  <si>
    <t xml:space="preserve">          06:40.00</t>
  </si>
  <si>
    <t>braek</t>
  </si>
  <si>
    <t>Explored how to create pipeline</t>
  </si>
  <si>
    <t xml:space="preserve">    01:30:00</t>
  </si>
  <si>
    <t>Angular session with Saraswathi</t>
  </si>
  <si>
    <t>Install postman and worked on authentication</t>
  </si>
  <si>
    <t>Continued Worked on authentication</t>
  </si>
  <si>
    <t>Worked on Drive(Create Drive) refinement</t>
  </si>
  <si>
    <t>Worked on Drive(View methods) refinement</t>
  </si>
  <si>
    <t xml:space="preserve">Cloning Repository github </t>
  </si>
  <si>
    <t>Exploration on what AWS mock and stub</t>
  </si>
  <si>
    <t>Any desk Software installation (College project)</t>
  </si>
  <si>
    <t>Angular Session by Saraswathi(Navigation bar display)</t>
  </si>
  <si>
    <t xml:space="preserve">Was in College for Attending the Review </t>
  </si>
  <si>
    <t>Reached home</t>
  </si>
  <si>
    <t>Angular Post Methods</t>
  </si>
  <si>
    <t>Team Meeting on work Allocation</t>
  </si>
  <si>
    <t>Resolving dotnet sdk versions in own machine</t>
  </si>
  <si>
    <t>Working on Negative validations of Drive Service (listing)</t>
  </si>
  <si>
    <t>Drive service Negative validations</t>
  </si>
  <si>
    <t>Angular session with saraswathi (HTTP POST)</t>
  </si>
  <si>
    <t xml:space="preserve">Worked on register page </t>
  </si>
  <si>
    <t>Angular Session by Saraswathi(HTTP POST)</t>
  </si>
  <si>
    <t>Catch Up Meeting with Savitha</t>
  </si>
  <si>
    <t>Continued  working on negative test cases for drive</t>
  </si>
  <si>
    <t>Explored on Unit test cases in the references given</t>
  </si>
  <si>
    <t>Angular session with saraswathi (Http Post)</t>
  </si>
  <si>
    <t>Worked on Post method for admin</t>
  </si>
  <si>
    <t>Continued to work on post method</t>
  </si>
  <si>
    <t>Angular session with saraswathi(Http Post)</t>
  </si>
  <si>
    <t xml:space="preserve">        01:30:00</t>
  </si>
  <si>
    <t>Meeting with savitha</t>
  </si>
  <si>
    <t xml:space="preserve">        04:30:00</t>
  </si>
  <si>
    <t>Explored on Deployed in to AWS</t>
  </si>
  <si>
    <t>Worked on Deployment in to AWS</t>
  </si>
  <si>
    <t xml:space="preserve">         01:05:00</t>
  </si>
  <si>
    <t>Explored on Mock Testing</t>
  </si>
  <si>
    <t xml:space="preserve">          07:45.00</t>
  </si>
  <si>
    <t>Explored on Mock testing</t>
  </si>
  <si>
    <t xml:space="preserve">    01:00:00</t>
  </si>
  <si>
    <t>refined Sequence diagram(Interviewer)</t>
  </si>
  <si>
    <t>Team metting</t>
  </si>
  <si>
    <t xml:space="preserve">Exploring on youtube about pipes, pakages aren't available for Visual Studio Code </t>
  </si>
  <si>
    <t>Seeking Alternate methods for Pakages (Deployment)</t>
  </si>
  <si>
    <t>Looking on Angular Get Methods for TAC</t>
  </si>
  <si>
    <t>Went to buy the components for College project work</t>
  </si>
  <si>
    <t>Made corrections for college presentation</t>
  </si>
  <si>
    <t>Started exploring on Unittesting with the given reference</t>
  </si>
  <si>
    <t>started to work on sample unittest cases with given references.</t>
  </si>
  <si>
    <t>College Project Work(Project report )</t>
  </si>
  <si>
    <t>Preparation of ppt for Conference Presentation</t>
  </si>
  <si>
    <t>Exploration on Delete method</t>
  </si>
  <si>
    <t>Tried to correct mistakes in post method</t>
  </si>
  <si>
    <t>Started to write delete method for admin</t>
  </si>
  <si>
    <t xml:space="preserve">          00:00.00</t>
  </si>
  <si>
    <t>I have some personal work</t>
  </si>
  <si>
    <t>Went To College Review</t>
  </si>
  <si>
    <t>Management sequence Diagram Correction (call &lt;validateEmployee()&gt;, Return Response )</t>
  </si>
  <si>
    <t>Resumed Corrections - Completed Management Sequence Diagram</t>
  </si>
  <si>
    <t>Corrections on TAC Sequence Flow</t>
  </si>
  <si>
    <t>Countinued on corrections for Sequnece flow (upto viewing upcoming drive page )</t>
  </si>
  <si>
    <t>Changed the flow for (profile,dashboard, drives cancelled)</t>
  </si>
  <si>
    <t>Changed the flow for (Manage pools)</t>
  </si>
  <si>
    <t>I'm not available on thursday. because I went to my hometown to visist my uncle who met</t>
  </si>
  <si>
    <t>with an accident thursday morning</t>
  </si>
  <si>
    <t>Angular session with saraswati</t>
  </si>
  <si>
    <t>Coordinating with Team for Meet &amp; editing Status Template</t>
  </si>
  <si>
    <t>Explored on Unit testing (Doc)</t>
  </si>
  <si>
    <t xml:space="preserve">Started working  sample unit testing </t>
  </si>
  <si>
    <t>Conference Presentation (College Project)</t>
  </si>
  <si>
    <t>Tried to solve the mistakes in post method</t>
  </si>
  <si>
    <t>Got error (unable to run the project), tried to rectify it</t>
  </si>
  <si>
    <t>Worked on authentication</t>
  </si>
  <si>
    <t xml:space="preserve">College Project - Report Review and correction and presentation with Mentor </t>
  </si>
  <si>
    <t>Writing the get methods for TAC components (Manage pool)</t>
  </si>
  <si>
    <t>working on Get methods for (Profile ,dashboard)</t>
  </si>
  <si>
    <t>Working on Get methods for (My performance and Manage pool Members)</t>
  </si>
  <si>
    <t xml:space="preserve">Explored on Post Methods of Angular </t>
  </si>
  <si>
    <t>Seeding Data for Drive entity</t>
  </si>
  <si>
    <t>Trying to Resolve errors while Data Seeding</t>
  </si>
  <si>
    <t>Started sample unit testing with add method</t>
  </si>
  <si>
    <t>Went to college for Project work(To get signature in project logbook)</t>
  </si>
  <si>
    <t>General Team meeting to know the status</t>
  </si>
  <si>
    <t>Unable to run the project - Tried to solve it</t>
  </si>
  <si>
    <t>Written Post method for admin</t>
  </si>
  <si>
    <t>Continued with post method</t>
  </si>
  <si>
    <t>Prepared for internal exams</t>
  </si>
  <si>
    <t xml:space="preserve">General Team Meeting with team </t>
  </si>
  <si>
    <t>Seeking for sample test cases for AWS integration</t>
  </si>
  <si>
    <t>Tried to create an AWS account and it asks for credit card details .(Stopped and asked prithiv)</t>
  </si>
  <si>
    <t>College project work</t>
  </si>
  <si>
    <t xml:space="preserve"> Went to College for Project demo to NBA Team </t>
  </si>
  <si>
    <t>Trying to resolve the sample Unit testcase file</t>
  </si>
  <si>
    <t>General Team Meeting with team &amp; Collecting status</t>
  </si>
  <si>
    <t>Discussion with friend about tamil Literature</t>
  </si>
  <si>
    <t>Tried sample unit testcase with different websites</t>
  </si>
  <si>
    <t>Completed Swagger Documentation for All services</t>
  </si>
  <si>
    <t>Went  to college for Project work</t>
  </si>
  <si>
    <t>Gone through the project</t>
  </si>
  <si>
    <t xml:space="preserve">General Team meeting </t>
  </si>
  <si>
    <t>Continued to work on post method and resolved the mistakes</t>
  </si>
  <si>
    <t>Resumed - delete method</t>
  </si>
  <si>
    <t>College internals</t>
  </si>
  <si>
    <t>Went  to college for internal exams</t>
  </si>
  <si>
    <t xml:space="preserve">Refined Drive Flow </t>
  </si>
  <si>
    <t>Added GetEmployeePoolIdsFromDatabase()</t>
  </si>
  <si>
    <t>Added GetEmployeePoolIds()</t>
  </si>
  <si>
    <t>Added IsResponded()</t>
  </si>
  <si>
    <t>Added ViewDriveInvites()</t>
  </si>
  <si>
    <t>FillInitialResponseForDrive</t>
  </si>
  <si>
    <t>Made changes in create drive (autofill EmployeeDriveResponse)</t>
  </si>
  <si>
    <t>Made changes in AddResponse()</t>
  </si>
  <si>
    <t>Explored JOBS and Stored Procedures in SQL Server</t>
  </si>
  <si>
    <t>SQL JOBS : CloseDriveResponse</t>
  </si>
  <si>
    <t xml:space="preserve">SQL JOBS : CloseDriveSchedulling </t>
  </si>
  <si>
    <t>College project work - LOGBOOK and Helping Teammates (Went to college)</t>
  </si>
  <si>
    <t>Attended Project Second Review</t>
  </si>
  <si>
    <t>General Team Meet about work Status</t>
  </si>
  <si>
    <t>Discussed with prithvi to clarify doubts on Mail service &amp; Data Seeding.</t>
  </si>
  <si>
    <t>Data Seeding For Services ( Searching for how to Seed Date )</t>
  </si>
  <si>
    <t>Working in Mail service</t>
  </si>
  <si>
    <t>Reading Book ( Sozhakkar Thotti )</t>
  </si>
  <si>
    <t xml:space="preserve">Worked on tac manage pool </t>
  </si>
  <si>
    <t>continued to work on manage pool page</t>
  </si>
  <si>
    <t>College Project - Report Review and correction with Guide</t>
  </si>
  <si>
    <t>Post method for Admin</t>
  </si>
  <si>
    <t>Corrected mistakes in Post method</t>
  </si>
  <si>
    <t>College Project Review</t>
  </si>
  <si>
    <t>Went to college For Project Review</t>
  </si>
  <si>
    <t>Reworked on IsResponded method (logic)</t>
  </si>
  <si>
    <t>Explored on JWT Authentication</t>
  </si>
  <si>
    <t>Added JWT in AppSetting.json</t>
  </si>
  <si>
    <t>Added JWT Service in Program.cs</t>
  </si>
  <si>
    <t>Worked on Token (All 3 Layers)</t>
  </si>
  <si>
    <t>Validation in Drive DAL (Set Time Slot)</t>
  </si>
  <si>
    <t xml:space="preserve">Exploration on unit testing Asp.net core web api using x unit </t>
  </si>
  <si>
    <t xml:space="preserve">lunch break </t>
  </si>
  <si>
    <t xml:space="preserve">project work (college ) - Handbook editing and posting our paper for conference </t>
  </si>
  <si>
    <t xml:space="preserve">Worked on TAC Dashboard page </t>
  </si>
  <si>
    <t xml:space="preserve">Worked on TAC Myperformance Page </t>
  </si>
  <si>
    <t xml:space="preserve">Started looking on Interviwer's get and post methods </t>
  </si>
  <si>
    <t xml:space="preserve">Started working on interviwer get methods for current drive </t>
  </si>
  <si>
    <t xml:space="preserve">Completed the get methods for current drive </t>
  </si>
  <si>
    <t>worked on tac manage pool members page</t>
  </si>
  <si>
    <t xml:space="preserve">finished manage pool member page </t>
  </si>
  <si>
    <t>Went to college for Project Work to get signature in the project report</t>
  </si>
  <si>
    <t>College Work (Report &amp; presentation submission)</t>
  </si>
  <si>
    <t>Continued the project report work</t>
  </si>
  <si>
    <t>Continued Post method for admin</t>
  </si>
  <si>
    <t>Working on unit testing(Mock)</t>
  </si>
  <si>
    <t xml:space="preserve">         00:40:00</t>
  </si>
  <si>
    <t>Working on unit testing(Employee Controller)</t>
  </si>
  <si>
    <t xml:space="preserve">Explored on SMPT </t>
  </si>
  <si>
    <t>Configured json and Program.cs file</t>
  </si>
  <si>
    <t xml:space="preserve"> Mail Service : SendEmailAsync() WelcomeEmployeeMail(),</t>
  </si>
  <si>
    <t xml:space="preserve"> Mail DAL : GetEmployeeEmail(),  GetEmployeeName()</t>
  </si>
  <si>
    <t xml:space="preserve"> Mail Service : AddedEmployeeToPool(), RemovedEmployeeFromPool(),</t>
  </si>
  <si>
    <t xml:space="preserve"> Mail DAL :   GetPoolName()  GetPoolMember() and Resolved some logics</t>
  </si>
  <si>
    <t xml:space="preserve"> Mail Service :  DriveInvites()</t>
  </si>
  <si>
    <t xml:space="preserve"> Mail DAL : GetEmployeeEmailsByPool()</t>
  </si>
  <si>
    <t>Went to college for getting sign and getting signature from HOD and MENTOR and project coordinator</t>
  </si>
  <si>
    <t xml:space="preserve">Wrote the get method for Interviwer  </t>
  </si>
  <si>
    <t xml:space="preserve">Worked on writing the get methods for interviwers Scheduled and Upcoming drive </t>
  </si>
  <si>
    <t xml:space="preserve">Wrote the get method for Interviwer  Current drive </t>
  </si>
  <si>
    <t xml:space="preserve">Created the component for Interviwer Profile ,and wrote the get method </t>
  </si>
  <si>
    <t>General Team Meet with Team</t>
  </si>
  <si>
    <t>Working on Sample UnitTest with Youtube Reference</t>
  </si>
  <si>
    <t>Completed Mail Service</t>
  </si>
  <si>
    <t>Continued working on Sample UnitTest with Youtube Reference &amp; Completed</t>
  </si>
  <si>
    <t>Working on Xunit test for Remove Role Method</t>
  </si>
  <si>
    <t>Went to college For Project work</t>
  </si>
  <si>
    <t>Corrected mistakes &amp; written Post method for admin</t>
  </si>
  <si>
    <t>College Project work</t>
  </si>
  <si>
    <t>Worked on unit testing (Mock)</t>
  </si>
  <si>
    <t xml:space="preserve">          02:00.00</t>
  </si>
  <si>
    <t>Working on Unit Testing (Mock)</t>
  </si>
  <si>
    <t>Cleared some errors in Unit Testing</t>
  </si>
  <si>
    <t xml:space="preserve"> Mail Service :  DriveCancelled() and InterviewScheduled()</t>
  </si>
  <si>
    <t>Mail DAL :  GetDrivebyId()</t>
  </si>
  <si>
    <t xml:space="preserve"> Mail Service :       InterviewCancelled()</t>
  </si>
  <si>
    <t>Mail DAL :  EmployeeAvailability()</t>
  </si>
  <si>
    <t>Logics changes in Driveservice :  SetTimeSlotToDatabase()</t>
  </si>
  <si>
    <t>Explored on Async and await</t>
  </si>
  <si>
    <t>Watching youtube video to match the test cases for the project</t>
  </si>
  <si>
    <t>College project work (Rnning project AQI and adding dataset to it )</t>
  </si>
  <si>
    <t xml:space="preserve">Checking on Other Components for Interviwer Get and post methods </t>
  </si>
  <si>
    <t>General Team Meet with - Angular Team</t>
  </si>
  <si>
    <t>Worked on Interviwer Dashboard Page ,(Wrote the get methods )</t>
  </si>
  <si>
    <t xml:space="preserve">Linking the dashboard components with the page </t>
  </si>
  <si>
    <t>Discussing with Team Mates about progress</t>
  </si>
  <si>
    <t>Resolving Errors in Unit Testing for RemoveRole Method</t>
  </si>
  <si>
    <t>Exploring on What is Mock &amp; Stub with sample Code!</t>
  </si>
  <si>
    <t>Working on Swagger Documentation &amp; Comments for Drive Service</t>
  </si>
  <si>
    <t>Discussing with Euphoria Team Member to give demo for Sample Unit Test (For Add Method)</t>
  </si>
  <si>
    <t>Went to college to get signatures in No due form</t>
  </si>
  <si>
    <t>College Work (Conference work)</t>
  </si>
  <si>
    <t>College Symposium</t>
  </si>
  <si>
    <t>Created Custom MailException</t>
  </si>
  <si>
    <t>breakfast</t>
  </si>
  <si>
    <t>Logger for MailException Contorller, Service</t>
  </si>
  <si>
    <t>Added ViewDrive in drive controller</t>
  </si>
  <si>
    <t>Added ViewDrive in drive Service with anonymous object</t>
  </si>
  <si>
    <t>Added ViewDrive in drive DAL</t>
  </si>
  <si>
    <t>Logger for MailException Service , DAL</t>
  </si>
  <si>
    <t>Mail Exception Handling  : All 3 Layers</t>
  </si>
  <si>
    <t>Went to college (For collecting accessories and getting signature from lab staffs)</t>
  </si>
  <si>
    <t xml:space="preserve">Checked on Interviwer Drive Invites Page </t>
  </si>
  <si>
    <t>Checked on Interviwer Cancel Interview Page</t>
  </si>
  <si>
    <t xml:space="preserve">Working on College Project Document </t>
  </si>
  <si>
    <t>Went to College Review</t>
  </si>
  <si>
    <t>Went to college to collect Marksheets</t>
  </si>
  <si>
    <t>Not Felling Well</t>
  </si>
  <si>
    <t>Went to college (ppt preparation and project output )</t>
  </si>
  <si>
    <t xml:space="preserve"> Worked on College ppt presentation Work for project </t>
  </si>
  <si>
    <t>Disscused with College team mates about project</t>
  </si>
  <si>
    <t xml:space="preserve">General Team Meeting for updating the status template with rafi </t>
  </si>
  <si>
    <t>Authentication &amp; Generating tokens on Swagger</t>
  </si>
  <si>
    <t>Fixing bugs in Pool Service</t>
  </si>
  <si>
    <t>TeamMeet for updating status template</t>
  </si>
  <si>
    <t>Working on Defaulters Method</t>
  </si>
  <si>
    <t>Updated viewPoolMembers method</t>
  </si>
  <si>
    <t>Worked on defaulters method</t>
  </si>
  <si>
    <t>Not feeling well</t>
  </si>
  <si>
    <t>Went to college for Project work</t>
  </si>
  <si>
    <t>Working on Defaulters Methods</t>
  </si>
  <si>
    <t>Went to college for Project review</t>
  </si>
  <si>
    <t>Worked on UI for Admin pages</t>
  </si>
  <si>
    <t>Worked on unit testing (Employee Service)</t>
  </si>
  <si>
    <t>Explored on unit testing</t>
  </si>
  <si>
    <t>Team Meeting for API Team regarding Unit Testing</t>
  </si>
  <si>
    <t xml:space="preserve">Worked on Routing for Admin </t>
  </si>
  <si>
    <t>Got errors in routing, Tried to rectify it</t>
  </si>
  <si>
    <t>Worked for Project</t>
  </si>
  <si>
    <t>Worked on Unit Testing (Mock &amp; Stub) for Pool controller</t>
  </si>
  <si>
    <t>Completed unit Testcases for Pool Controller (4 Cases).</t>
  </si>
  <si>
    <t>Continued working on Routing</t>
  </si>
  <si>
    <t xml:space="preserve">Updated Timesheet &amp; Checked the ReArranged Folder structure </t>
  </si>
  <si>
    <t>for proper functionality.</t>
  </si>
  <si>
    <t>Worked on Unit Testing (Mock &amp; Stub) for Location Controller.</t>
  </si>
  <si>
    <t>Completed unit Testcases for Location Controller (12 Cases).</t>
  </si>
  <si>
    <t>Working with Location Controller Unit Testcase</t>
  </si>
  <si>
    <t>Not Available</t>
  </si>
  <si>
    <t>Not Available - College Project Work</t>
  </si>
  <si>
    <t>Virtual on-boarding day : general meet with savitha</t>
  </si>
  <si>
    <t>Worked on Testcases for Service layer of Location</t>
  </si>
  <si>
    <t>college Project works</t>
  </si>
  <si>
    <t>ABESENT : not feeling well</t>
  </si>
  <si>
    <t>College Project report Preparation</t>
  </si>
  <si>
    <t>Went to cousin Marraige</t>
  </si>
  <si>
    <t>ABSENT : Packing And Travelling to Chennai</t>
  </si>
  <si>
    <t xml:space="preserve">Creating the demo Video for Admin flow </t>
  </si>
  <si>
    <t>Worked on UnitTestcases for Department Controller &amp;  Service Layers</t>
  </si>
  <si>
    <t>Worked on UnitTestcases for Whole Drive Controller &amp; Started working on Drive Service layer</t>
  </si>
  <si>
    <t>Went to cousin marriage</t>
  </si>
  <si>
    <t>went  to aspire office for on-boarding process</t>
  </si>
  <si>
    <t>Creating the demo video for Interviwer</t>
  </si>
  <si>
    <t>College Project Meeting</t>
  </si>
  <si>
    <t>Started working on Testcases for Pool Controller &amp; Service</t>
  </si>
  <si>
    <t>Working on UnitTestcases for Drive Service Layer</t>
  </si>
  <si>
    <t>Worked on unit test caeses for project controller</t>
  </si>
  <si>
    <t>Continued working on unit test cases for project controller</t>
  </si>
  <si>
    <t>went  to aspire office , LAPTOP software installation</t>
  </si>
  <si>
    <t xml:space="preserve">Preparing the documents for College project </t>
  </si>
  <si>
    <t xml:space="preserve">  </t>
  </si>
  <si>
    <t>Virtual on-boarding ( general meet with Savitha)</t>
  </si>
  <si>
    <t>discussion with savitha</t>
  </si>
  <si>
    <t>Testing Mock ef exploration</t>
  </si>
  <si>
    <t>explained inverse property in EF to vinoth.</t>
  </si>
  <si>
    <t>drive service unit testing</t>
  </si>
  <si>
    <t>Meeting with anitha</t>
  </si>
  <si>
    <t>Drive Service Unit Testing Mocks</t>
  </si>
  <si>
    <t xml:space="preserve">  Went to college for Internal Exams</t>
  </si>
  <si>
    <t>Worked on pool service select() method</t>
  </si>
  <si>
    <t>updated small bug in Drive service</t>
  </si>
  <si>
    <t>unit testing Role DAL</t>
  </si>
  <si>
    <t xml:space="preserve">Mock data for Drive service </t>
  </si>
  <si>
    <t xml:space="preserve">db utility methods for Mock </t>
  </si>
  <si>
    <t>unit testing Drive service Updates</t>
  </si>
  <si>
    <t>unit testing Drive service view drive method</t>
  </si>
  <si>
    <t>unit testing Drive service add response method</t>
  </si>
  <si>
    <t>unit testing Drive service view drive invites method</t>
  </si>
  <si>
    <t>unit testing Drive service TAC dashboard method</t>
  </si>
  <si>
    <t>College project Review Final Viva</t>
  </si>
  <si>
    <t>Not available because of college Project PPT &amp; Report preparation</t>
  </si>
  <si>
    <t>added EmployeeRequestReponse() method (all layers)</t>
  </si>
  <si>
    <t>added untility service and small updated</t>
  </si>
  <si>
    <t xml:space="preserve">explored angular service </t>
  </si>
  <si>
    <t>Worked on ANGULAR ADMIN Components - Location get and post</t>
  </si>
  <si>
    <t>Added form biulder and validation for Admin-Project component</t>
  </si>
  <si>
    <t>worked on error message for form builders Admin-Location</t>
  </si>
  <si>
    <t>Added form biulder and validation for Admin-Role component</t>
  </si>
  <si>
    <t>worked on error message for form builders Admin-Role and Project</t>
  </si>
  <si>
    <t>Travelling to home town</t>
  </si>
  <si>
    <t>Not Available Because of Final Project Viva-Voce</t>
  </si>
  <si>
    <t>Updated Timesheet(Both PRISM and Excel Sheet)</t>
  </si>
  <si>
    <t>Admin-Department FormBuilder and Validations</t>
  </si>
  <si>
    <t>Updated Admin-Project page(Fixed bug and small changes)</t>
  </si>
  <si>
    <t>Admin-Department Get and Post methods</t>
  </si>
  <si>
    <t>Admin-Department Remove Department (Patch Method)</t>
  </si>
  <si>
    <t>Small Changes in Web API( OK() method correction,return types , anoymous objects)</t>
  </si>
  <si>
    <t>Renamed all routing paths in ADMIN component and changed all pages title</t>
  </si>
  <si>
    <r>
      <rPr>
        <sz val="11"/>
        <color rgb="FF000000"/>
        <rFont val="Calibri"/>
      </rPr>
      <t>Explored on SnackBar in angular and Implemented it(</t>
    </r>
    <r>
      <rPr>
        <b/>
        <sz val="11"/>
        <color rgb="FF000000"/>
        <rFont val="Calibri"/>
      </rPr>
      <t xml:space="preserve"> Implementation in</t>
    </r>
    <r>
      <rPr>
        <sz val="11"/>
        <color rgb="FF000000"/>
        <rFont val="Calibri"/>
      </rPr>
      <t>-</t>
    </r>
    <r>
      <rPr>
        <b/>
        <sz val="11"/>
        <color rgb="FF000000"/>
        <rFont val="Calibri"/>
      </rPr>
      <t>progress)</t>
    </r>
  </si>
  <si>
    <t>Fever</t>
  </si>
  <si>
    <t>On Leave</t>
  </si>
  <si>
    <t>Preparing for semester exams which is to be held on 30 th and 2 nd july</t>
  </si>
  <si>
    <t>Explored on basics of Angular</t>
  </si>
  <si>
    <t>Not Available (Went for Function)</t>
  </si>
  <si>
    <t>Worked on Dialoge Box in Angular</t>
  </si>
  <si>
    <t>Implemented Dialouge Box in ADMIN component</t>
  </si>
  <si>
    <t>Explored about Async and Await in Angular</t>
  </si>
  <si>
    <t>Explored about Async and Await in Angular(Tried to Implement)</t>
  </si>
  <si>
    <t>Changed dialouge box component to service</t>
  </si>
  <si>
    <t>Worked on Dialoge Box Service</t>
  </si>
  <si>
    <t>Helped Chittrarasu for his project</t>
  </si>
  <si>
    <t>Fixed Small bugs in API</t>
  </si>
  <si>
    <t>Setting up Node js and created first angular project in local machine</t>
  </si>
  <si>
    <t>Exploration on Angular (Module,Component, Routing)</t>
  </si>
  <si>
    <t>Worked on Register Page Validations</t>
  </si>
  <si>
    <t>Explored on ALert Box for register page</t>
  </si>
  <si>
    <t>Added Alert box for register page</t>
  </si>
  <si>
    <t>Updated Alert box for register page(resolved some errors)</t>
  </si>
  <si>
    <t>Added initializeTokenHeader() in Connection Service &amp; resolved Token error</t>
  </si>
  <si>
    <t>Validation errors messages for login page</t>
  </si>
  <si>
    <t>Authorize allow anonymous and OK() bug fixes in Web API</t>
  </si>
  <si>
    <t>Worked on sample Angular Page</t>
  </si>
  <si>
    <t>Created practice Components and Models For Sample Page</t>
  </si>
  <si>
    <t>Fixed reload page bug in Angular</t>
  </si>
  <si>
    <t xml:space="preserve"> Updated seeding data</t>
  </si>
  <si>
    <t xml:space="preserve"> Bug fix for create invite location dropdown</t>
  </si>
  <si>
    <t>removed TAC and ADMIN from department dropdown</t>
  </si>
  <si>
    <t>updated removepool() to Async with dialogue box service</t>
  </si>
  <si>
    <t>worked on Create pool Validation and errors</t>
  </si>
  <si>
    <t>removepoolmember id bug fix &amp; OK() method fixes in Web API</t>
  </si>
  <si>
    <t>API Seeding updates</t>
  </si>
  <si>
    <t>Not Available Because of Infection</t>
  </si>
  <si>
    <t>Updated Timesheet on PRISM</t>
  </si>
  <si>
    <t>Exploration on Angular</t>
  </si>
  <si>
    <t>Meeting with rafi at libra 3</t>
  </si>
  <si>
    <t>Explored on cascading filters and started working on Disabling cascaded filters</t>
  </si>
  <si>
    <t>Worked on Tac-Current drive component(department and pool cascading dropdown)</t>
  </si>
  <si>
    <t>Customer Review with Rafi</t>
  </si>
  <si>
    <t>Explored on Disabling cascaded filters based ona  condition ,dependent dropdowns,</t>
  </si>
  <si>
    <t>Worked on unit testing for DepartmentService Layer(Create,Remove and view Departments)</t>
  </si>
  <si>
    <t xml:space="preserve">Discussion with Rafi </t>
  </si>
  <si>
    <t>Resumed working on unit testing for DepartmentServiceLayer(create,Remove and view Projects)</t>
  </si>
  <si>
    <t>Worked on unit testing for LocationService</t>
  </si>
  <si>
    <t>Worked on unit testing for RoleService</t>
  </si>
  <si>
    <t>Worked on small changes in RoleService API for Management Dashboard</t>
  </si>
  <si>
    <t>Worked on Interviewer Dashboard Page and added Cards</t>
  </si>
  <si>
    <t xml:space="preserve">Added Back buttons and </t>
  </si>
  <si>
    <t>Discussion with Rafi in Libra</t>
  </si>
  <si>
    <t>Alignment of cards in Dashboard</t>
  </si>
  <si>
    <t>Written function for dashboard (connection service)</t>
  </si>
  <si>
    <t xml:space="preserve">Completed Interviewer Dashboard </t>
  </si>
  <si>
    <t>Fixed small bugs (footer, routing)</t>
  </si>
  <si>
    <t>Made the corrections said by Rafi(Alignment of Add buttons, changed images in TAC,spelling changes)</t>
  </si>
  <si>
    <t>Came Late To Office Due To Medical Reason</t>
  </si>
  <si>
    <t xml:space="preserve"> Added FormGroup in accept invite</t>
  </si>
  <si>
    <t>Added FormGroup in cancel invite</t>
  </si>
  <si>
    <t>Naming changes in interviewer card details</t>
  </si>
  <si>
    <t>service for  CancelInterview()+ API changes</t>
  </si>
  <si>
    <t>used claims in DriveController</t>
  </si>
  <si>
    <t>updated from and to time in DriveService()</t>
  </si>
  <si>
    <t>getCancellationReason() &amp;  getComments()in cancel invite page</t>
  </si>
  <si>
    <t xml:space="preserve">Went to college for getting no dues sign </t>
  </si>
  <si>
    <t>Leave</t>
  </si>
  <si>
    <t>Worked on changes given the day before(Logout btn allignment,position swap in manage pool members)</t>
  </si>
  <si>
    <t>Added Claims in  drive controller : ViewAllCancelledDrives() and ViewNonCancelledDrives()</t>
  </si>
  <si>
    <t>changed IDriveService and DriveService for same methods</t>
  </si>
  <si>
    <t>rafi common meeting</t>
  </si>
  <si>
    <t>Updated Validations in PoolDAL</t>
  </si>
  <si>
    <t>worked on Defaulters Logic</t>
  </si>
  <si>
    <t>worked on Defaulters Logic(defaulter list)</t>
  </si>
  <si>
    <t>tested defaulters logic implementation</t>
  </si>
  <si>
    <t xml:space="preserve"> solving some exceptions faced while running the angular page</t>
  </si>
  <si>
    <t>Clearing the issues while opening the document in onedrive</t>
  </si>
  <si>
    <t xml:space="preserve"> Started looking on the works done upto date in angular </t>
  </si>
  <si>
    <t>Practising the hackerank coding</t>
  </si>
  <si>
    <t>Went to College to collect Original certificates</t>
  </si>
  <si>
    <t>Worked on UI fixes(add input max length,Management dashboard)</t>
  </si>
  <si>
    <t>Explored on get method</t>
  </si>
  <si>
    <t>Updated MOM</t>
  </si>
  <si>
    <t>Worked on Management dashboard</t>
  </si>
  <si>
    <t>Workedvon PoolMembersperformance</t>
  </si>
  <si>
    <t>Worked on test scenario for admin flow</t>
  </si>
  <si>
    <t>Written test cases for test scenario(Admin flow)</t>
  </si>
  <si>
    <t>Resumed working test cases for test scenario</t>
  </si>
  <si>
    <t>Updated timesheet</t>
  </si>
  <si>
    <t>Functions for Displaying list (Interviewer)</t>
  </si>
  <si>
    <t>Interviewer Dashboard - Brought list in 6 pages</t>
  </si>
  <si>
    <t>Updated Timesheet &amp; commited the work in git</t>
  </si>
  <si>
    <t>Started Filter in Dashboard pages</t>
  </si>
  <si>
    <t>Evening break</t>
  </si>
  <si>
    <t>Continued to work on Filters</t>
  </si>
  <si>
    <t>Fixed small bugs ,added try catch (defaulters)</t>
  </si>
  <si>
    <t>Worked on Token services(Management Bug Fix)</t>
  </si>
  <si>
    <t>Updated Drive Controllers(Used Claims)</t>
  </si>
  <si>
    <t>worked on SetTimeSlot() Validations</t>
  </si>
  <si>
    <t>Updated SetTimeSlot() Validations</t>
  </si>
  <si>
    <t>Worked in Token Encryption</t>
  </si>
  <si>
    <t>Team Meeting(Sheik,Kumaresh &amp; Remuki)</t>
  </si>
  <si>
    <t>Virtual onboarding meet with savitha and snigdha</t>
  </si>
  <si>
    <t xml:space="preserve"> countined on checking the works done upto date in angular</t>
  </si>
  <si>
    <t xml:space="preserve"> Activating the Aspire mail id </t>
  </si>
  <si>
    <t>Updated slot timing Page</t>
  </si>
  <si>
    <t>Added Username in SideBar, Worked on view Response page</t>
  </si>
  <si>
    <t>Worked on add response Page</t>
  </si>
  <si>
    <t>Went to College to get the original certificates</t>
  </si>
  <si>
    <t xml:space="preserve">Recording the video for Project at IIT Palakad </t>
  </si>
  <si>
    <t>Prerequisites for Testing ( API &amp; Angular )</t>
  </si>
  <si>
    <t>Writing Updated Test Scenarios for TAC User. (13 Scenarios)</t>
  </si>
  <si>
    <t>Writing Test cases for the Written Scenarios( 1 to 31 Scenarios)</t>
  </si>
  <si>
    <t>Discussion with Prithvi on Change Request &amp; Customer Review</t>
  </si>
  <si>
    <t>Pool Deletion Validation</t>
  </si>
  <si>
    <t>Add Response() validation</t>
  </si>
  <si>
    <t>Customer meeting(Performance Feature)</t>
  </si>
  <si>
    <t>Discussion with Vinoth on Performance Feature</t>
  </si>
  <si>
    <t>Updated daily seeding + Sonaqube setup</t>
  </si>
  <si>
    <t>Added serilog and small bug fix in api</t>
  </si>
  <si>
    <t>GetPoolById() used claims and other controller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</si>
</sst>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6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9" fillId="2" borderId="16" xfId="0" applyFont="1" applyFill="1" applyBorder="1"/>
    <xf numFmtId="164" fontId="9" fillId="2" borderId="16" xfId="0" applyNumberFormat="1" applyFont="1" applyFill="1" applyBorder="1"/>
    <xf numFmtId="0" fontId="9" fillId="0" borderId="0" xfId="0" applyFont="1"/>
    <xf numFmtId="0" fontId="0" fillId="0" borderId="16" xfId="0" applyBorder="1"/>
    <xf numFmtId="164" fontId="0" fillId="0" borderId="16" xfId="0" applyNumberFormat="1" applyBorder="1"/>
    <xf numFmtId="0" fontId="9" fillId="0" borderId="16" xfId="0" applyFont="1" applyBorder="1"/>
    <xf numFmtId="164" fontId="0" fillId="0" borderId="0" xfId="0" applyNumberFormat="1"/>
    <xf numFmtId="0" fontId="0" fillId="0" borderId="17" xfId="0" applyBorder="1"/>
    <xf numFmtId="0" fontId="10" fillId="0" borderId="0" xfId="0" applyFont="1"/>
    <xf numFmtId="0" fontId="10" fillId="0" borderId="7" xfId="0" applyFont="1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21" fontId="10" fillId="0" borderId="0" xfId="0" applyNumberFormat="1" applyFont="1"/>
    <xf numFmtId="0" fontId="0" fillId="0" borderId="18" xfId="0" applyBorder="1"/>
    <xf numFmtId="0" fontId="9" fillId="2" borderId="5" xfId="0" applyFont="1" applyFill="1" applyBorder="1"/>
    <xf numFmtId="164" fontId="9" fillId="2" borderId="5" xfId="0" applyNumberFormat="1" applyFont="1" applyFill="1" applyBorder="1"/>
    <xf numFmtId="21" fontId="11" fillId="0" borderId="0" xfId="0" applyNumberFormat="1" applyFont="1"/>
    <xf numFmtId="21" fontId="0" fillId="0" borderId="0" xfId="0" applyNumberFormat="1"/>
    <xf numFmtId="0" fontId="0" fillId="3" borderId="0" xfId="0" applyFill="1"/>
    <xf numFmtId="21" fontId="0" fillId="4" borderId="0" xfId="0" applyNumberFormat="1" applyFill="1"/>
    <xf numFmtId="0" fontId="0" fillId="0" borderId="8" xfId="0" applyBorder="1"/>
    <xf numFmtId="0" fontId="0" fillId="0" borderId="14" xfId="0" applyBorder="1"/>
    <xf numFmtId="164" fontId="0" fillId="0" borderId="11" xfId="0" applyNumberFormat="1" applyBorder="1"/>
    <xf numFmtId="0" fontId="0" fillId="0" borderId="9" xfId="0" applyBorder="1"/>
    <xf numFmtId="164" fontId="0" fillId="0" borderId="9" xfId="0" applyNumberFormat="1" applyBorder="1"/>
    <xf numFmtId="164" fontId="0" fillId="0" borderId="8" xfId="0" applyNumberFormat="1" applyBorder="1"/>
    <xf numFmtId="0" fontId="0" fillId="0" borderId="19" xfId="0" applyBorder="1"/>
    <xf numFmtId="21" fontId="0" fillId="5" borderId="0" xfId="0" applyNumberFormat="1" applyFill="1"/>
    <xf numFmtId="0" fontId="0" fillId="0" borderId="20" xfId="0" applyBorder="1"/>
    <xf numFmtId="0" fontId="0" fillId="3" borderId="20" xfId="0" applyFill="1" applyBorder="1"/>
    <xf numFmtId="21" fontId="0" fillId="0" borderId="16" xfId="0" applyNumberFormat="1" applyBorder="1"/>
    <xf numFmtId="0" fontId="11" fillId="0" borderId="0" xfId="0" applyFont="1"/>
    <xf numFmtId="0" fontId="9" fillId="0" borderId="16" xfId="0" applyFont="1" applyBorder="1" applyAlignment="1">
      <alignment horizontal="center" vertical="center"/>
    </xf>
    <xf numFmtId="0" fontId="0" fillId="0" borderId="21" xfId="0" applyBorder="1"/>
    <xf numFmtId="0" fontId="0" fillId="6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1" xfId="0" applyBorder="1"/>
    <xf numFmtId="0" fontId="0" fillId="0" borderId="16" xfId="0" applyBorder="1" applyAlignment="1">
      <alignment horizontal="left"/>
    </xf>
    <xf numFmtId="0" fontId="0" fillId="0" borderId="22" xfId="0" applyBorder="1"/>
    <xf numFmtId="0" fontId="0" fillId="0" borderId="21" xfId="0" applyBorder="1" applyAlignment="1">
      <alignment horizontal="left"/>
    </xf>
    <xf numFmtId="0" fontId="12" fillId="0" borderId="0" xfId="1"/>
    <xf numFmtId="0" fontId="0" fillId="0" borderId="4" xfId="0" applyBorder="1"/>
    <xf numFmtId="0" fontId="13" fillId="0" borderId="16" xfId="0" applyFont="1" applyBorder="1"/>
    <xf numFmtId="0" fontId="10" fillId="0" borderId="20" xfId="0" applyFont="1" applyBorder="1"/>
    <xf numFmtId="0" fontId="0" fillId="0" borderId="16" xfId="0" applyBorder="1" applyAlignment="1">
      <alignment wrapText="1"/>
    </xf>
    <xf numFmtId="0" fontId="0" fillId="0" borderId="20" xfId="0" applyBorder="1" applyAlignment="1">
      <alignment wrapText="1"/>
    </xf>
    <xf numFmtId="0" fontId="10" fillId="0" borderId="20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9" fillId="0" borderId="0" xfId="0" applyFont="1" applyAlignment="1">
      <alignment horizont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5" fillId="0" borderId="7" xfId="0" applyFont="1" applyBorder="1" applyAlignment="1">
      <alignment wrapText="1"/>
    </xf>
    <xf numFmtId="21" fontId="15" fillId="0" borderId="7" xfId="0" applyNumberFormat="1" applyFont="1" applyBorder="1" applyAlignment="1">
      <alignment wrapText="1"/>
    </xf>
    <xf numFmtId="0" fontId="15" fillId="0" borderId="9" xfId="0" applyFont="1" applyBorder="1" applyAlignment="1">
      <alignment wrapText="1"/>
    </xf>
    <xf numFmtId="21" fontId="15" fillId="0" borderId="9" xfId="0" applyNumberFormat="1" applyFont="1" applyBorder="1" applyAlignment="1">
      <alignment wrapText="1"/>
    </xf>
    <xf numFmtId="0" fontId="15" fillId="0" borderId="14" xfId="0" applyFont="1" applyBorder="1" applyAlignment="1">
      <alignment wrapText="1"/>
    </xf>
    <xf numFmtId="21" fontId="15" fillId="0" borderId="11" xfId="0" applyNumberFormat="1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23" xfId="0" applyBorder="1"/>
    <xf numFmtId="0" fontId="10" fillId="0" borderId="0" xfId="0" applyFont="1" applyAlignment="1">
      <alignment wrapText="1"/>
    </xf>
    <xf numFmtId="0" fontId="0" fillId="0" borderId="25" xfId="0" applyBorder="1"/>
    <xf numFmtId="0" fontId="0" fillId="0" borderId="26" xfId="0" applyBorder="1"/>
    <xf numFmtId="0" fontId="10" fillId="0" borderId="26" xfId="0" applyFont="1" applyBorder="1"/>
    <xf numFmtId="0" fontId="10" fillId="0" borderId="24" xfId="0" applyFont="1" applyBorder="1" applyAlignment="1">
      <alignment wrapText="1"/>
    </xf>
    <xf numFmtId="0" fontId="9" fillId="2" borderId="2" xfId="0" applyFont="1" applyFill="1" applyBorder="1" applyAlignment="1">
      <alignment horizontal="left" vertical="top"/>
    </xf>
    <xf numFmtId="0" fontId="9" fillId="2" borderId="16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5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F2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H19" totalsRowShown="0" headerRowDxfId="1557" dataDxfId="1555" headerRowBorderDxfId="1556" tableBorderDxfId="1554" totalsRowBorderDxfId="1553">
  <autoFilter ref="B9:H19" xr:uid="{00000000-0009-0000-0100-000002000000}"/>
  <tableColumns count="7">
    <tableColumn id="1" xr3:uid="{00000000-0010-0000-0000-000001000000}" name="Resource Name" dataDxfId="1552"/>
    <tableColumn id="2" xr3:uid="{00000000-0010-0000-0000-000002000000}" name="In-progress" dataDxfId="1551"/>
    <tableColumn id="3" xr3:uid="{00000000-0010-0000-0000-000003000000}" name="Done" dataDxfId="1550"/>
    <tableColumn id="4" xr3:uid="{00000000-0010-0000-0000-000004000000}" name="Discarded / Hold" dataDxfId="1549"/>
    <tableColumn id="5" xr3:uid="{00000000-0010-0000-0000-000005000000}" name="Hours Spent - Project" dataDxfId="1548"/>
    <tableColumn id="6" xr3:uid="{00000000-0010-0000-0000-000006000000}" name="Hours Spent - Non Project" dataDxfId="1547"/>
    <tableColumn id="7" xr3:uid="{00000000-0010-0000-0000-000007000000}" name="Comments" dataDxfId="15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4:E6" totalsRowShown="0" headerRowDxfId="1545" dataDxfId="1543" headerRowBorderDxfId="1544" tableBorderDxfId="1542" totalsRowBorderDxfId="1541">
  <autoFilter ref="B4:E6" xr:uid="{00000000-0009-0000-0100-000003000000}"/>
  <tableColumns count="4">
    <tableColumn id="1" xr3:uid="{00000000-0010-0000-0100-000001000000}" name="Column1" dataDxfId="1540"/>
    <tableColumn id="2" xr3:uid="{00000000-0010-0000-0100-000002000000}" name="Column2" dataDxfId="1539"/>
    <tableColumn id="3" xr3:uid="{00000000-0010-0000-0100-000003000000}" name="Column3" dataDxfId="1538"/>
    <tableColumn id="4" xr3:uid="{00000000-0010-0000-0100-000004000000}" name="Column4" dataDxfId="15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26" displayName="Table26" ref="B8:H18" totalsRowShown="0" headerRowDxfId="1536" dataDxfId="1534" headerRowBorderDxfId="1535" tableBorderDxfId="1533" totalsRowBorderDxfId="1532">
  <autoFilter ref="B8:H18" xr:uid="{00000000-0009-0000-0100-000005000000}"/>
  <tableColumns count="7">
    <tableColumn id="1" xr3:uid="{00000000-0010-0000-0200-000001000000}" name="Resource Name" dataDxfId="1531"/>
    <tableColumn id="2" xr3:uid="{00000000-0010-0000-0200-000002000000}" name="In-progress" dataDxfId="1530"/>
    <tableColumn id="3" xr3:uid="{00000000-0010-0000-0200-000003000000}" name="Done" dataDxfId="1529"/>
    <tableColumn id="4" xr3:uid="{00000000-0010-0000-0200-000004000000}" name="Discarded / Hold" dataDxfId="1528"/>
    <tableColumn id="5" xr3:uid="{00000000-0010-0000-0200-000005000000}" name="Hours Spent - Project" dataDxfId="1527"/>
    <tableColumn id="6" xr3:uid="{00000000-0010-0000-0200-000006000000}" name="Hours Spent - Non Project" dataDxfId="1526"/>
    <tableColumn id="7" xr3:uid="{00000000-0010-0000-0200-000007000000}" name="Comments" dataDxfId="15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37" displayName="Table37" ref="B3:E5" totalsRowShown="0" headerRowDxfId="1524" dataDxfId="1522" headerRowBorderDxfId="1523" tableBorderDxfId="1521" totalsRowBorderDxfId="1520">
  <autoFilter ref="B3:E5" xr:uid="{00000000-0009-0000-0100-000006000000}"/>
  <tableColumns count="4">
    <tableColumn id="1" xr3:uid="{00000000-0010-0000-0300-000001000000}" name="Column1" dataDxfId="1519"/>
    <tableColumn id="2" xr3:uid="{00000000-0010-0000-0300-000002000000}" name="Column2" dataDxfId="1518"/>
    <tableColumn id="3" xr3:uid="{00000000-0010-0000-0300-000003000000}" name="Column3" dataDxfId="1517"/>
    <tableColumn id="4" xr3:uid="{00000000-0010-0000-0300-000004000000}" name="Column4" dataDxfId="15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2628" displayName="Table2628" ref="B7:H17" totalsRowShown="0" headerRowDxfId="1515" dataDxfId="1513" headerRowBorderDxfId="1514" tableBorderDxfId="1512" totalsRowBorderDxfId="1511">
  <autoFilter ref="B7:H17" xr:uid="{00000000-0009-0000-0100-000007000000}"/>
  <tableColumns count="7">
    <tableColumn id="1" xr3:uid="{00000000-0010-0000-0400-000001000000}" name="Resource Name" dataDxfId="1510"/>
    <tableColumn id="2" xr3:uid="{00000000-0010-0000-0400-000002000000}" name="In-progress" dataDxfId="1509"/>
    <tableColumn id="3" xr3:uid="{00000000-0010-0000-0400-000003000000}" name="Done" dataDxfId="1508"/>
    <tableColumn id="4" xr3:uid="{00000000-0010-0000-0400-000004000000}" name="Discarded / Hold" dataDxfId="1507"/>
    <tableColumn id="5" xr3:uid="{00000000-0010-0000-0400-000005000000}" name="Hours Spent - Project" dataDxfId="1506"/>
    <tableColumn id="6" xr3:uid="{00000000-0010-0000-0400-000006000000}" name="Hours Spent - Non Project" dataDxfId="1505"/>
    <tableColumn id="7" xr3:uid="{00000000-0010-0000-0400-000007000000}" name="Comments" dataDxfId="150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3759" displayName="Table3759" ref="B2:E4" totalsRowShown="0" headerRowDxfId="1503" dataDxfId="1501" headerRowBorderDxfId="1502" tableBorderDxfId="1500" totalsRowBorderDxfId="1499">
  <autoFilter ref="B2:E4" xr:uid="{00000000-0009-0000-0100-000008000000}"/>
  <tableColumns count="4">
    <tableColumn id="1" xr3:uid="{00000000-0010-0000-0500-000001000000}" name="Column1" dataDxfId="1498"/>
    <tableColumn id="2" xr3:uid="{00000000-0010-0000-0500-000002000000}" name="Column2" dataDxfId="1497"/>
    <tableColumn id="3" xr3:uid="{00000000-0010-0000-0500-000003000000}" name="Column3" dataDxfId="1496"/>
    <tableColumn id="4" xr3:uid="{00000000-0010-0000-0500-000004000000}" name="Column4" dataDxfId="149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262" displayName="Table262" ref="B7:H17" totalsRowShown="0" headerRowDxfId="1494" dataDxfId="1492" headerRowBorderDxfId="1493" tableBorderDxfId="1491" totalsRowBorderDxfId="1490">
  <autoFilter ref="B7:H17" xr:uid="{00000000-0009-0000-0100-000001000000}"/>
  <tableColumns count="7">
    <tableColumn id="1" xr3:uid="{00000000-0010-0000-0600-000001000000}" name="Resource Name" dataDxfId="1489"/>
    <tableColumn id="2" xr3:uid="{00000000-0010-0000-0600-000002000000}" name="In-progress" dataDxfId="1488"/>
    <tableColumn id="3" xr3:uid="{00000000-0010-0000-0600-000003000000}" name="Done" dataDxfId="1487"/>
    <tableColumn id="4" xr3:uid="{00000000-0010-0000-0600-000004000000}" name="Discarded / Hold" dataDxfId="1486"/>
    <tableColumn id="5" xr3:uid="{00000000-0010-0000-0600-000005000000}" name="Hours Spent - Project" dataDxfId="1485"/>
    <tableColumn id="6" xr3:uid="{00000000-0010-0000-0600-000006000000}" name="Hours Spent - Non Project" dataDxfId="1484"/>
    <tableColumn id="7" xr3:uid="{00000000-0010-0000-0600-000007000000}" name="Comments" dataDxfId="14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375" displayName="Table375" ref="B2:E4" totalsRowShown="0" headerRowDxfId="1482" dataDxfId="1480" headerRowBorderDxfId="1481" tableBorderDxfId="1479" totalsRowBorderDxfId="1478">
  <autoFilter ref="B2:E4" xr:uid="{00000000-0009-0000-0100-000004000000}"/>
  <tableColumns count="4">
    <tableColumn id="1" xr3:uid="{00000000-0010-0000-0700-000001000000}" name="Column1" dataDxfId="1477"/>
    <tableColumn id="2" xr3:uid="{00000000-0010-0000-0700-000002000000}" name="Column2" dataDxfId="1476"/>
    <tableColumn id="3" xr3:uid="{00000000-0010-0000-0700-000003000000}" name="Column3" dataDxfId="1475"/>
    <tableColumn id="4" xr3:uid="{00000000-0010-0000-0700-000004000000}" name="Column4" dataDxfId="147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2621012" displayName="Table2621012" ref="B7:H17" totalsRowShown="0" headerRowDxfId="1473" dataDxfId="1471" headerRowBorderDxfId="1472" tableBorderDxfId="1470" totalsRowBorderDxfId="1469">
  <autoFilter ref="B7:H17" xr:uid="{00000000-0009-0000-0100-00000B000000}"/>
  <tableColumns count="7">
    <tableColumn id="1" xr3:uid="{00000000-0010-0000-0800-000001000000}" name="Resource Name" dataDxfId="1468"/>
    <tableColumn id="2" xr3:uid="{00000000-0010-0000-0800-000002000000}" name="In-progress" dataDxfId="1467"/>
    <tableColumn id="3" xr3:uid="{00000000-0010-0000-0800-000003000000}" name="Done" dataDxfId="1466"/>
    <tableColumn id="4" xr3:uid="{00000000-0010-0000-0800-000004000000}" name="Discarded / Hold" dataDxfId="1465"/>
    <tableColumn id="5" xr3:uid="{00000000-0010-0000-0800-000005000000}" name="Hours Spent - Project" dataDxfId="1464"/>
    <tableColumn id="6" xr3:uid="{00000000-0010-0000-0800-000006000000}" name="Hours Spent - Non Project" dataDxfId="1463"/>
    <tableColumn id="7" xr3:uid="{00000000-0010-0000-0800-000007000000}" name="Comments" dataDxfId="14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3751113" displayName="Table3751113" ref="B2:E4" totalsRowShown="0" headerRowDxfId="1461" dataDxfId="1459" headerRowBorderDxfId="1460" tableBorderDxfId="1458" totalsRowBorderDxfId="1457">
  <autoFilter ref="B2:E4" xr:uid="{00000000-0009-0000-0100-00000C000000}"/>
  <tableColumns count="4">
    <tableColumn id="1" xr3:uid="{00000000-0010-0000-0900-000001000000}" name="Column1" dataDxfId="1456"/>
    <tableColumn id="2" xr3:uid="{00000000-0010-0000-0900-000002000000}" name="Column2" dataDxfId="1455"/>
    <tableColumn id="3" xr3:uid="{00000000-0010-0000-0900-000003000000}" name="Column3" dataDxfId="1454"/>
    <tableColumn id="4" xr3:uid="{00000000-0010-0000-0900-000004000000}" name="Column4" dataDxfId="14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2621014" displayName="Table2621014" ref="B7:H17" totalsRowShown="0" headerRowDxfId="1452" dataDxfId="1450" headerRowBorderDxfId="1451" tableBorderDxfId="1449" totalsRowBorderDxfId="1448">
  <autoFilter ref="B7:H17" xr:uid="{00000000-0009-0000-0100-00000D000000}"/>
  <tableColumns count="7">
    <tableColumn id="1" xr3:uid="{00000000-0010-0000-0A00-000001000000}" name="Resource Name" dataDxfId="1447"/>
    <tableColumn id="2" xr3:uid="{00000000-0010-0000-0A00-000002000000}" name="In-progress" dataDxfId="1446"/>
    <tableColumn id="3" xr3:uid="{00000000-0010-0000-0A00-000003000000}" name="Done" dataDxfId="1445"/>
    <tableColumn id="4" xr3:uid="{00000000-0010-0000-0A00-000004000000}" name="Discarded / Hold" dataDxfId="1444"/>
    <tableColumn id="5" xr3:uid="{00000000-0010-0000-0A00-000005000000}" name="Hours Spent - Project" dataDxfId="1443"/>
    <tableColumn id="6" xr3:uid="{00000000-0010-0000-0A00-000006000000}" name="Hours Spent - Non Project" dataDxfId="1442"/>
    <tableColumn id="7" xr3:uid="{00000000-0010-0000-0A00-000007000000}" name="Comments" dataDxfId="144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3751115" displayName="Table3751115" ref="B2:E4" totalsRowShown="0" headerRowDxfId="1440" dataDxfId="1438" headerRowBorderDxfId="1439" tableBorderDxfId="1437" totalsRowBorderDxfId="1436">
  <autoFilter ref="B2:E4" xr:uid="{00000000-0009-0000-0100-00000E000000}"/>
  <tableColumns count="4">
    <tableColumn id="1" xr3:uid="{00000000-0010-0000-0B00-000001000000}" name="Column1" dataDxfId="1435"/>
    <tableColumn id="2" xr3:uid="{00000000-0010-0000-0B00-000002000000}" name="Column2" dataDxfId="1434"/>
    <tableColumn id="3" xr3:uid="{00000000-0010-0000-0B00-000003000000}" name="Column3" dataDxfId="1433"/>
    <tableColumn id="4" xr3:uid="{00000000-0010-0000-0B00-000004000000}" name="Column4" dataDxfId="143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26210" displayName="Table26210" ref="B7:H17" totalsRowShown="0" headerRowDxfId="1431" dataDxfId="1429" headerRowBorderDxfId="1430" tableBorderDxfId="1428" totalsRowBorderDxfId="1427">
  <autoFilter ref="B7:H17" xr:uid="{00000000-0009-0000-0100-000009000000}"/>
  <tableColumns count="7">
    <tableColumn id="1" xr3:uid="{00000000-0010-0000-0C00-000001000000}" name="Resource Name" dataDxfId="1426"/>
    <tableColumn id="2" xr3:uid="{00000000-0010-0000-0C00-000002000000}" name="In-progress" dataDxfId="1425"/>
    <tableColumn id="3" xr3:uid="{00000000-0010-0000-0C00-000003000000}" name="Done" dataDxfId="1424"/>
    <tableColumn id="4" xr3:uid="{00000000-0010-0000-0C00-000004000000}" name="Discarded / Hold" dataDxfId="1423"/>
    <tableColumn id="5" xr3:uid="{00000000-0010-0000-0C00-000005000000}" name="Hours Spent - Project" dataDxfId="1422"/>
    <tableColumn id="6" xr3:uid="{00000000-0010-0000-0C00-000006000000}" name="Hours Spent - Non Project" dataDxfId="1421"/>
    <tableColumn id="7" xr3:uid="{00000000-0010-0000-0C00-000007000000}" name="Comments" dataDxfId="14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Table37511" displayName="Table37511" ref="B2:E4" totalsRowShown="0" headerRowDxfId="1419" dataDxfId="1417" headerRowBorderDxfId="1418" tableBorderDxfId="1416" totalsRowBorderDxfId="1415">
  <autoFilter ref="B2:E4" xr:uid="{00000000-0009-0000-0100-00000A000000}"/>
  <tableColumns count="4">
    <tableColumn id="1" xr3:uid="{00000000-0010-0000-0D00-000001000000}" name="Column1" dataDxfId="1414"/>
    <tableColumn id="2" xr3:uid="{00000000-0010-0000-0D00-000002000000}" name="Column2" dataDxfId="1413"/>
    <tableColumn id="3" xr3:uid="{00000000-0010-0000-0D00-000003000000}" name="Column3" dataDxfId="1412"/>
    <tableColumn id="4" xr3:uid="{00000000-0010-0000-0D00-000004000000}" name="Column4" dataDxfId="141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2621016" displayName="Table2621016" ref="B7:H17" totalsRowShown="0" headerRowDxfId="1410" dataDxfId="1408" headerRowBorderDxfId="1409" tableBorderDxfId="1407" totalsRowBorderDxfId="1406">
  <autoFilter ref="B7:H17" xr:uid="{00000000-0009-0000-0100-00000F000000}"/>
  <tableColumns count="7">
    <tableColumn id="1" xr3:uid="{00000000-0010-0000-0E00-000001000000}" name="Resource Name" dataDxfId="1405"/>
    <tableColumn id="2" xr3:uid="{00000000-0010-0000-0E00-000002000000}" name="In-progress" dataDxfId="1404"/>
    <tableColumn id="3" xr3:uid="{00000000-0010-0000-0E00-000003000000}" name="Done" dataDxfId="1403"/>
    <tableColumn id="4" xr3:uid="{00000000-0010-0000-0E00-000004000000}" name="Discarded / Hold" dataDxfId="1402"/>
    <tableColumn id="5" xr3:uid="{00000000-0010-0000-0E00-000005000000}" name="Hours Spent - Project" dataDxfId="1401"/>
    <tableColumn id="6" xr3:uid="{00000000-0010-0000-0E00-000006000000}" name="Hours Spent - Non Project" dataDxfId="1400"/>
    <tableColumn id="7" xr3:uid="{00000000-0010-0000-0E00-000007000000}" name="Comments" dataDxfId="139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3751117" displayName="Table3751117" ref="B2:E4" totalsRowShown="0" headerRowDxfId="1398" dataDxfId="1396" headerRowBorderDxfId="1397" tableBorderDxfId="1395" totalsRowBorderDxfId="1394">
  <autoFilter ref="B2:E4" xr:uid="{00000000-0009-0000-0100-000010000000}"/>
  <tableColumns count="4">
    <tableColumn id="1" xr3:uid="{00000000-0010-0000-0F00-000001000000}" name="Column1" dataDxfId="1393"/>
    <tableColumn id="2" xr3:uid="{00000000-0010-0000-0F00-000002000000}" name="Column2" dataDxfId="1392"/>
    <tableColumn id="3" xr3:uid="{00000000-0010-0000-0F00-000003000000}" name="Column3" dataDxfId="1391"/>
    <tableColumn id="4" xr3:uid="{00000000-0010-0000-0F00-000004000000}" name="Column4" dataDxfId="139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262101618" displayName="Table262101618" ref="B7:H17" totalsRowShown="0" headerRowDxfId="1389" dataDxfId="1387" headerRowBorderDxfId="1388" tableBorderDxfId="1386" totalsRowBorderDxfId="1385">
  <autoFilter ref="B7:H17" xr:uid="{00000000-0009-0000-0100-000011000000}"/>
  <tableColumns count="7">
    <tableColumn id="1" xr3:uid="{00000000-0010-0000-1000-000001000000}" name="Resource Name" dataDxfId="1384"/>
    <tableColumn id="2" xr3:uid="{00000000-0010-0000-1000-000002000000}" name="In-progress" dataDxfId="1383"/>
    <tableColumn id="3" xr3:uid="{00000000-0010-0000-1000-000003000000}" name="Done" dataDxfId="1382"/>
    <tableColumn id="4" xr3:uid="{00000000-0010-0000-1000-000004000000}" name="Discarded / Hold" dataDxfId="1381"/>
    <tableColumn id="5" xr3:uid="{00000000-0010-0000-1000-000005000000}" name="Hours Spent - Project" dataDxfId="1380"/>
    <tableColumn id="6" xr3:uid="{00000000-0010-0000-1000-000006000000}" name="Hours Spent - Non Project" dataDxfId="1379"/>
    <tableColumn id="7" xr3:uid="{00000000-0010-0000-1000-000007000000}" name="Comments" dataDxfId="137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375111719" displayName="Table375111719" ref="B2:E4" totalsRowShown="0" headerRowDxfId="1377" dataDxfId="1375" headerRowBorderDxfId="1376" tableBorderDxfId="1374" totalsRowBorderDxfId="1373">
  <autoFilter ref="B2:E4" xr:uid="{00000000-0009-0000-0100-000012000000}"/>
  <tableColumns count="4">
    <tableColumn id="1" xr3:uid="{00000000-0010-0000-1100-000001000000}" name="Column1" dataDxfId="1372"/>
    <tableColumn id="2" xr3:uid="{00000000-0010-0000-1100-000002000000}" name="Column2" dataDxfId="1371"/>
    <tableColumn id="3" xr3:uid="{00000000-0010-0000-1100-000003000000}" name="Column3" dataDxfId="1370"/>
    <tableColumn id="4" xr3:uid="{00000000-0010-0000-1100-000004000000}" name="Column4" dataDxfId="136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26210161820" displayName="Table26210161820" ref="B7:H17" totalsRowShown="0" headerRowDxfId="1368" dataDxfId="1366" headerRowBorderDxfId="1367" tableBorderDxfId="1365" totalsRowBorderDxfId="1364">
  <autoFilter ref="B7:H17" xr:uid="{00000000-0009-0000-0100-000013000000}"/>
  <tableColumns count="7">
    <tableColumn id="1" xr3:uid="{00000000-0010-0000-1200-000001000000}" name="Resource Name" dataDxfId="1363"/>
    <tableColumn id="2" xr3:uid="{00000000-0010-0000-1200-000002000000}" name="In-progress" dataDxfId="1362"/>
    <tableColumn id="3" xr3:uid="{00000000-0010-0000-1200-000003000000}" name="Done" dataDxfId="1361"/>
    <tableColumn id="4" xr3:uid="{00000000-0010-0000-1200-000004000000}" name="Discarded / Hold" dataDxfId="1360"/>
    <tableColumn id="5" xr3:uid="{00000000-0010-0000-1200-000005000000}" name="Hours Spent - Project" dataDxfId="1359"/>
    <tableColumn id="6" xr3:uid="{00000000-0010-0000-1200-000006000000}" name="Hours Spent - Non Project" dataDxfId="1358"/>
    <tableColumn id="7" xr3:uid="{00000000-0010-0000-1200-000007000000}" name="Comments" dataDxfId="135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37511171921" displayName="Table37511171921" ref="B2:E4" totalsRowShown="0" headerRowDxfId="1356" dataDxfId="1354" headerRowBorderDxfId="1355" tableBorderDxfId="1353" totalsRowBorderDxfId="1352">
  <autoFilter ref="B2:E4" xr:uid="{00000000-0009-0000-0100-000014000000}"/>
  <tableColumns count="4">
    <tableColumn id="1" xr3:uid="{00000000-0010-0000-1300-000001000000}" name="Column1" dataDxfId="1351"/>
    <tableColumn id="2" xr3:uid="{00000000-0010-0000-1300-000002000000}" name="Column2" dataDxfId="1350"/>
    <tableColumn id="3" xr3:uid="{00000000-0010-0000-1300-000003000000}" name="Column3" dataDxfId="1349"/>
    <tableColumn id="4" xr3:uid="{00000000-0010-0000-1300-000004000000}" name="Column4" dataDxfId="134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621016182022" displayName="Table2621016182022" ref="B7:H17" totalsRowShown="0" headerRowDxfId="1347" dataDxfId="1345" headerRowBorderDxfId="1346" tableBorderDxfId="1344" totalsRowBorderDxfId="1343">
  <autoFilter ref="B7:H17" xr:uid="{00000000-0009-0000-0100-000015000000}"/>
  <tableColumns count="7">
    <tableColumn id="1" xr3:uid="{00000000-0010-0000-1400-000001000000}" name="Resource Name" dataDxfId="1342"/>
    <tableColumn id="2" xr3:uid="{00000000-0010-0000-1400-000002000000}" name="In-progress" dataDxfId="1341"/>
    <tableColumn id="3" xr3:uid="{00000000-0010-0000-1400-000003000000}" name="Done" dataDxfId="1340"/>
    <tableColumn id="4" xr3:uid="{00000000-0010-0000-1400-000004000000}" name="Discarded / Hold" dataDxfId="1339"/>
    <tableColumn id="5" xr3:uid="{00000000-0010-0000-1400-000005000000}" name="Hours Spent - Project" dataDxfId="1338"/>
    <tableColumn id="6" xr3:uid="{00000000-0010-0000-1400-000006000000}" name="Hours Spent - Non Project" dataDxfId="1337"/>
    <tableColumn id="7" xr3:uid="{00000000-0010-0000-1400-000007000000}" name="Comments" dataDxfId="133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3751117192123" displayName="Table3751117192123" ref="B2:E4" totalsRowShown="0" headerRowDxfId="1335" dataDxfId="1333" headerRowBorderDxfId="1334" tableBorderDxfId="1332" totalsRowBorderDxfId="1331">
  <autoFilter ref="B2:E4" xr:uid="{00000000-0009-0000-0100-000016000000}"/>
  <tableColumns count="4">
    <tableColumn id="1" xr3:uid="{00000000-0010-0000-1500-000001000000}" name="Column1" dataDxfId="1330"/>
    <tableColumn id="2" xr3:uid="{00000000-0010-0000-1500-000002000000}" name="Column2" dataDxfId="1329"/>
    <tableColumn id="3" xr3:uid="{00000000-0010-0000-1500-000003000000}" name="Column3" dataDxfId="1328"/>
    <tableColumn id="4" xr3:uid="{00000000-0010-0000-1500-000004000000}" name="Column4" dataDxfId="132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6210161820222426" displayName="Table26210161820222426" ref="B7:H17" totalsRowShown="0" headerRowDxfId="1326" dataDxfId="1324" headerRowBorderDxfId="1325" tableBorderDxfId="1323" totalsRowBorderDxfId="1322">
  <autoFilter ref="B7:H17" xr:uid="{00000000-0009-0000-0100-000019000000}"/>
  <tableColumns count="7">
    <tableColumn id="1" xr3:uid="{00000000-0010-0000-1600-000001000000}" name="Resource Name" dataDxfId="1321"/>
    <tableColumn id="2" xr3:uid="{00000000-0010-0000-1600-000002000000}" name="In-progress" dataDxfId="1320"/>
    <tableColumn id="3" xr3:uid="{00000000-0010-0000-1600-000003000000}" name="Done" dataDxfId="1319"/>
    <tableColumn id="4" xr3:uid="{00000000-0010-0000-1600-000004000000}" name="Discarded / Hold" dataDxfId="1318"/>
    <tableColumn id="5" xr3:uid="{00000000-0010-0000-1600-000005000000}" name="Hours Spent - Project" dataDxfId="1317"/>
    <tableColumn id="6" xr3:uid="{00000000-0010-0000-1600-000006000000}" name="Hours Spent - Non Project" dataDxfId="1316"/>
    <tableColumn id="7" xr3:uid="{00000000-0010-0000-1600-000007000000}" name="Comments" dataDxfId="131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37511171921232527" displayName="Table37511171921232527" ref="B2:E4" totalsRowShown="0" headerRowDxfId="1314" dataDxfId="1312" headerRowBorderDxfId="1313" tableBorderDxfId="1311" totalsRowBorderDxfId="1310">
  <autoFilter ref="B2:E4" xr:uid="{00000000-0009-0000-0100-00001A000000}"/>
  <tableColumns count="4">
    <tableColumn id="1" xr3:uid="{00000000-0010-0000-1700-000001000000}" name="Column1" dataDxfId="1309"/>
    <tableColumn id="2" xr3:uid="{00000000-0010-0000-1700-000002000000}" name="Column2" dataDxfId="1308"/>
    <tableColumn id="3" xr3:uid="{00000000-0010-0000-1700-000003000000}" name="Column3" dataDxfId="1307"/>
    <tableColumn id="4" xr3:uid="{00000000-0010-0000-1700-000004000000}" name="Column4" dataDxfId="130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8000000}" name="Table262101618202224" displayName="Table262101618202224" ref="B7:H17" totalsRowShown="0" headerRowDxfId="1305" dataDxfId="1303" headerRowBorderDxfId="1304" tableBorderDxfId="1302" totalsRowBorderDxfId="1301">
  <autoFilter ref="B7:H17" xr:uid="{00000000-0009-0000-0100-000017000000}"/>
  <tableColumns count="7">
    <tableColumn id="1" xr3:uid="{00000000-0010-0000-1800-000001000000}" name="Resource Name" dataDxfId="1300"/>
    <tableColumn id="2" xr3:uid="{00000000-0010-0000-1800-000002000000}" name="In-progress" dataDxfId="1299"/>
    <tableColumn id="3" xr3:uid="{00000000-0010-0000-1800-000003000000}" name="Done" dataDxfId="1298"/>
    <tableColumn id="4" xr3:uid="{00000000-0010-0000-1800-000004000000}" name="Discarded / Hold" dataDxfId="1297"/>
    <tableColumn id="5" xr3:uid="{00000000-0010-0000-1800-000005000000}" name="Hours Spent - Project" dataDxfId="1296"/>
    <tableColumn id="6" xr3:uid="{00000000-0010-0000-1800-000006000000}" name="Hours Spent - Non Project" dataDxfId="1295"/>
    <tableColumn id="7" xr3:uid="{00000000-0010-0000-1800-000007000000}" name="Comments" dataDxfId="129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9000000}" name="Table375111719212325" displayName="Table375111719212325" ref="B2:E4" totalsRowShown="0" headerRowDxfId="1293" dataDxfId="1291" headerRowBorderDxfId="1292" tableBorderDxfId="1290" totalsRowBorderDxfId="1289">
  <autoFilter ref="B2:E4" xr:uid="{00000000-0009-0000-0100-000018000000}"/>
  <tableColumns count="4">
    <tableColumn id="1" xr3:uid="{00000000-0010-0000-1900-000001000000}" name="Column1" dataDxfId="1288"/>
    <tableColumn id="2" xr3:uid="{00000000-0010-0000-1900-000002000000}" name="Column2" dataDxfId="1287"/>
    <tableColumn id="3" xr3:uid="{00000000-0010-0000-1900-000003000000}" name="Column3" dataDxfId="1286"/>
    <tableColumn id="4" xr3:uid="{00000000-0010-0000-1900-000004000000}" name="Column4" dataDxfId="128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621016182022242830" displayName="Table2621016182022242830" ref="B9:H19" totalsRowShown="0" headerRowDxfId="1284" dataDxfId="1282" headerRowBorderDxfId="1283" tableBorderDxfId="1281" totalsRowBorderDxfId="1280">
  <autoFilter ref="B9:H19" xr:uid="{00000000-0009-0000-0100-00001D000000}"/>
  <tableColumns count="7">
    <tableColumn id="1" xr3:uid="{00000000-0010-0000-1A00-000001000000}" name="Resource Name" dataDxfId="1279"/>
    <tableColumn id="2" xr3:uid="{00000000-0010-0000-1A00-000002000000}" name="In-progress" dataDxfId="1278"/>
    <tableColumn id="3" xr3:uid="{00000000-0010-0000-1A00-000003000000}" name="Done" dataDxfId="1277"/>
    <tableColumn id="4" xr3:uid="{00000000-0010-0000-1A00-000004000000}" name="Discarded / Hold" dataDxfId="1276"/>
    <tableColumn id="5" xr3:uid="{00000000-0010-0000-1A00-000005000000}" name="Hours Spent - Project" dataDxfId="1275"/>
    <tableColumn id="6" xr3:uid="{00000000-0010-0000-1A00-000006000000}" name="Hours Spent - Non Project" dataDxfId="1274"/>
    <tableColumn id="7" xr3:uid="{00000000-0010-0000-1A00-000007000000}" name="Comments" dataDxfId="1273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751117192123252931" displayName="Table3751117192123252931" ref="B4:E6" totalsRowShown="0" headerRowDxfId="1272" dataDxfId="1270" headerRowBorderDxfId="1271" tableBorderDxfId="1269" totalsRowBorderDxfId="1268">
  <autoFilter ref="B4:E6" xr:uid="{00000000-0009-0000-0100-00001E000000}"/>
  <tableColumns count="4">
    <tableColumn id="1" xr3:uid="{00000000-0010-0000-1B00-000001000000}" name="Column1" dataDxfId="1267"/>
    <tableColumn id="2" xr3:uid="{00000000-0010-0000-1B00-000002000000}" name="Column2" dataDxfId="1266"/>
    <tableColumn id="3" xr3:uid="{00000000-0010-0000-1B00-000003000000}" name="Column3" dataDxfId="1265"/>
    <tableColumn id="4" xr3:uid="{00000000-0010-0000-1B00-000004000000}" name="Column4" dataDxfId="126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C000000}" name="Table26210161820222428" displayName="Table26210161820222428" ref="B9:H19" totalsRowShown="0" headerRowDxfId="1263" dataDxfId="1261" headerRowBorderDxfId="1262" tableBorderDxfId="1260" totalsRowBorderDxfId="1259">
  <autoFilter ref="B9:H19" xr:uid="{00000000-0009-0000-0100-00001B000000}"/>
  <tableColumns count="7">
    <tableColumn id="1" xr3:uid="{00000000-0010-0000-1C00-000001000000}" name="Resource Name" dataDxfId="1258"/>
    <tableColumn id="2" xr3:uid="{00000000-0010-0000-1C00-000002000000}" name="In-progress" dataDxfId="1257"/>
    <tableColumn id="3" xr3:uid="{00000000-0010-0000-1C00-000003000000}" name="Done" dataDxfId="1256"/>
    <tableColumn id="4" xr3:uid="{00000000-0010-0000-1C00-000004000000}" name="Discarded / Hold" dataDxfId="1255"/>
    <tableColumn id="5" xr3:uid="{00000000-0010-0000-1C00-000005000000}" name="Hours Spent - Project" dataDxfId="1254"/>
    <tableColumn id="6" xr3:uid="{00000000-0010-0000-1C00-000006000000}" name="Hours Spent - Non Project" dataDxfId="1253"/>
    <tableColumn id="7" xr3:uid="{00000000-0010-0000-1C00-000007000000}" name="Comments" dataDxfId="125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D000000}" name="Table37511171921232529" displayName="Table37511171921232529" ref="B4:E6" totalsRowShown="0" headerRowDxfId="1251" dataDxfId="1249" headerRowBorderDxfId="1250" tableBorderDxfId="1248" totalsRowBorderDxfId="1247">
  <autoFilter ref="B4:E6" xr:uid="{00000000-0009-0000-0100-00001C000000}"/>
  <tableColumns count="4">
    <tableColumn id="1" xr3:uid="{00000000-0010-0000-1D00-000001000000}" name="Column1" dataDxfId="1246"/>
    <tableColumn id="2" xr3:uid="{00000000-0010-0000-1D00-000002000000}" name="Column2" dataDxfId="1245"/>
    <tableColumn id="3" xr3:uid="{00000000-0010-0000-1D00-000003000000}" name="Column3" dataDxfId="1244"/>
    <tableColumn id="4" xr3:uid="{00000000-0010-0000-1D00-000004000000}" name="Column4" dataDxfId="1243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Table262101618202224283234" displayName="Table262101618202224283234" ref="B9:H19" totalsRowShown="0" headerRowDxfId="1242" dataDxfId="1240" headerRowBorderDxfId="1241" tableBorderDxfId="1239" totalsRowBorderDxfId="1238">
  <autoFilter ref="B9:H19" xr:uid="{00000000-0009-0000-0100-000021000000}"/>
  <tableColumns count="7">
    <tableColumn id="1" xr3:uid="{00000000-0010-0000-1E00-000001000000}" name="Resource Name" dataDxfId="1237"/>
    <tableColumn id="2" xr3:uid="{00000000-0010-0000-1E00-000002000000}" name="In-progress" dataDxfId="1236"/>
    <tableColumn id="3" xr3:uid="{00000000-0010-0000-1E00-000003000000}" name="Done" dataDxfId="1235"/>
    <tableColumn id="4" xr3:uid="{00000000-0010-0000-1E00-000004000000}" name="Discarded / Hold" dataDxfId="1234"/>
    <tableColumn id="5" xr3:uid="{00000000-0010-0000-1E00-000005000000}" name="Hours Spent - Project" dataDxfId="1233"/>
    <tableColumn id="6" xr3:uid="{00000000-0010-0000-1E00-000006000000}" name="Hours Spent - Non Project" dataDxfId="1232"/>
    <tableColumn id="7" xr3:uid="{00000000-0010-0000-1E00-000007000000}" name="Comments" dataDxfId="1231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e375111719212325293335" displayName="Table375111719212325293335" ref="B4:E6" totalsRowShown="0" headerRowDxfId="1230" dataDxfId="1228" headerRowBorderDxfId="1229" tableBorderDxfId="1227" totalsRowBorderDxfId="1226">
  <autoFilter ref="B4:E6" xr:uid="{00000000-0009-0000-0100-000022000000}"/>
  <tableColumns count="4">
    <tableColumn id="1" xr3:uid="{00000000-0010-0000-1F00-000001000000}" name="Column1" dataDxfId="1225"/>
    <tableColumn id="2" xr3:uid="{00000000-0010-0000-1F00-000002000000}" name="Column2" dataDxfId="1224"/>
    <tableColumn id="3" xr3:uid="{00000000-0010-0000-1F00-000003000000}" name="Column3" dataDxfId="1223"/>
    <tableColumn id="4" xr3:uid="{00000000-0010-0000-1F00-000004000000}" name="Column4" dataDxfId="12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Alpha01/Project/commit/d2e99637505a67a4728d908297a7c6a049abf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2" sqref="A2"/>
    </sheetView>
  </sheetViews>
  <sheetFormatPr defaultColWidth="9.14453125" defaultRowHeight="15" x14ac:dyDescent="0.2"/>
  <cols>
    <col min="2" max="2" width="24.078125" customWidth="1"/>
    <col min="3" max="3" width="92.1484375" customWidth="1"/>
    <col min="4" max="4" width="64.5703125" customWidth="1"/>
    <col min="5" max="7" width="29.19140625" customWidth="1"/>
    <col min="8" max="8" width="25.01953125" customWidth="1"/>
  </cols>
  <sheetData>
    <row r="4" spans="2:8" ht="21.75" x14ac:dyDescent="0.3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.75" x14ac:dyDescent="0.3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 x14ac:dyDescent="0.25">
      <c r="B6" s="6"/>
      <c r="C6" s="7"/>
      <c r="D6" s="7"/>
      <c r="E6" s="8"/>
      <c r="F6" s="4"/>
      <c r="G6" s="4"/>
      <c r="H6" s="5"/>
    </row>
    <row r="7" spans="2:8" ht="21" x14ac:dyDescent="0.25">
      <c r="B7" s="4"/>
      <c r="C7" s="9"/>
      <c r="D7" s="9"/>
      <c r="E7" s="10"/>
      <c r="F7" s="10"/>
      <c r="G7" s="10"/>
      <c r="H7" s="5"/>
    </row>
    <row r="8" spans="2:8" ht="20.25" customHeight="1" x14ac:dyDescent="0.25">
      <c r="B8" s="11"/>
      <c r="C8" s="5"/>
      <c r="D8" s="11"/>
      <c r="E8" s="5"/>
      <c r="F8" s="5"/>
      <c r="G8" s="5"/>
      <c r="H8" s="5"/>
    </row>
    <row r="9" spans="2:8" s="12" customFormat="1" ht="65.25" customHeight="1" x14ac:dyDescent="0.3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 x14ac:dyDescent="0.3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 x14ac:dyDescent="0.3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 x14ac:dyDescent="0.3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 x14ac:dyDescent="0.3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 x14ac:dyDescent="0.3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 x14ac:dyDescent="0.3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 x14ac:dyDescent="0.3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 x14ac:dyDescent="0.3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 x14ac:dyDescent="0.3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 x14ac:dyDescent="0.3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21"/>
  <sheetViews>
    <sheetView workbookViewId="0">
      <selection activeCell="A2" sqref="A2:H18"/>
    </sheetView>
  </sheetViews>
  <sheetFormatPr defaultRowHeight="15" x14ac:dyDescent="0.2"/>
  <cols>
    <col min="2" max="2" width="34.5703125" customWidth="1"/>
    <col min="3" max="3" width="105.33203125" style="38" customWidth="1"/>
    <col min="4" max="4" width="81.51953125" customWidth="1"/>
    <col min="5" max="5" width="29.32421875" style="38" customWidth="1"/>
    <col min="6" max="6" width="31.4765625" customWidth="1"/>
    <col min="7" max="8" width="24.48046875" customWidth="1"/>
  </cols>
  <sheetData>
    <row r="3" spans="1:11" ht="21.75" x14ac:dyDescent="0.3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.75" x14ac:dyDescent="0.3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 x14ac:dyDescent="0.25">
      <c r="B5" s="6"/>
      <c r="C5" s="33"/>
      <c r="D5" s="7"/>
      <c r="E5" s="40"/>
      <c r="F5" s="4"/>
      <c r="G5" s="4"/>
      <c r="H5" s="5"/>
    </row>
    <row r="6" spans="1:11" ht="21" x14ac:dyDescent="0.25">
      <c r="B6" s="4"/>
      <c r="C6" s="34"/>
      <c r="D6" s="9"/>
      <c r="E6" s="41"/>
      <c r="F6" s="10"/>
      <c r="G6" s="10"/>
      <c r="H6" s="5"/>
    </row>
    <row r="7" spans="1:11" ht="21" x14ac:dyDescent="0.25">
      <c r="B7" s="11"/>
      <c r="C7" s="36"/>
      <c r="D7" s="11"/>
      <c r="E7" s="36"/>
      <c r="F7" s="5"/>
      <c r="G7" s="5"/>
      <c r="H7" s="5"/>
    </row>
    <row r="8" spans="1:11" ht="40.700000000000003" customHeight="1" x14ac:dyDescent="0.3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 x14ac:dyDescent="0.3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 x14ac:dyDescent="0.3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 x14ac:dyDescent="0.3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69999999999999" customHeight="1" x14ac:dyDescent="0.3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69999999999999" customHeight="1" x14ac:dyDescent="0.3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69999999999999" customHeight="1" x14ac:dyDescent="0.3">
      <c r="B14" s="19" t="s">
        <v>27</v>
      </c>
      <c r="C14" s="35"/>
      <c r="D14" s="13"/>
      <c r="E14" s="35"/>
      <c r="F14" s="35"/>
      <c r="G14" s="35"/>
      <c r="H14" s="25"/>
    </row>
    <row r="15" spans="1:11" ht="148.69999999999999" customHeight="1" x14ac:dyDescent="0.3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 x14ac:dyDescent="0.3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 x14ac:dyDescent="0.3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 x14ac:dyDescent="0.3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 x14ac:dyDescent="0.2"/>
    <row r="20" spans="2:8" ht="153.94999999999999" customHeight="1" x14ac:dyDescent="0.2"/>
    <row r="21" spans="2:8" ht="120.75" customHeight="1" x14ac:dyDescent="0.2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37.25" x14ac:dyDescent="0.3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78.75" x14ac:dyDescent="0.3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98.25" x14ac:dyDescent="0.3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 x14ac:dyDescent="0.3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95" customHeight="1" x14ac:dyDescent="0.3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 x14ac:dyDescent="0.3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98.25" x14ac:dyDescent="0.3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17.75" x14ac:dyDescent="0.3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17.75" x14ac:dyDescent="0.3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56.75" x14ac:dyDescent="0.3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A7" workbookViewId="0">
      <selection activeCell="A17" sqref="A1:XFD1048576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 x14ac:dyDescent="0.3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59.25" x14ac:dyDescent="0.3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78.75" x14ac:dyDescent="0.3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 x14ac:dyDescent="0.3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95" customHeight="1" x14ac:dyDescent="0.3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 x14ac:dyDescent="0.3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59.25" x14ac:dyDescent="0.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98.25" x14ac:dyDescent="0.3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78.75" x14ac:dyDescent="0.3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59.25" x14ac:dyDescent="0.3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topLeftCell="A14" workbookViewId="0">
      <selection activeCell="D16" sqref="D16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7" customHeight="1" x14ac:dyDescent="0.3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 x14ac:dyDescent="0.3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 x14ac:dyDescent="0.3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 x14ac:dyDescent="0.3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 x14ac:dyDescent="0.3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 x14ac:dyDescent="0.3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78.75" x14ac:dyDescent="0.3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 x14ac:dyDescent="0.3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 x14ac:dyDescent="0.3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 x14ac:dyDescent="0.3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L17" sqref="L17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 x14ac:dyDescent="0.3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 x14ac:dyDescent="0.3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 x14ac:dyDescent="0.3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 x14ac:dyDescent="0.3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 x14ac:dyDescent="0.3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 x14ac:dyDescent="0.3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95" customHeight="1" x14ac:dyDescent="0.3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 x14ac:dyDescent="0.3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 x14ac:dyDescent="0.3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 x14ac:dyDescent="0.3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workbookViewId="0">
      <selection activeCell="A2" sqref="A2:M17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7" customHeight="1" x14ac:dyDescent="0.3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 x14ac:dyDescent="0.3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 x14ac:dyDescent="0.3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 x14ac:dyDescent="0.3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 x14ac:dyDescent="0.3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 x14ac:dyDescent="0.3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7" customHeight="1" x14ac:dyDescent="0.3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 x14ac:dyDescent="0.3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 x14ac:dyDescent="0.3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 x14ac:dyDescent="0.3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7"/>
  <sheetViews>
    <sheetView topLeftCell="A12" workbookViewId="0">
      <selection activeCell="N16" sqref="N1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 x14ac:dyDescent="0.3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 x14ac:dyDescent="0.3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 x14ac:dyDescent="0.3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7" customHeight="1" x14ac:dyDescent="0.3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 x14ac:dyDescent="0.3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 x14ac:dyDescent="0.3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 x14ac:dyDescent="0.3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7"/>
  <sheetViews>
    <sheetView topLeftCell="A7" workbookViewId="0">
      <selection activeCell="D8" sqref="D8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 x14ac:dyDescent="0.3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 x14ac:dyDescent="0.3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 x14ac:dyDescent="0.3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7" customHeight="1" x14ac:dyDescent="0.3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 x14ac:dyDescent="0.3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 x14ac:dyDescent="0.3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 x14ac:dyDescent="0.3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7"/>
  <sheetViews>
    <sheetView workbookViewId="0">
      <selection activeCell="B5" sqref="A1:XFD104857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 x14ac:dyDescent="0.3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 x14ac:dyDescent="0.3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7" customHeight="1" x14ac:dyDescent="0.3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 x14ac:dyDescent="0.3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 x14ac:dyDescent="0.3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17"/>
  <sheetViews>
    <sheetView topLeftCell="A14" workbookViewId="0">
      <selection activeCell="K16" sqref="K1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 x14ac:dyDescent="0.3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 x14ac:dyDescent="0.3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7" customHeight="1" x14ac:dyDescent="0.3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 x14ac:dyDescent="0.3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17"/>
  <sheetViews>
    <sheetView workbookViewId="0">
      <selection activeCell="D8" sqref="D8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95" customHeight="1" x14ac:dyDescent="0.3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 x14ac:dyDescent="0.3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7" customHeight="1" x14ac:dyDescent="0.3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 x14ac:dyDescent="0.3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17"/>
  <sheetViews>
    <sheetView topLeftCell="A8" workbookViewId="0">
      <selection activeCell="G10" sqref="G10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 x14ac:dyDescent="0.3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 x14ac:dyDescent="0.3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 x14ac:dyDescent="0.3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 x14ac:dyDescent="0.3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 x14ac:dyDescent="0.3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 x14ac:dyDescent="0.3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H19"/>
  <sheetViews>
    <sheetView topLeftCell="A15" workbookViewId="0">
      <selection activeCell="D18" sqref="D18"/>
    </sheetView>
  </sheetViews>
  <sheetFormatPr defaultRowHeight="15" x14ac:dyDescent="0.2"/>
  <cols>
    <col min="2" max="2" width="57.3046875" customWidth="1"/>
    <col min="3" max="3" width="72.23828125" customWidth="1"/>
    <col min="4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37.25" x14ac:dyDescent="0.3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 x14ac:dyDescent="0.3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 x14ac:dyDescent="0.3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 x14ac:dyDescent="0.3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 x14ac:dyDescent="0.3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7" customHeight="1" x14ac:dyDescent="0.3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 x14ac:dyDescent="0.3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 x14ac:dyDescent="0.3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95" customHeight="1" x14ac:dyDescent="0.3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 x14ac:dyDescent="0.3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H19"/>
  <sheetViews>
    <sheetView workbookViewId="0">
      <selection activeCell="C18" sqref="C18"/>
    </sheetView>
  </sheetViews>
  <sheetFormatPr defaultRowHeight="15" x14ac:dyDescent="0.2"/>
  <cols>
    <col min="2" max="2" width="57.3046875" customWidth="1"/>
    <col min="3" max="3" width="72.23828125" customWidth="1"/>
    <col min="4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294" x14ac:dyDescent="0.3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 x14ac:dyDescent="0.3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 x14ac:dyDescent="0.3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 x14ac:dyDescent="0.3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 x14ac:dyDescent="0.3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 x14ac:dyDescent="0.3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 x14ac:dyDescent="0.3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6" customHeight="1" x14ac:dyDescent="0.3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 x14ac:dyDescent="0.3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 x14ac:dyDescent="0.3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H21"/>
  <sheetViews>
    <sheetView topLeftCell="A5" workbookViewId="0">
      <selection activeCell="B19" sqref="B19"/>
    </sheetView>
  </sheetViews>
  <sheetFormatPr defaultRowHeight="15" x14ac:dyDescent="0.2"/>
  <cols>
    <col min="2" max="2" width="57.3046875" customWidth="1"/>
    <col min="3" max="3" width="72.23828125" customWidth="1"/>
    <col min="4" max="4" width="88.11328125" customWidth="1"/>
    <col min="5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294" x14ac:dyDescent="0.3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 x14ac:dyDescent="0.3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7" customHeight="1" x14ac:dyDescent="0.3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 x14ac:dyDescent="0.3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 x14ac:dyDescent="0.3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 x14ac:dyDescent="0.3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 x14ac:dyDescent="0.3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6" customHeight="1" x14ac:dyDescent="0.3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6" customHeight="1" x14ac:dyDescent="0.3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6" customHeight="1" x14ac:dyDescent="0.3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6.25" customHeight="1" x14ac:dyDescent="0.2"/>
    <row r="21" spans="2:8" ht="22.7" customHeight="1" x14ac:dyDescent="0.2"/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66"/>
  <sheetViews>
    <sheetView topLeftCell="A41" workbookViewId="0">
      <selection activeCell="A92" sqref="A9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19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19"/>
      <c r="B3" s="51" t="s">
        <v>289</v>
      </c>
      <c r="C3" s="51" t="s">
        <v>290</v>
      </c>
      <c r="D3" s="52">
        <v>0.34722222222222227</v>
      </c>
      <c r="E3" s="52">
        <v>0.36458333333333331</v>
      </c>
      <c r="F3" s="52">
        <f t="shared" ref="F3:F66" si="0">E3-D3</f>
        <v>1.7361111111111049E-2</v>
      </c>
      <c r="H3" s="53" t="s">
        <v>288</v>
      </c>
      <c r="I3" s="52">
        <f>SUMIFS(F2:F16, C2:C16,H3)</f>
        <v>0.12847222222222215</v>
      </c>
      <c r="Q3" t="s">
        <v>285</v>
      </c>
    </row>
    <row r="4" spans="1:17" x14ac:dyDescent="0.2">
      <c r="A4" s="119"/>
      <c r="B4" s="51" t="s">
        <v>291</v>
      </c>
      <c r="C4" s="51" t="s">
        <v>290</v>
      </c>
      <c r="D4" s="52">
        <v>0.36458333333333331</v>
      </c>
      <c r="E4" s="52">
        <v>0.38541666666666669</v>
      </c>
      <c r="F4" s="52">
        <f t="shared" si="0"/>
        <v>2.083333333333337E-2</v>
      </c>
      <c r="H4" s="53" t="s">
        <v>285</v>
      </c>
      <c r="I4" s="52">
        <f>SUMIFS(F2:F16, C2:C16,H4)</f>
        <v>9.0277777777779122E-3</v>
      </c>
      <c r="Q4" t="s">
        <v>290</v>
      </c>
    </row>
    <row r="5" spans="1:17" x14ac:dyDescent="0.2">
      <c r="A5" s="119"/>
      <c r="B5" s="51" t="s">
        <v>292</v>
      </c>
      <c r="C5" s="51" t="s">
        <v>288</v>
      </c>
      <c r="D5" s="52">
        <v>0.38541666666666669</v>
      </c>
      <c r="E5" s="52">
        <v>0.43055555555555558</v>
      </c>
      <c r="F5" s="52">
        <f t="shared" si="0"/>
        <v>4.5138888888888895E-2</v>
      </c>
      <c r="H5" s="53" t="s">
        <v>290</v>
      </c>
      <c r="I5" s="52">
        <f>SUMIFS(F2:F16, C2:C16,H5)</f>
        <v>0.11458333333333326</v>
      </c>
      <c r="Q5" t="s">
        <v>293</v>
      </c>
    </row>
    <row r="6" spans="1:17" x14ac:dyDescent="0.2">
      <c r="A6" s="119"/>
      <c r="B6" s="51" t="s">
        <v>294</v>
      </c>
      <c r="C6" s="51" t="s">
        <v>295</v>
      </c>
      <c r="D6" s="52">
        <v>0.43055555555555558</v>
      </c>
      <c r="E6" s="52">
        <v>0.44097222222222227</v>
      </c>
      <c r="F6" s="52">
        <f t="shared" si="0"/>
        <v>1.0416666666666685E-2</v>
      </c>
      <c r="H6" s="53" t="s">
        <v>293</v>
      </c>
      <c r="I6" s="52">
        <f>SUMIFS(F2:F16, C2:C16,H6)</f>
        <v>1.041666666666663E-2</v>
      </c>
      <c r="Q6" t="s">
        <v>296</v>
      </c>
    </row>
    <row r="7" spans="1:17" x14ac:dyDescent="0.2">
      <c r="A7" s="119"/>
      <c r="B7" t="s">
        <v>297</v>
      </c>
      <c r="C7" s="51" t="s">
        <v>288</v>
      </c>
      <c r="D7" s="52">
        <v>0.44097222222222227</v>
      </c>
      <c r="E7" s="52">
        <v>0.46180555555555558</v>
      </c>
      <c r="F7" s="52">
        <f t="shared" ref="F7" si="1">E7-D7</f>
        <v>2.0833333333333315E-2</v>
      </c>
      <c r="H7" s="53" t="s">
        <v>296</v>
      </c>
      <c r="I7" s="52">
        <f>SUMIFS(F2:F16, C2:C16,H7)</f>
        <v>2.083333333333337E-2</v>
      </c>
      <c r="Q7" t="s">
        <v>295</v>
      </c>
    </row>
    <row r="8" spans="1:17" x14ac:dyDescent="0.2">
      <c r="A8" s="119"/>
      <c r="B8" s="51" t="s">
        <v>298</v>
      </c>
      <c r="C8" s="51" t="s">
        <v>285</v>
      </c>
      <c r="D8" s="52">
        <v>0.46666666666666662</v>
      </c>
      <c r="E8" s="52">
        <v>0.47222222222222227</v>
      </c>
      <c r="F8" s="52">
        <f t="shared" si="0"/>
        <v>5.5555555555556468E-3</v>
      </c>
      <c r="H8" s="53" t="s">
        <v>295</v>
      </c>
      <c r="I8" s="52">
        <f>SUMIFS(F2:F16, C2:C16,H8)</f>
        <v>3.8194444444444586E-2</v>
      </c>
    </row>
    <row r="9" spans="1:17" x14ac:dyDescent="0.2">
      <c r="A9" s="119"/>
      <c r="B9" s="51" t="s">
        <v>299</v>
      </c>
      <c r="C9" s="51" t="s">
        <v>288</v>
      </c>
      <c r="D9" s="52">
        <v>0.47222222222222227</v>
      </c>
      <c r="E9" s="52">
        <v>0.53472222222222221</v>
      </c>
      <c r="F9" s="52">
        <f t="shared" ref="F9:F15" si="2">E9-D9</f>
        <v>6.2499999999999944E-2</v>
      </c>
      <c r="H9" s="48" t="s">
        <v>300</v>
      </c>
      <c r="I9" s="49">
        <f>SUM(I3:I8)</f>
        <v>0.32152777777777791</v>
      </c>
    </row>
    <row r="10" spans="1:17" x14ac:dyDescent="0.2">
      <c r="A10" s="119"/>
      <c r="B10" s="51" t="s">
        <v>301</v>
      </c>
      <c r="C10" s="51" t="s">
        <v>295</v>
      </c>
      <c r="D10" s="52">
        <v>0.54166666666666663</v>
      </c>
      <c r="E10" s="52">
        <v>0.5625</v>
      </c>
      <c r="F10" s="52">
        <f t="shared" si="2"/>
        <v>2.083333333333337E-2</v>
      </c>
      <c r="I10" s="54"/>
    </row>
    <row r="11" spans="1:17" x14ac:dyDescent="0.2">
      <c r="A11" s="119"/>
      <c r="B11" s="51" t="s">
        <v>302</v>
      </c>
      <c r="C11" s="51" t="s">
        <v>296</v>
      </c>
      <c r="D11" s="52">
        <v>0.59722222222222221</v>
      </c>
      <c r="E11" s="52">
        <v>0.61805555555555558</v>
      </c>
      <c r="F11" s="52">
        <f t="shared" si="2"/>
        <v>2.083333333333337E-2</v>
      </c>
      <c r="I11" s="54"/>
    </row>
    <row r="12" spans="1:17" x14ac:dyDescent="0.2">
      <c r="A12" s="119"/>
      <c r="B12" s="51" t="s">
        <v>303</v>
      </c>
      <c r="C12" s="51" t="s">
        <v>290</v>
      </c>
      <c r="D12" s="52">
        <v>0.625</v>
      </c>
      <c r="E12" s="52">
        <v>0.64236111111111105</v>
      </c>
      <c r="F12" s="52">
        <f t="shared" si="2"/>
        <v>1.7361111111111049E-2</v>
      </c>
    </row>
    <row r="13" spans="1:17" x14ac:dyDescent="0.2">
      <c r="A13" s="119"/>
      <c r="B13" s="51" t="s">
        <v>304</v>
      </c>
      <c r="C13" s="51" t="s">
        <v>295</v>
      </c>
      <c r="D13" s="52">
        <v>0.64236111111111105</v>
      </c>
      <c r="E13" s="52">
        <v>0.64930555555555558</v>
      </c>
      <c r="F13" s="52">
        <f t="shared" si="2"/>
        <v>6.9444444444445308E-3</v>
      </c>
    </row>
    <row r="14" spans="1:17" x14ac:dyDescent="0.2">
      <c r="A14" s="119"/>
      <c r="B14" s="51" t="s">
        <v>305</v>
      </c>
      <c r="C14" s="51" t="s">
        <v>290</v>
      </c>
      <c r="D14" s="52">
        <v>0.64930555555555558</v>
      </c>
      <c r="E14" s="52">
        <v>0.70833333333333337</v>
      </c>
      <c r="F14" s="52">
        <f t="shared" si="2"/>
        <v>5.902777777777779E-2</v>
      </c>
    </row>
    <row r="15" spans="1:17" x14ac:dyDescent="0.2">
      <c r="A15" s="119"/>
      <c r="B15" s="51" t="s">
        <v>306</v>
      </c>
      <c r="C15" s="51" t="s">
        <v>293</v>
      </c>
      <c r="D15" s="52">
        <v>0.73958333333333337</v>
      </c>
      <c r="E15" s="52">
        <v>0.75</v>
      </c>
      <c r="F15" s="52">
        <f t="shared" si="2"/>
        <v>1.041666666666663E-2</v>
      </c>
    </row>
    <row r="16" spans="1:17" x14ac:dyDescent="0.2">
      <c r="A16" s="119"/>
      <c r="B16" s="51"/>
      <c r="C16" s="51"/>
      <c r="D16" s="52"/>
      <c r="E16" s="52"/>
      <c r="F16" s="52">
        <f t="shared" si="0"/>
        <v>0</v>
      </c>
    </row>
    <row r="17" spans="1:9" x14ac:dyDescent="0.2">
      <c r="A17" s="119" t="s">
        <v>17</v>
      </c>
      <c r="B17" s="51"/>
      <c r="C17" s="51"/>
      <c r="D17" s="52">
        <v>0.41666666666666669</v>
      </c>
      <c r="E17" s="52">
        <v>0.4236111111111111</v>
      </c>
      <c r="F17" s="52">
        <f t="shared" si="0"/>
        <v>6.9444444444444198E-3</v>
      </c>
      <c r="H17" s="49" t="s">
        <v>286</v>
      </c>
      <c r="I17" s="49" t="s">
        <v>287</v>
      </c>
    </row>
    <row r="18" spans="1:9" x14ac:dyDescent="0.2">
      <c r="A18" s="119"/>
      <c r="B18" s="51"/>
      <c r="C18" s="51"/>
      <c r="D18" s="52">
        <v>0.42708333333333331</v>
      </c>
      <c r="E18" s="52">
        <v>0.45833333333333331</v>
      </c>
      <c r="F18" s="52">
        <f t="shared" si="0"/>
        <v>3.125E-2</v>
      </c>
      <c r="H18" s="53" t="s">
        <v>288</v>
      </c>
      <c r="I18" s="52">
        <f t="shared" ref="I18" si="3">SUMIFS(F17:F31, C17:C31,H18)</f>
        <v>0</v>
      </c>
    </row>
    <row r="19" spans="1:9" x14ac:dyDescent="0.2">
      <c r="A19" s="119"/>
      <c r="B19" s="51"/>
      <c r="C19" s="51"/>
      <c r="D19" s="52">
        <v>0.45833333333333331</v>
      </c>
      <c r="E19" s="52">
        <v>0.47222222222222227</v>
      </c>
      <c r="F19" s="52">
        <f t="shared" si="0"/>
        <v>1.3888888888888951E-2</v>
      </c>
      <c r="H19" s="53" t="s">
        <v>285</v>
      </c>
      <c r="I19" s="52">
        <f t="shared" ref="I19" si="4">SUMIFS(F17:F31, C17:C31,H19)</f>
        <v>0</v>
      </c>
    </row>
    <row r="20" spans="1:9" x14ac:dyDescent="0.2">
      <c r="A20" s="119"/>
      <c r="B20" s="51"/>
      <c r="C20" s="51"/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 t="shared" ref="I20" si="5">SUMIFS(F17:F31, C17:C31,H20)</f>
        <v>0</v>
      </c>
    </row>
    <row r="21" spans="1:9" x14ac:dyDescent="0.2">
      <c r="A21" s="119"/>
      <c r="B21" s="51"/>
      <c r="C21" s="51"/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 t="shared" ref="I21" si="6">SUMIFS(F17:F31, C17:C31,H21)</f>
        <v>0</v>
      </c>
    </row>
    <row r="22" spans="1:9" x14ac:dyDescent="0.2">
      <c r="A22" s="119"/>
      <c r="B22" s="51"/>
      <c r="C22" s="51"/>
      <c r="D22" s="52">
        <v>0.47222222222222227</v>
      </c>
      <c r="E22" s="52">
        <v>0.47916666666666669</v>
      </c>
      <c r="F22" s="52">
        <f t="shared" si="0"/>
        <v>6.9444444444444198E-3</v>
      </c>
      <c r="H22" s="53" t="s">
        <v>296</v>
      </c>
      <c r="I22" s="52">
        <f t="shared" ref="I22" si="7">SUMIFS(F17:F31, C17:C31,H22)</f>
        <v>0</v>
      </c>
    </row>
    <row r="23" spans="1:9" x14ac:dyDescent="0.2">
      <c r="A23" s="119"/>
      <c r="B23" s="51" t="s">
        <v>73</v>
      </c>
      <c r="C23" s="51"/>
      <c r="D23" s="52">
        <v>0.65625</v>
      </c>
      <c r="E23" s="52">
        <v>0.66666666666666663</v>
      </c>
      <c r="F23" s="52">
        <f t="shared" si="0"/>
        <v>1.041666666666663E-2</v>
      </c>
      <c r="H23" s="53" t="s">
        <v>295</v>
      </c>
      <c r="I23" s="52">
        <f t="shared" ref="I23" si="8">SUMIFS(F17:F31, C17:C31,H23)</f>
        <v>0</v>
      </c>
    </row>
    <row r="24" spans="1:9" x14ac:dyDescent="0.2">
      <c r="A24" s="119"/>
      <c r="B24" s="51"/>
      <c r="C24" s="51"/>
      <c r="D24" s="52">
        <v>0.66666666666666663</v>
      </c>
      <c r="E24" s="52">
        <v>0.75</v>
      </c>
      <c r="F24" s="52">
        <f t="shared" si="0"/>
        <v>8.333333333333337E-2</v>
      </c>
      <c r="H24" s="48" t="s">
        <v>300</v>
      </c>
      <c r="I24" s="49">
        <f t="shared" ref="I24" si="9">SUM(I18:I23)</f>
        <v>0</v>
      </c>
    </row>
    <row r="25" spans="1:9" x14ac:dyDescent="0.2">
      <c r="A25" s="119"/>
      <c r="B25" s="51"/>
      <c r="C25" s="51"/>
      <c r="D25" s="52">
        <v>0.75</v>
      </c>
      <c r="E25" s="52">
        <v>0.875</v>
      </c>
      <c r="F25" s="52">
        <f t="shared" si="0"/>
        <v>0.125</v>
      </c>
      <c r="I25" s="54"/>
    </row>
    <row r="26" spans="1:9" x14ac:dyDescent="0.2">
      <c r="A26" s="119"/>
      <c r="B26" s="51"/>
      <c r="C26" s="51"/>
      <c r="D26" s="52"/>
      <c r="E26" s="52"/>
      <c r="F26" s="52">
        <f t="shared" si="0"/>
        <v>0</v>
      </c>
      <c r="I26" s="54"/>
    </row>
    <row r="27" spans="1:9" x14ac:dyDescent="0.2">
      <c r="A27" s="119"/>
      <c r="B27" s="51"/>
      <c r="C27" s="51"/>
      <c r="D27" s="52"/>
      <c r="E27" s="52"/>
      <c r="F27" s="52">
        <f t="shared" si="0"/>
        <v>0</v>
      </c>
    </row>
    <row r="28" spans="1:9" x14ac:dyDescent="0.2">
      <c r="A28" s="119"/>
      <c r="B28" s="51"/>
      <c r="C28" s="51"/>
      <c r="D28" s="52"/>
      <c r="E28" s="52"/>
      <c r="F28" s="52">
        <f t="shared" si="0"/>
        <v>0</v>
      </c>
    </row>
    <row r="29" spans="1:9" x14ac:dyDescent="0.2">
      <c r="A29" s="119"/>
      <c r="B29" s="51"/>
      <c r="C29" s="51"/>
      <c r="D29" s="52"/>
      <c r="E29" s="52"/>
      <c r="F29" s="52">
        <f t="shared" si="0"/>
        <v>0</v>
      </c>
    </row>
    <row r="30" spans="1:9" x14ac:dyDescent="0.2">
      <c r="A30" s="119"/>
      <c r="B30" s="51"/>
      <c r="C30" s="51"/>
      <c r="D30" s="52"/>
      <c r="E30" s="52"/>
      <c r="F30" s="52">
        <f t="shared" si="0"/>
        <v>0</v>
      </c>
    </row>
    <row r="31" spans="1:9" x14ac:dyDescent="0.2">
      <c r="A31" s="119"/>
      <c r="B31" s="51"/>
      <c r="C31" s="51"/>
      <c r="D31" s="52"/>
      <c r="E31" s="52"/>
      <c r="F31" s="52">
        <f t="shared" si="0"/>
        <v>0</v>
      </c>
    </row>
    <row r="32" spans="1:9" x14ac:dyDescent="0.2">
      <c r="A32" s="119" t="s">
        <v>263</v>
      </c>
      <c r="B32" s="51" t="s">
        <v>284</v>
      </c>
      <c r="C32" s="51" t="s">
        <v>285</v>
      </c>
      <c r="D32" s="52">
        <v>0.35069444444444442</v>
      </c>
      <c r="E32" s="52">
        <v>0.35416666666666669</v>
      </c>
      <c r="F32" s="52">
        <f t="shared" si="0"/>
        <v>3.4722222222222654E-3</v>
      </c>
      <c r="H32" s="49" t="s">
        <v>286</v>
      </c>
      <c r="I32" s="49" t="s">
        <v>287</v>
      </c>
    </row>
    <row r="33" spans="1:9" x14ac:dyDescent="0.2">
      <c r="A33" s="119"/>
      <c r="B33" s="51" t="s">
        <v>307</v>
      </c>
      <c r="C33" s="51" t="s">
        <v>288</v>
      </c>
      <c r="D33" s="52">
        <v>0.35416666666666669</v>
      </c>
      <c r="E33" s="52">
        <v>0.39583333333333331</v>
      </c>
      <c r="F33" s="52">
        <f t="shared" si="0"/>
        <v>4.166666666666663E-2</v>
      </c>
      <c r="H33" s="53" t="s">
        <v>288</v>
      </c>
      <c r="I33" s="52">
        <f t="shared" ref="I33" si="10">SUMIFS(F32:F46, C32:C46,H33)</f>
        <v>0.1875</v>
      </c>
    </row>
    <row r="34" spans="1:9" x14ac:dyDescent="0.2">
      <c r="A34" s="119"/>
      <c r="B34" s="51" t="s">
        <v>308</v>
      </c>
      <c r="C34" s="51" t="s">
        <v>288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11">SUMIFS(F32:F46, C32:C46,H34)</f>
        <v>3.4722222222222654E-3</v>
      </c>
    </row>
    <row r="35" spans="1:9" x14ac:dyDescent="0.2">
      <c r="A35" s="119"/>
      <c r="B35" s="51" t="s">
        <v>309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2">SUMIFS(F32:F46, C32:C46,H35)</f>
        <v>6.25E-2</v>
      </c>
    </row>
    <row r="36" spans="1:9" x14ac:dyDescent="0.2">
      <c r="A36" s="119"/>
      <c r="B36" s="51" t="s">
        <v>310</v>
      </c>
      <c r="C36" s="51" t="s">
        <v>288</v>
      </c>
      <c r="D36" s="52">
        <v>0.45833333333333331</v>
      </c>
      <c r="E36" s="52">
        <v>0.5</v>
      </c>
      <c r="F36" s="52">
        <f t="shared" si="0"/>
        <v>4.1666666666666685E-2</v>
      </c>
      <c r="H36" s="53" t="s">
        <v>293</v>
      </c>
      <c r="I36" s="52">
        <f t="shared" ref="I36" si="13">SUMIFS(F32:F46, C32:C46,H36)</f>
        <v>1.041666666666663E-2</v>
      </c>
    </row>
    <row r="37" spans="1:9" x14ac:dyDescent="0.2">
      <c r="A37" s="119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0"/>
        <v>1.041666666666663E-2</v>
      </c>
      <c r="H37" s="53" t="s">
        <v>296</v>
      </c>
      <c r="I37" s="52">
        <f t="shared" ref="I37" si="14">SUMIFS(F32:F46, C32:C46,H37)</f>
        <v>1.3888888888888951E-2</v>
      </c>
    </row>
    <row r="38" spans="1:9" x14ac:dyDescent="0.2">
      <c r="A38" s="119"/>
      <c r="B38" s="51" t="s">
        <v>312</v>
      </c>
      <c r="C38" s="51" t="s">
        <v>288</v>
      </c>
      <c r="D38" s="52">
        <v>0.51041666666666663</v>
      </c>
      <c r="E38" s="52">
        <v>0.54166666666666663</v>
      </c>
      <c r="F38" s="52">
        <f>E38-D38</f>
        <v>3.125E-2</v>
      </c>
      <c r="H38" s="53" t="s">
        <v>295</v>
      </c>
      <c r="I38" s="52">
        <f t="shared" ref="I38" si="15">SUMIFS(F32:F46, C32:C46,H38)</f>
        <v>4.1666666666666685E-2</v>
      </c>
    </row>
    <row r="39" spans="1:9" x14ac:dyDescent="0.2">
      <c r="A39" s="119"/>
      <c r="B39" s="51" t="s">
        <v>313</v>
      </c>
      <c r="C39" s="51" t="s">
        <v>295</v>
      </c>
      <c r="D39" s="52">
        <v>0.54166666666666663</v>
      </c>
      <c r="E39" s="52">
        <v>0.5625</v>
      </c>
      <c r="F39" s="52">
        <f t="shared" si="0"/>
        <v>2.083333333333337E-2</v>
      </c>
      <c r="H39" s="48" t="s">
        <v>300</v>
      </c>
      <c r="I39" s="49">
        <f t="shared" ref="I39" si="16">SUM(I33:I38)</f>
        <v>0.31944444444444453</v>
      </c>
    </row>
    <row r="40" spans="1:9" x14ac:dyDescent="0.2">
      <c r="A40" s="119"/>
      <c r="B40" s="51" t="s">
        <v>314</v>
      </c>
      <c r="C40" s="51" t="s">
        <v>296</v>
      </c>
      <c r="D40" s="52">
        <v>0.60416666666666663</v>
      </c>
      <c r="E40" s="52">
        <v>0.61805555555555558</v>
      </c>
      <c r="F40" s="52">
        <f>E40-D40</f>
        <v>1.3888888888888951E-2</v>
      </c>
      <c r="I40" s="54"/>
    </row>
    <row r="41" spans="1:9" x14ac:dyDescent="0.2">
      <c r="A41" s="119"/>
      <c r="B41" s="51" t="s">
        <v>312</v>
      </c>
      <c r="C41" s="51" t="s">
        <v>288</v>
      </c>
      <c r="D41" s="52">
        <v>0.625</v>
      </c>
      <c r="E41" s="52">
        <v>0.64583333333333337</v>
      </c>
      <c r="F41" s="52">
        <f t="shared" si="0"/>
        <v>2.083333333333337E-2</v>
      </c>
      <c r="I41" s="54"/>
    </row>
    <row r="42" spans="1:9" x14ac:dyDescent="0.2">
      <c r="A42" s="119"/>
      <c r="B42" s="51" t="s">
        <v>315</v>
      </c>
      <c r="C42" s="51" t="s">
        <v>290</v>
      </c>
      <c r="D42" s="52">
        <v>0.64583333333333337</v>
      </c>
      <c r="E42" s="52">
        <v>0.70833333333333337</v>
      </c>
      <c r="F42" s="52">
        <f t="shared" si="0"/>
        <v>6.25E-2</v>
      </c>
    </row>
    <row r="43" spans="1:9" x14ac:dyDescent="0.2">
      <c r="A43" s="119"/>
      <c r="B43" s="51" t="s">
        <v>309</v>
      </c>
      <c r="C43" s="51" t="s">
        <v>295</v>
      </c>
      <c r="D43" s="52">
        <v>0.70833333333333337</v>
      </c>
      <c r="E43" s="52">
        <v>0.71875</v>
      </c>
      <c r="F43" s="52">
        <f>E43-D43</f>
        <v>1.041666666666663E-2</v>
      </c>
    </row>
    <row r="44" spans="1:9" x14ac:dyDescent="0.2">
      <c r="A44" s="119"/>
      <c r="B44" s="51" t="s">
        <v>316</v>
      </c>
      <c r="C44" s="51" t="s">
        <v>293</v>
      </c>
      <c r="D44" s="52">
        <v>0.73958333333333337</v>
      </c>
      <c r="E44" s="52">
        <v>0.75</v>
      </c>
      <c r="F44" s="52">
        <f>E44-D44</f>
        <v>1.041666666666663E-2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 x14ac:dyDescent="0.2">
      <c r="A48" s="121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7">SUMIFS(F47:F61, C47:C61,H48)</f>
        <v>0</v>
      </c>
    </row>
    <row r="49" spans="1:9" x14ac:dyDescent="0.2">
      <c r="A49" s="121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8">SUMIFS(F47:F61, C47:C61,H49)</f>
        <v>0</v>
      </c>
    </row>
    <row r="50" spans="1:9" x14ac:dyDescent="0.2">
      <c r="A50" s="121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9">SUMIFS(F47:F61, C47:C61,H50)</f>
        <v>0</v>
      </c>
    </row>
    <row r="51" spans="1:9" x14ac:dyDescent="0.2">
      <c r="A51" s="121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20">SUMIFS(F47:F61, C47:C61,H51)</f>
        <v>0</v>
      </c>
    </row>
    <row r="52" spans="1:9" x14ac:dyDescent="0.2">
      <c r="A52" s="121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21">SUMIFS(F47:F61, C47:C61,H52)</f>
        <v>0</v>
      </c>
    </row>
    <row r="53" spans="1:9" x14ac:dyDescent="0.2">
      <c r="A53" s="121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2">SUMIFS(F47:F61, C47:C61,H53)</f>
        <v>0</v>
      </c>
    </row>
    <row r="54" spans="1:9" x14ac:dyDescent="0.2">
      <c r="A54" s="121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3">SUM(I48:I53)</f>
        <v>0</v>
      </c>
    </row>
    <row r="55" spans="1:9" x14ac:dyDescent="0.2">
      <c r="A55" s="121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21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317</v>
      </c>
      <c r="C62" s="51" t="s">
        <v>285</v>
      </c>
      <c r="D62" s="52">
        <v>0.46527777777777773</v>
      </c>
      <c r="E62" s="52">
        <v>0.47222222222222227</v>
      </c>
      <c r="F62" s="52">
        <f t="shared" si="0"/>
        <v>6.9444444444445308E-3</v>
      </c>
      <c r="H62" s="49" t="s">
        <v>286</v>
      </c>
      <c r="I62" s="49" t="s">
        <v>287</v>
      </c>
    </row>
    <row r="63" spans="1:9" x14ac:dyDescent="0.2">
      <c r="A63" s="119"/>
      <c r="B63" s="51" t="s">
        <v>284</v>
      </c>
      <c r="C63" s="51" t="s">
        <v>285</v>
      </c>
      <c r="D63" s="52">
        <v>0.47222222222222227</v>
      </c>
      <c r="E63" s="52">
        <v>0.47569444444444442</v>
      </c>
      <c r="F63" s="52">
        <v>3.472222222222222E-3</v>
      </c>
      <c r="H63" s="53" t="s">
        <v>288</v>
      </c>
      <c r="I63" s="52">
        <f t="shared" ref="I63" si="24">SUMIFS(F62:F76, C62:C76,H63)</f>
        <v>0.12847222222222232</v>
      </c>
    </row>
    <row r="64" spans="1:9" x14ac:dyDescent="0.2">
      <c r="A64" s="119"/>
      <c r="B64" s="51" t="s">
        <v>318</v>
      </c>
      <c r="C64" s="51" t="s">
        <v>288</v>
      </c>
      <c r="D64" s="52">
        <v>0.47569444444444442</v>
      </c>
      <c r="E64" s="52">
        <v>0.52083333333333337</v>
      </c>
      <c r="F64" s="52">
        <f t="shared" si="0"/>
        <v>4.5138888888888951E-2</v>
      </c>
      <c r="H64" s="53" t="s">
        <v>285</v>
      </c>
      <c r="I64" s="52">
        <f t="shared" ref="I64" si="25">SUMIFS(F62:F76, C62:C76,H64)</f>
        <v>1.0416666666666753E-2</v>
      </c>
    </row>
    <row r="65" spans="1:9" x14ac:dyDescent="0.2">
      <c r="A65" s="119"/>
      <c r="B65" s="51" t="s">
        <v>313</v>
      </c>
      <c r="C65" s="51" t="s">
        <v>295</v>
      </c>
      <c r="D65" s="52">
        <v>0.54166666666666663</v>
      </c>
      <c r="E65" s="52">
        <v>0.5625</v>
      </c>
      <c r="F65" s="52">
        <f t="shared" si="0"/>
        <v>2.083333333333337E-2</v>
      </c>
      <c r="H65" s="53" t="s">
        <v>290</v>
      </c>
      <c r="I65" s="52">
        <f t="shared" ref="I65" si="26">SUMIFS(F62:F76, C62:C76,H65)</f>
        <v>6.25E-2</v>
      </c>
    </row>
    <row r="66" spans="1:9" x14ac:dyDescent="0.2">
      <c r="A66" s="119"/>
      <c r="B66" s="51" t="s">
        <v>319</v>
      </c>
      <c r="C66" s="51" t="s">
        <v>288</v>
      </c>
      <c r="D66" s="52">
        <v>0.5625</v>
      </c>
      <c r="E66" s="52">
        <v>0.59722222222222221</v>
      </c>
      <c r="F66" s="52">
        <f t="shared" si="0"/>
        <v>3.472222222222221E-2</v>
      </c>
      <c r="H66" s="53" t="s">
        <v>293</v>
      </c>
      <c r="I66" s="52">
        <f t="shared" ref="I66" si="27">SUMIFS(F62:F76, C62:C76,H66)</f>
        <v>1.041666666666663E-2</v>
      </c>
    </row>
    <row r="67" spans="1:9" x14ac:dyDescent="0.2">
      <c r="A67" s="119"/>
      <c r="B67" s="51" t="s">
        <v>302</v>
      </c>
      <c r="C67" s="51" t="s">
        <v>288</v>
      </c>
      <c r="D67" s="52">
        <v>0.59722222222222221</v>
      </c>
      <c r="E67" s="52">
        <v>0.61805555555555558</v>
      </c>
      <c r="F67" s="52">
        <f t="shared" ref="F67:F130" si="28">E67-D67</f>
        <v>2.083333333333337E-2</v>
      </c>
      <c r="H67" s="53" t="s">
        <v>296</v>
      </c>
      <c r="I67" s="52">
        <f t="shared" ref="I67" si="29">SUMIFS(F62:F76, C62:C76,H67)</f>
        <v>0</v>
      </c>
    </row>
    <row r="68" spans="1:9" x14ac:dyDescent="0.2">
      <c r="A68" s="119"/>
      <c r="B68" s="51" t="s">
        <v>304</v>
      </c>
      <c r="C68" s="51" t="s">
        <v>295</v>
      </c>
      <c r="D68" s="52">
        <v>0.61805555555555558</v>
      </c>
      <c r="E68" s="52">
        <v>0.625</v>
      </c>
      <c r="F68" s="52">
        <f t="shared" si="28"/>
        <v>6.9444444444444198E-3</v>
      </c>
      <c r="H68" s="53" t="s">
        <v>295</v>
      </c>
      <c r="I68" s="52">
        <f t="shared" ref="I68" si="30">SUMIFS(F62:F76, C62:C76,H68)</f>
        <v>2.777777777777779E-2</v>
      </c>
    </row>
    <row r="69" spans="1:9" x14ac:dyDescent="0.2">
      <c r="A69" s="119"/>
      <c r="B69" s="51" t="s">
        <v>315</v>
      </c>
      <c r="C69" s="51" t="s">
        <v>290</v>
      </c>
      <c r="D69" s="52">
        <v>0.64583333333333337</v>
      </c>
      <c r="E69" s="52">
        <v>0.70833333333333337</v>
      </c>
      <c r="F69" s="52">
        <f>E69-D69</f>
        <v>6.25E-2</v>
      </c>
      <c r="H69" s="48" t="s">
        <v>300</v>
      </c>
      <c r="I69" s="49">
        <f t="shared" ref="I69" si="31">SUM(I63:I68)</f>
        <v>0.23958333333333348</v>
      </c>
    </row>
    <row r="70" spans="1:9" x14ac:dyDescent="0.2">
      <c r="A70" s="119"/>
      <c r="B70" s="51" t="s">
        <v>320</v>
      </c>
      <c r="C70" s="51" t="s">
        <v>288</v>
      </c>
      <c r="D70" s="52">
        <v>0.70833333333333337</v>
      </c>
      <c r="E70" s="52">
        <v>0.73611111111111116</v>
      </c>
      <c r="F70" s="52">
        <f>E70-D70</f>
        <v>2.777777777777779E-2</v>
      </c>
      <c r="I70" s="54"/>
    </row>
    <row r="71" spans="1:9" x14ac:dyDescent="0.2">
      <c r="A71" s="119"/>
      <c r="B71" s="51" t="s">
        <v>306</v>
      </c>
      <c r="C71" s="51" t="s">
        <v>293</v>
      </c>
      <c r="D71" s="52">
        <v>0.73958333333333337</v>
      </c>
      <c r="E71" s="52">
        <v>0.75</v>
      </c>
      <c r="F71" s="52">
        <f t="shared" ref="F71" si="32">E71-D71</f>
        <v>1.041666666666663E-2</v>
      </c>
      <c r="I71" s="54"/>
    </row>
    <row r="72" spans="1:9" x14ac:dyDescent="0.2">
      <c r="A72" s="119"/>
      <c r="B72" s="51"/>
      <c r="C72" s="51"/>
      <c r="D72" s="52"/>
      <c r="E72" s="52"/>
      <c r="F72" s="52">
        <f t="shared" si="28"/>
        <v>0</v>
      </c>
    </row>
    <row r="73" spans="1:9" x14ac:dyDescent="0.2">
      <c r="A73" s="119"/>
      <c r="B73" s="51"/>
      <c r="C73" s="51"/>
      <c r="D73" s="52"/>
      <c r="E73" s="52"/>
      <c r="F73" s="52">
        <f t="shared" si="28"/>
        <v>0</v>
      </c>
    </row>
    <row r="74" spans="1:9" x14ac:dyDescent="0.2">
      <c r="A74" s="119"/>
      <c r="B74" s="51"/>
      <c r="C74" s="51"/>
      <c r="D74" s="52"/>
      <c r="E74" s="52"/>
      <c r="F74" s="52">
        <f t="shared" si="28"/>
        <v>0</v>
      </c>
    </row>
    <row r="75" spans="1:9" x14ac:dyDescent="0.2">
      <c r="A75" s="119"/>
      <c r="B75" s="51"/>
      <c r="C75" s="51"/>
      <c r="D75" s="52"/>
      <c r="E75" s="52"/>
      <c r="F75" s="52">
        <f t="shared" si="28"/>
        <v>0</v>
      </c>
    </row>
    <row r="76" spans="1:9" x14ac:dyDescent="0.2">
      <c r="A76" s="119"/>
      <c r="B76" s="51"/>
      <c r="C76" s="51"/>
      <c r="D76" s="52"/>
      <c r="E76" s="52"/>
      <c r="F76" s="52">
        <f t="shared" si="28"/>
        <v>0</v>
      </c>
    </row>
    <row r="77" spans="1:9" x14ac:dyDescent="0.2">
      <c r="A77" s="119" t="s">
        <v>269</v>
      </c>
      <c r="B77" s="51" t="s">
        <v>321</v>
      </c>
      <c r="C77" s="51" t="s">
        <v>288</v>
      </c>
      <c r="D77" s="52">
        <v>0.35416666666666669</v>
      </c>
      <c r="E77" s="52">
        <v>0.39583333333333331</v>
      </c>
      <c r="F77" s="52">
        <f t="shared" si="28"/>
        <v>4.166666666666663E-2</v>
      </c>
      <c r="H77" s="49" t="s">
        <v>286</v>
      </c>
      <c r="I77" s="49" t="s">
        <v>287</v>
      </c>
    </row>
    <row r="78" spans="1:9" x14ac:dyDescent="0.2">
      <c r="A78" s="119"/>
      <c r="B78" s="51" t="s">
        <v>322</v>
      </c>
      <c r="C78" s="51" t="s">
        <v>288</v>
      </c>
      <c r="D78" s="52">
        <v>0.39583333333333331</v>
      </c>
      <c r="E78" s="52">
        <v>0.4375</v>
      </c>
      <c r="F78" s="52">
        <f t="shared" si="28"/>
        <v>4.1666666666666685E-2</v>
      </c>
      <c r="H78" s="53" t="s">
        <v>288</v>
      </c>
      <c r="I78" s="52">
        <f t="shared" ref="I78" si="33">SUMIFS(F77:F91, C77:C91,H78)</f>
        <v>0.19791666666666663</v>
      </c>
    </row>
    <row r="79" spans="1:9" x14ac:dyDescent="0.2">
      <c r="A79" s="119"/>
      <c r="B79" s="51" t="s">
        <v>323</v>
      </c>
      <c r="C79" s="51" t="s">
        <v>288</v>
      </c>
      <c r="D79" s="52">
        <v>0.45833333333333331</v>
      </c>
      <c r="E79" s="52">
        <v>0.47916666666666669</v>
      </c>
      <c r="F79" s="52">
        <f t="shared" si="28"/>
        <v>2.083333333333337E-2</v>
      </c>
      <c r="H79" s="53" t="s">
        <v>285</v>
      </c>
      <c r="I79" s="52">
        <f t="shared" ref="I79" si="34">SUMIFS(F77:F91, C77:C91,H79)</f>
        <v>3.125E-2</v>
      </c>
    </row>
    <row r="80" spans="1:9" x14ac:dyDescent="0.2">
      <c r="A80" s="119"/>
      <c r="B80" s="51" t="s">
        <v>324</v>
      </c>
      <c r="C80" s="51" t="s">
        <v>288</v>
      </c>
      <c r="D80" s="52">
        <v>0.47916666666666669</v>
      </c>
      <c r="E80" s="52">
        <v>0.53125</v>
      </c>
      <c r="F80" s="52">
        <f t="shared" si="28"/>
        <v>5.2083333333333315E-2</v>
      </c>
      <c r="H80" s="53" t="s">
        <v>290</v>
      </c>
      <c r="I80" s="52">
        <f t="shared" ref="I80" si="35">SUMIFS(F77:F91, C77:C91,H80)</f>
        <v>6.25E-2</v>
      </c>
    </row>
    <row r="81" spans="1:9" x14ac:dyDescent="0.2">
      <c r="A81" s="119"/>
      <c r="B81" s="51" t="s">
        <v>325</v>
      </c>
      <c r="C81" s="51" t="s">
        <v>285</v>
      </c>
      <c r="D81" s="52">
        <v>0.55208333333333337</v>
      </c>
      <c r="E81" s="52">
        <v>0.58333333333333337</v>
      </c>
      <c r="F81" s="52">
        <f t="shared" si="28"/>
        <v>3.125E-2</v>
      </c>
      <c r="H81" s="53" t="s">
        <v>293</v>
      </c>
      <c r="I81" s="52">
        <f t="shared" ref="I81" si="36">SUMIFS(F77:F91, C77:C91,H81)</f>
        <v>0</v>
      </c>
    </row>
    <row r="82" spans="1:9" x14ac:dyDescent="0.2">
      <c r="A82" s="119"/>
      <c r="B82" s="51" t="s">
        <v>326</v>
      </c>
      <c r="C82" s="51" t="s">
        <v>296</v>
      </c>
      <c r="D82" s="52">
        <v>0.59375</v>
      </c>
      <c r="E82" s="52">
        <v>0.61805555555555558</v>
      </c>
      <c r="F82" s="52">
        <f t="shared" si="28"/>
        <v>2.430555555555558E-2</v>
      </c>
      <c r="H82" s="53" t="s">
        <v>296</v>
      </c>
      <c r="I82" s="52">
        <f t="shared" ref="I82" si="37">SUMIFS(F77:F91, C77:C91,H82)</f>
        <v>2.430555555555558E-2</v>
      </c>
    </row>
    <row r="83" spans="1:9" x14ac:dyDescent="0.2">
      <c r="A83" s="119"/>
      <c r="B83" s="51" t="s">
        <v>327</v>
      </c>
      <c r="C83" s="51" t="s">
        <v>290</v>
      </c>
      <c r="D83" s="52">
        <v>0.64583333333333337</v>
      </c>
      <c r="E83" s="52">
        <v>0.70833333333333337</v>
      </c>
      <c r="F83" s="52">
        <f t="shared" si="28"/>
        <v>6.25E-2</v>
      </c>
      <c r="H83" s="53" t="s">
        <v>295</v>
      </c>
      <c r="I83" s="52">
        <f t="shared" ref="I83" si="38">SUMIFS(F77:F91, C77:C91,H83)</f>
        <v>6.9444444444444475E-2</v>
      </c>
    </row>
    <row r="84" spans="1:9" x14ac:dyDescent="0.2">
      <c r="A84" s="119"/>
      <c r="B84" s="51" t="s">
        <v>328</v>
      </c>
      <c r="C84" s="51" t="s">
        <v>288</v>
      </c>
      <c r="D84" s="52">
        <v>0.70833333333333337</v>
      </c>
      <c r="E84" s="52">
        <v>0.75</v>
      </c>
      <c r="F84" s="52">
        <f t="shared" si="28"/>
        <v>4.166666666666663E-2</v>
      </c>
      <c r="H84" s="48" t="s">
        <v>300</v>
      </c>
      <c r="I84" s="49">
        <f t="shared" ref="I84" si="39">SUM(I78:I83)</f>
        <v>0.38541666666666669</v>
      </c>
    </row>
    <row r="85" spans="1:9" x14ac:dyDescent="0.2">
      <c r="A85" s="119"/>
      <c r="B85" s="51" t="s">
        <v>294</v>
      </c>
      <c r="C85" s="51" t="s">
        <v>295</v>
      </c>
      <c r="D85" s="52">
        <v>0.4375</v>
      </c>
      <c r="E85" s="52">
        <v>0.45833333333333331</v>
      </c>
      <c r="F85" s="52">
        <f t="shared" si="28"/>
        <v>2.0833333333333315E-2</v>
      </c>
      <c r="I85" s="54"/>
    </row>
    <row r="86" spans="1:9" x14ac:dyDescent="0.2">
      <c r="A86" s="119"/>
      <c r="B86" s="51" t="s">
        <v>329</v>
      </c>
      <c r="C86" s="51" t="s">
        <v>295</v>
      </c>
      <c r="D86" s="52">
        <v>0.53125</v>
      </c>
      <c r="E86" s="52">
        <v>0.55208333333333337</v>
      </c>
      <c r="F86" s="52">
        <f t="shared" si="28"/>
        <v>2.083333333333337E-2</v>
      </c>
      <c r="I86" s="54"/>
    </row>
    <row r="87" spans="1:9" x14ac:dyDescent="0.2">
      <c r="A87" s="119"/>
      <c r="B87" s="51" t="s">
        <v>304</v>
      </c>
      <c r="C87" s="51" t="s">
        <v>295</v>
      </c>
      <c r="D87" s="52">
        <v>0.61805555555555558</v>
      </c>
      <c r="E87" s="52">
        <v>0.64583333333333337</v>
      </c>
      <c r="F87" s="52">
        <f t="shared" si="28"/>
        <v>2.777777777777779E-2</v>
      </c>
    </row>
    <row r="88" spans="1:9" x14ac:dyDescent="0.2">
      <c r="A88" s="119"/>
      <c r="B88" s="51"/>
      <c r="C88" s="51"/>
      <c r="D88" s="52"/>
      <c r="E88" s="52"/>
      <c r="F88" s="52">
        <f t="shared" si="28"/>
        <v>0</v>
      </c>
    </row>
    <row r="89" spans="1:9" x14ac:dyDescent="0.2">
      <c r="A89" s="119"/>
      <c r="B89" s="51"/>
      <c r="C89" s="51"/>
      <c r="D89" s="52"/>
      <c r="E89" s="52"/>
      <c r="F89" s="52">
        <f t="shared" si="28"/>
        <v>0</v>
      </c>
    </row>
    <row r="90" spans="1:9" x14ac:dyDescent="0.2">
      <c r="A90" s="119"/>
      <c r="B90" s="51"/>
      <c r="C90" s="51"/>
      <c r="D90" s="52"/>
      <c r="E90" s="52"/>
      <c r="F90" s="52">
        <f t="shared" si="28"/>
        <v>0</v>
      </c>
    </row>
    <row r="91" spans="1:9" x14ac:dyDescent="0.2">
      <c r="A91" s="122"/>
      <c r="B91" s="51"/>
      <c r="C91" s="51"/>
      <c r="D91" s="52"/>
      <c r="E91" s="52"/>
      <c r="F91" s="52">
        <f t="shared" si="28"/>
        <v>0</v>
      </c>
    </row>
    <row r="92" spans="1:9" x14ac:dyDescent="0.2">
      <c r="A92" s="118" t="s">
        <v>54</v>
      </c>
      <c r="B92" s="51" t="s">
        <v>284</v>
      </c>
      <c r="C92" s="51" t="s">
        <v>285</v>
      </c>
      <c r="D92" s="52">
        <v>0.35069444444444442</v>
      </c>
      <c r="E92" s="52">
        <v>0.36458333333333331</v>
      </c>
      <c r="F92" s="52">
        <f t="shared" si="28"/>
        <v>1.3888888888888895E-2</v>
      </c>
      <c r="H92" s="49" t="s">
        <v>286</v>
      </c>
      <c r="I92" s="49" t="s">
        <v>287</v>
      </c>
    </row>
    <row r="93" spans="1:9" x14ac:dyDescent="0.2">
      <c r="A93" s="119"/>
      <c r="B93" s="51" t="s">
        <v>330</v>
      </c>
      <c r="C93" s="51" t="s">
        <v>288</v>
      </c>
      <c r="D93" s="52">
        <v>0.34027777777777773</v>
      </c>
      <c r="E93" s="52">
        <v>0.42708333333333331</v>
      </c>
      <c r="F93" s="52">
        <f t="shared" si="28"/>
        <v>8.680555555555558E-2</v>
      </c>
      <c r="H93" s="53" t="s">
        <v>288</v>
      </c>
      <c r="I93" s="52">
        <f>SUMIFS(F92:F106, C92:C106,H93)</f>
        <v>0.11805555555555558</v>
      </c>
    </row>
    <row r="94" spans="1:9" x14ac:dyDescent="0.2">
      <c r="A94" s="119"/>
      <c r="B94" s="56" t="s">
        <v>331</v>
      </c>
      <c r="C94" s="51" t="s">
        <v>288</v>
      </c>
      <c r="D94" s="52">
        <v>0.42708333333333331</v>
      </c>
      <c r="E94" s="52">
        <v>0.44791666666666669</v>
      </c>
      <c r="F94" s="52">
        <f t="shared" si="28"/>
        <v>2.083333333333337E-2</v>
      </c>
      <c r="H94" s="53" t="s">
        <v>285</v>
      </c>
      <c r="I94" s="52">
        <f>SUMIFS(F92:F106, C92:C106,H94)</f>
        <v>1.3888888888888895E-2</v>
      </c>
    </row>
    <row r="95" spans="1:9" x14ac:dyDescent="0.2">
      <c r="A95" s="119"/>
      <c r="B95" s="51" t="s">
        <v>309</v>
      </c>
      <c r="C95" s="51" t="s">
        <v>295</v>
      </c>
      <c r="D95" s="52">
        <v>0.44791666666666669</v>
      </c>
      <c r="E95" s="52">
        <v>0.45833333333333331</v>
      </c>
      <c r="F95" s="52">
        <f t="shared" si="28"/>
        <v>1.041666666666663E-2</v>
      </c>
      <c r="H95" s="53" t="s">
        <v>290</v>
      </c>
      <c r="I95" s="52">
        <f>SUMIFS(F92:F106, C92:C106,H95)</f>
        <v>0.12500000000000006</v>
      </c>
    </row>
    <row r="96" spans="1:9" x14ac:dyDescent="0.2">
      <c r="A96" s="119"/>
      <c r="B96" s="51" t="s">
        <v>332</v>
      </c>
      <c r="C96" s="51" t="s">
        <v>290</v>
      </c>
      <c r="D96" s="52">
        <v>0.45833333333333331</v>
      </c>
      <c r="E96" s="52">
        <v>0.52083333333333337</v>
      </c>
      <c r="F96" s="52">
        <f t="shared" si="28"/>
        <v>6.2500000000000056E-2</v>
      </c>
      <c r="H96" s="53" t="s">
        <v>293</v>
      </c>
      <c r="I96" s="52">
        <f>SUMIFS(F92:F106, C92:C106,H96)</f>
        <v>1.041666666666663E-2</v>
      </c>
    </row>
    <row r="97" spans="1:9" x14ac:dyDescent="0.2">
      <c r="A97" s="119"/>
      <c r="B97" s="51" t="s">
        <v>311</v>
      </c>
      <c r="C97" s="51" t="s">
        <v>288</v>
      </c>
      <c r="D97" s="52">
        <v>0.52430555555555558</v>
      </c>
      <c r="E97" s="52">
        <v>0.53472222222222221</v>
      </c>
      <c r="F97" s="52">
        <f t="shared" si="28"/>
        <v>1.041666666666663E-2</v>
      </c>
      <c r="H97" s="53" t="s">
        <v>296</v>
      </c>
      <c r="I97" s="52">
        <f>SUMIFS(F92:F106, C92:C106,H97)</f>
        <v>2.430555555555558E-2</v>
      </c>
    </row>
    <row r="98" spans="1:9" x14ac:dyDescent="0.2">
      <c r="A98" s="119"/>
      <c r="B98" s="51" t="s">
        <v>313</v>
      </c>
      <c r="C98" s="51" t="s">
        <v>295</v>
      </c>
      <c r="D98" s="52">
        <v>0.54166666666666663</v>
      </c>
      <c r="E98" s="52">
        <v>0.59375</v>
      </c>
      <c r="F98" s="52">
        <f t="shared" si="28"/>
        <v>5.208333333333337E-2</v>
      </c>
      <c r="H98" s="53" t="s">
        <v>295</v>
      </c>
      <c r="I98" s="52">
        <f>SUMIFS(F92:F106, C92:C106,H98)</f>
        <v>9.375E-2</v>
      </c>
    </row>
    <row r="99" spans="1:9" x14ac:dyDescent="0.2">
      <c r="A99" s="119"/>
      <c r="B99" s="51" t="s">
        <v>333</v>
      </c>
      <c r="C99" s="51" t="s">
        <v>296</v>
      </c>
      <c r="D99" s="52">
        <v>0.59375</v>
      </c>
      <c r="E99" s="52">
        <v>0.61805555555555558</v>
      </c>
      <c r="F99" s="52">
        <f t="shared" si="28"/>
        <v>2.430555555555558E-2</v>
      </c>
      <c r="H99" s="48" t="s">
        <v>300</v>
      </c>
      <c r="I99" s="49">
        <f t="shared" ref="I99" si="40">SUM(I93:I98)</f>
        <v>0.38541666666666674</v>
      </c>
    </row>
    <row r="100" spans="1:9" x14ac:dyDescent="0.2">
      <c r="A100" s="119"/>
      <c r="B100" s="51" t="s">
        <v>334</v>
      </c>
      <c r="C100" s="51" t="s">
        <v>290</v>
      </c>
      <c r="D100" s="52">
        <v>0.64583333333333337</v>
      </c>
      <c r="E100" s="52">
        <v>0.70833333333333337</v>
      </c>
      <c r="F100" s="52">
        <f>E100-D100</f>
        <v>6.25E-2</v>
      </c>
      <c r="I100" s="54"/>
    </row>
    <row r="101" spans="1:9" x14ac:dyDescent="0.2">
      <c r="A101" s="119"/>
      <c r="B101" s="51" t="s">
        <v>309</v>
      </c>
      <c r="C101" s="51" t="s">
        <v>295</v>
      </c>
      <c r="D101" s="52">
        <v>0.70833333333333337</v>
      </c>
      <c r="E101" s="52">
        <v>0.73958333333333337</v>
      </c>
      <c r="F101" s="52">
        <f>E101-D101</f>
        <v>3.125E-2</v>
      </c>
      <c r="I101" s="54"/>
    </row>
    <row r="102" spans="1:9" x14ac:dyDescent="0.2">
      <c r="A102" s="119"/>
      <c r="B102" s="51" t="s">
        <v>316</v>
      </c>
      <c r="C102" s="51" t="s">
        <v>293</v>
      </c>
      <c r="D102" s="52">
        <v>0.73958333333333337</v>
      </c>
      <c r="E102" s="52">
        <v>0.75</v>
      </c>
      <c r="F102" s="52">
        <f>E102-D102</f>
        <v>1.041666666666663E-2</v>
      </c>
    </row>
    <row r="103" spans="1:9" x14ac:dyDescent="0.2">
      <c r="A103" s="119"/>
      <c r="B103" s="51"/>
      <c r="C103" s="51"/>
      <c r="D103" s="52"/>
      <c r="E103" s="52"/>
      <c r="F103" s="52"/>
    </row>
    <row r="104" spans="1:9" x14ac:dyDescent="0.2">
      <c r="A104" s="119"/>
      <c r="B104" s="51"/>
      <c r="C104" s="51"/>
      <c r="D104" s="52"/>
      <c r="E104" s="52"/>
      <c r="F104" s="52"/>
    </row>
    <row r="105" spans="1:9" x14ac:dyDescent="0.2">
      <c r="A105" s="119"/>
      <c r="B105" s="51"/>
      <c r="C105" s="51"/>
      <c r="D105" s="52"/>
      <c r="E105" s="52"/>
      <c r="F105" s="52"/>
    </row>
    <row r="106" spans="1:9" x14ac:dyDescent="0.2">
      <c r="A106" s="120"/>
      <c r="B106" s="51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335</v>
      </c>
      <c r="C107" s="51" t="s">
        <v>288</v>
      </c>
      <c r="D107" s="52">
        <v>0.36458333333333331</v>
      </c>
      <c r="E107" s="52">
        <v>0.36805555555555558</v>
      </c>
      <c r="F107" s="52">
        <f t="shared" si="28"/>
        <v>3.4722222222222654E-3</v>
      </c>
      <c r="H107" s="49" t="s">
        <v>286</v>
      </c>
      <c r="I107" s="49" t="s">
        <v>287</v>
      </c>
    </row>
    <row r="108" spans="1:9" x14ac:dyDescent="0.2">
      <c r="A108" s="121"/>
      <c r="B108" s="55" t="s">
        <v>336</v>
      </c>
      <c r="C108" s="51" t="s">
        <v>288</v>
      </c>
      <c r="D108" s="52">
        <v>0.36805555555555558</v>
      </c>
      <c r="E108" s="52">
        <v>0.39583333333333331</v>
      </c>
      <c r="F108" s="52">
        <f t="shared" si="28"/>
        <v>2.7777777777777735E-2</v>
      </c>
      <c r="H108" s="53" t="s">
        <v>288</v>
      </c>
      <c r="I108" s="52">
        <f t="shared" ref="I108" si="41">SUMIFS(F107:F121, C107:C121,H108)</f>
        <v>0.1479166666666667</v>
      </c>
    </row>
    <row r="109" spans="1:9" x14ac:dyDescent="0.2">
      <c r="A109" s="121"/>
      <c r="B109" s="55" t="s">
        <v>337</v>
      </c>
      <c r="C109" s="51" t="s">
        <v>290</v>
      </c>
      <c r="D109" s="52">
        <v>0.39583333333333331</v>
      </c>
      <c r="E109" s="52">
        <v>0.42708333333333331</v>
      </c>
      <c r="F109" s="52">
        <f t="shared" si="28"/>
        <v>3.125E-2</v>
      </c>
      <c r="H109" s="53" t="s">
        <v>285</v>
      </c>
      <c r="I109" s="52">
        <f t="shared" ref="I109" si="42">SUMIFS(F107:F121, C107:C121,H109)</f>
        <v>1.041666666666663E-2</v>
      </c>
    </row>
    <row r="110" spans="1:9" x14ac:dyDescent="0.2">
      <c r="A110" s="121"/>
      <c r="B110" s="55" t="s">
        <v>294</v>
      </c>
      <c r="C110" s="51" t="s">
        <v>295</v>
      </c>
      <c r="D110" s="52">
        <v>0.42708333333333331</v>
      </c>
      <c r="E110" s="52">
        <v>0.4375</v>
      </c>
      <c r="F110" s="52">
        <f t="shared" si="28"/>
        <v>1.0416666666666685E-2</v>
      </c>
      <c r="H110" s="53" t="s">
        <v>290</v>
      </c>
      <c r="I110" s="52">
        <f t="shared" ref="I110" si="43">SUMIFS(F107:F121, C107:C121,H110)</f>
        <v>9.375E-2</v>
      </c>
    </row>
    <row r="111" spans="1:9" x14ac:dyDescent="0.2">
      <c r="A111" s="121"/>
      <c r="B111" s="55" t="s">
        <v>338</v>
      </c>
      <c r="C111" s="51" t="s">
        <v>288</v>
      </c>
      <c r="D111" s="52">
        <v>0.4375</v>
      </c>
      <c r="E111" s="52">
        <v>0.45833333333333331</v>
      </c>
      <c r="F111" s="52">
        <f t="shared" si="28"/>
        <v>2.0833333333333315E-2</v>
      </c>
      <c r="H111" s="53" t="s">
        <v>293</v>
      </c>
      <c r="I111" s="52">
        <f t="shared" ref="I111" si="44">SUMIFS(F107:F121, C107:C121,H111)</f>
        <v>0</v>
      </c>
    </row>
    <row r="112" spans="1:9" x14ac:dyDescent="0.2">
      <c r="A112" s="121"/>
      <c r="B112" s="55" t="s">
        <v>339</v>
      </c>
      <c r="C112" s="51" t="s">
        <v>288</v>
      </c>
      <c r="D112" s="52">
        <v>0.46666666666666662</v>
      </c>
      <c r="E112" s="52">
        <v>0.47222222222222227</v>
      </c>
      <c r="F112" s="52">
        <f t="shared" si="28"/>
        <v>5.5555555555556468E-3</v>
      </c>
      <c r="H112" s="53" t="s">
        <v>296</v>
      </c>
      <c r="I112" s="52">
        <f t="shared" ref="I112" si="45">SUMIFS(F107:F121, C107:C121,H112)</f>
        <v>0</v>
      </c>
    </row>
    <row r="113" spans="1:9" x14ac:dyDescent="0.2">
      <c r="A113" s="121"/>
      <c r="B113" s="55" t="s">
        <v>340</v>
      </c>
      <c r="C113" s="51" t="s">
        <v>288</v>
      </c>
      <c r="D113" s="52">
        <v>0.47222222222222227</v>
      </c>
      <c r="E113" s="52">
        <v>0.54166666666666663</v>
      </c>
      <c r="F113" s="52">
        <f t="shared" si="28"/>
        <v>6.9444444444444364E-2</v>
      </c>
      <c r="H113" s="53" t="s">
        <v>295</v>
      </c>
      <c r="I113" s="52">
        <f t="shared" ref="I113" si="46">SUMIFS(F107:F121, C107:C121,H113)</f>
        <v>3.1250000000000056E-2</v>
      </c>
    </row>
    <row r="114" spans="1:9" x14ac:dyDescent="0.2">
      <c r="A114" s="121"/>
      <c r="B114" s="55" t="s">
        <v>301</v>
      </c>
      <c r="C114" s="51" t="s">
        <v>295</v>
      </c>
      <c r="D114" s="52">
        <v>0.54166666666666663</v>
      </c>
      <c r="E114" s="52">
        <v>0.5625</v>
      </c>
      <c r="F114" s="52">
        <f t="shared" si="28"/>
        <v>2.083333333333337E-2</v>
      </c>
      <c r="H114" s="48" t="s">
        <v>300</v>
      </c>
      <c r="I114" s="49">
        <f t="shared" ref="I114" si="47">SUM(I108:I113)</f>
        <v>0.28333333333333338</v>
      </c>
    </row>
    <row r="115" spans="1:9" x14ac:dyDescent="0.2">
      <c r="A115" s="121"/>
      <c r="B115" s="55" t="s">
        <v>341</v>
      </c>
      <c r="C115" s="51" t="s">
        <v>288</v>
      </c>
      <c r="D115" s="52">
        <v>0.59722222222222221</v>
      </c>
      <c r="E115" s="52">
        <v>0.61805555555555558</v>
      </c>
      <c r="F115" s="52">
        <f t="shared" si="28"/>
        <v>2.083333333333337E-2</v>
      </c>
      <c r="I115" s="54"/>
    </row>
    <row r="116" spans="1:9" x14ac:dyDescent="0.2">
      <c r="A116" s="121"/>
      <c r="B116" s="55" t="s">
        <v>342</v>
      </c>
      <c r="C116" s="51" t="s">
        <v>285</v>
      </c>
      <c r="D116" s="52">
        <v>0.625</v>
      </c>
      <c r="E116" s="52">
        <v>0.63541666666666663</v>
      </c>
      <c r="F116" s="52">
        <f t="shared" si="28"/>
        <v>1.041666666666663E-2</v>
      </c>
      <c r="I116" s="54"/>
    </row>
    <row r="117" spans="1:9" x14ac:dyDescent="0.2">
      <c r="A117" s="121"/>
      <c r="B117" s="55" t="s">
        <v>343</v>
      </c>
      <c r="C117" s="51" t="s">
        <v>290</v>
      </c>
      <c r="D117" s="52">
        <v>0.64583333333333337</v>
      </c>
      <c r="E117" s="52">
        <v>0.70833333333333337</v>
      </c>
      <c r="F117" s="52">
        <f t="shared" si="28"/>
        <v>6.25E-2</v>
      </c>
    </row>
    <row r="118" spans="1:9" x14ac:dyDescent="0.2">
      <c r="A118" s="121"/>
      <c r="B118" s="55"/>
      <c r="C118" s="51"/>
      <c r="D118" s="52"/>
      <c r="E118" s="52"/>
      <c r="F118" s="52">
        <f t="shared" si="28"/>
        <v>0</v>
      </c>
    </row>
    <row r="119" spans="1:9" x14ac:dyDescent="0.2">
      <c r="A119" s="121"/>
      <c r="B119" s="55"/>
      <c r="C119" s="51"/>
      <c r="D119" s="52"/>
      <c r="E119" s="52"/>
      <c r="F119" s="52">
        <f t="shared" si="28"/>
        <v>0</v>
      </c>
    </row>
    <row r="120" spans="1:9" x14ac:dyDescent="0.2">
      <c r="A120" s="121"/>
      <c r="B120" s="55"/>
      <c r="C120" s="51"/>
      <c r="D120" s="52"/>
      <c r="E120" s="52"/>
      <c r="F120" s="52">
        <f t="shared" si="28"/>
        <v>0</v>
      </c>
    </row>
    <row r="121" spans="1:9" x14ac:dyDescent="0.2">
      <c r="A121" s="121"/>
      <c r="B121" s="55"/>
      <c r="C121" s="51"/>
      <c r="D121" s="52"/>
      <c r="E121" s="52"/>
      <c r="F121" s="52">
        <f t="shared" si="28"/>
        <v>0</v>
      </c>
    </row>
    <row r="122" spans="1:9" x14ac:dyDescent="0.2">
      <c r="A122" s="118" t="s">
        <v>273</v>
      </c>
      <c r="B122" s="51" t="s">
        <v>321</v>
      </c>
      <c r="C122" s="51" t="s">
        <v>288</v>
      </c>
      <c r="D122" s="52">
        <v>0.35416666666666669</v>
      </c>
      <c r="E122" s="52">
        <v>0.39583333333333331</v>
      </c>
      <c r="F122" s="52">
        <f t="shared" si="28"/>
        <v>4.166666666666663E-2</v>
      </c>
      <c r="H122" s="49" t="s">
        <v>286</v>
      </c>
      <c r="I122" s="49" t="s">
        <v>287</v>
      </c>
    </row>
    <row r="123" spans="1:9" x14ac:dyDescent="0.2">
      <c r="A123" s="119"/>
      <c r="B123" s="51" t="s">
        <v>322</v>
      </c>
      <c r="C123" s="51" t="s">
        <v>288</v>
      </c>
      <c r="D123" s="52">
        <v>0.39583333333333331</v>
      </c>
      <c r="E123" s="52">
        <v>0.4375</v>
      </c>
      <c r="F123" s="52">
        <f t="shared" si="28"/>
        <v>4.1666666666666685E-2</v>
      </c>
      <c r="H123" s="53" t="s">
        <v>288</v>
      </c>
      <c r="I123" s="52">
        <f t="shared" ref="I123" si="48">SUMIFS(F122:F136, C122:C136,H123)</f>
        <v>0.20833333333333337</v>
      </c>
    </row>
    <row r="124" spans="1:9" x14ac:dyDescent="0.2">
      <c r="A124" s="119"/>
      <c r="B124" s="51" t="s">
        <v>294</v>
      </c>
      <c r="C124" s="51" t="s">
        <v>295</v>
      </c>
      <c r="D124" s="52">
        <v>0.4375</v>
      </c>
      <c r="E124" s="52">
        <v>0.45833333333333331</v>
      </c>
      <c r="F124" s="52">
        <f t="shared" si="28"/>
        <v>2.0833333333333315E-2</v>
      </c>
      <c r="H124" s="53" t="s">
        <v>285</v>
      </c>
      <c r="I124" s="52">
        <f t="shared" ref="I124" si="49">SUMIFS(F122:F136, C122:C136,H124)</f>
        <v>0</v>
      </c>
    </row>
    <row r="125" spans="1:9" x14ac:dyDescent="0.2">
      <c r="A125" s="119"/>
      <c r="B125" s="51" t="s">
        <v>344</v>
      </c>
      <c r="C125" s="51" t="s">
        <v>288</v>
      </c>
      <c r="D125" s="52">
        <v>0.45833333333333331</v>
      </c>
      <c r="E125" s="52">
        <v>0.52083333333333337</v>
      </c>
      <c r="F125" s="52">
        <f t="shared" si="28"/>
        <v>6.2500000000000056E-2</v>
      </c>
      <c r="H125" s="53" t="s">
        <v>290</v>
      </c>
      <c r="I125" s="52">
        <f t="shared" ref="I125" si="50">SUMIFS(F122:F136, C122:C136,H125)</f>
        <v>6.25E-2</v>
      </c>
    </row>
    <row r="126" spans="1:9" x14ac:dyDescent="0.2">
      <c r="A126" s="119"/>
      <c r="B126" s="51" t="s">
        <v>329</v>
      </c>
      <c r="C126" s="51" t="s">
        <v>295</v>
      </c>
      <c r="D126" s="52">
        <v>0.52083333333333337</v>
      </c>
      <c r="E126" s="52">
        <v>0.54166666666666663</v>
      </c>
      <c r="F126" s="52">
        <f t="shared" si="28"/>
        <v>2.0833333333333259E-2</v>
      </c>
      <c r="H126" s="53" t="s">
        <v>293</v>
      </c>
      <c r="I126" s="52">
        <f t="shared" ref="I126" si="51">SUMIFS(F122:F136, C122:C136,H126)</f>
        <v>1.041666666666663E-2</v>
      </c>
    </row>
    <row r="127" spans="1:9" x14ac:dyDescent="0.2">
      <c r="A127" s="119"/>
      <c r="B127" s="56" t="s">
        <v>345</v>
      </c>
      <c r="C127" s="51" t="s">
        <v>296</v>
      </c>
      <c r="D127" s="52">
        <v>0.59722222222222221</v>
      </c>
      <c r="E127" s="52">
        <v>0.61805555555555558</v>
      </c>
      <c r="F127" s="52">
        <f t="shared" si="28"/>
        <v>2.083333333333337E-2</v>
      </c>
      <c r="H127" s="53" t="s">
        <v>296</v>
      </c>
      <c r="I127" s="52">
        <f t="shared" ref="I127" si="52">SUMIFS(F122:F136, C122:C136,H127)</f>
        <v>2.083333333333337E-2</v>
      </c>
    </row>
    <row r="128" spans="1:9" x14ac:dyDescent="0.2">
      <c r="A128" s="119"/>
      <c r="B128" s="51" t="s">
        <v>346</v>
      </c>
      <c r="C128" s="51" t="s">
        <v>290</v>
      </c>
      <c r="D128" s="52">
        <v>0.64583333333333337</v>
      </c>
      <c r="E128" s="52">
        <v>0.70833333333333337</v>
      </c>
      <c r="F128" s="52">
        <f t="shared" si="28"/>
        <v>6.25E-2</v>
      </c>
      <c r="H128" s="53" t="s">
        <v>295</v>
      </c>
      <c r="I128" s="52">
        <f t="shared" ref="I128" si="53">SUMIFS(F122:F136, C122:C136,H128)</f>
        <v>5.2083333333333204E-2</v>
      </c>
    </row>
    <row r="129" spans="1:9" x14ac:dyDescent="0.2">
      <c r="A129" s="119"/>
      <c r="B129" s="56" t="s">
        <v>304</v>
      </c>
      <c r="C129" s="51" t="s">
        <v>295</v>
      </c>
      <c r="D129" s="52">
        <v>0.70833333333333337</v>
      </c>
      <c r="E129" s="52">
        <v>0.71875</v>
      </c>
      <c r="F129" s="52">
        <f t="shared" si="28"/>
        <v>1.041666666666663E-2</v>
      </c>
      <c r="H129" s="48" t="s">
        <v>300</v>
      </c>
      <c r="I129" s="49">
        <f t="shared" ref="I129" si="54">SUM(I123:I128)</f>
        <v>0.35416666666666657</v>
      </c>
    </row>
    <row r="130" spans="1:9" x14ac:dyDescent="0.2">
      <c r="A130" s="119"/>
      <c r="B130" s="56" t="s">
        <v>304</v>
      </c>
      <c r="C130" s="51" t="s">
        <v>288</v>
      </c>
      <c r="D130" s="52">
        <v>0.71875</v>
      </c>
      <c r="E130" s="52">
        <v>0.73958333333333337</v>
      </c>
      <c r="F130" s="52">
        <f t="shared" si="28"/>
        <v>2.083333333333337E-2</v>
      </c>
      <c r="I130" s="54"/>
    </row>
    <row r="131" spans="1:9" x14ac:dyDescent="0.2">
      <c r="A131" s="119"/>
      <c r="B131" s="51" t="s">
        <v>347</v>
      </c>
      <c r="C131" s="51" t="s">
        <v>293</v>
      </c>
      <c r="D131" s="52">
        <v>0.73958333333333337</v>
      </c>
      <c r="E131" s="52">
        <v>0.75</v>
      </c>
      <c r="F131" s="52">
        <f t="shared" ref="F131:F166" si="55">E131-D131</f>
        <v>1.041666666666663E-2</v>
      </c>
      <c r="I131" s="54"/>
    </row>
    <row r="132" spans="1:9" x14ac:dyDescent="0.2">
      <c r="A132" s="119"/>
      <c r="B132" s="51" t="s">
        <v>348</v>
      </c>
      <c r="C132" s="51" t="s">
        <v>288</v>
      </c>
      <c r="D132" s="52">
        <v>0.83333333333333337</v>
      </c>
      <c r="E132" s="52">
        <v>0.875</v>
      </c>
      <c r="F132" s="52">
        <f t="shared" si="55"/>
        <v>4.166666666666663E-2</v>
      </c>
    </row>
    <row r="133" spans="1:9" x14ac:dyDescent="0.2">
      <c r="A133" s="119"/>
      <c r="B133" s="51"/>
      <c r="C133" s="51"/>
      <c r="D133" s="52"/>
      <c r="E133" s="52"/>
      <c r="F133" s="52">
        <f t="shared" si="55"/>
        <v>0</v>
      </c>
    </row>
    <row r="134" spans="1:9" x14ac:dyDescent="0.2">
      <c r="A134" s="119"/>
      <c r="B134" s="51"/>
      <c r="C134" s="51"/>
      <c r="D134" s="52"/>
      <c r="E134" s="52"/>
      <c r="F134" s="52">
        <f t="shared" si="55"/>
        <v>0</v>
      </c>
    </row>
    <row r="135" spans="1:9" x14ac:dyDescent="0.2">
      <c r="A135" s="119"/>
      <c r="B135" s="51"/>
      <c r="C135" s="51"/>
      <c r="D135" s="52"/>
      <c r="E135" s="52"/>
      <c r="F135" s="52">
        <f t="shared" si="55"/>
        <v>0</v>
      </c>
    </row>
    <row r="136" spans="1:9" x14ac:dyDescent="0.2">
      <c r="A136" s="120"/>
      <c r="B136" s="51"/>
      <c r="C136" s="51"/>
      <c r="D136" s="52"/>
      <c r="E136" s="52"/>
      <c r="F136" s="52">
        <f t="shared" si="55"/>
        <v>0</v>
      </c>
    </row>
    <row r="137" spans="1:9" x14ac:dyDescent="0.2">
      <c r="A137" s="121" t="s">
        <v>276</v>
      </c>
      <c r="B137" s="55" t="s">
        <v>349</v>
      </c>
      <c r="C137" s="51" t="s">
        <v>285</v>
      </c>
      <c r="D137" s="52">
        <v>0.35416666666666669</v>
      </c>
      <c r="E137" s="52">
        <v>0.36458333333333331</v>
      </c>
      <c r="F137" s="52">
        <f t="shared" si="55"/>
        <v>1.041666666666663E-2</v>
      </c>
      <c r="H137" s="49" t="s">
        <v>286</v>
      </c>
      <c r="I137" s="49" t="s">
        <v>287</v>
      </c>
    </row>
    <row r="138" spans="1:9" x14ac:dyDescent="0.2">
      <c r="A138" s="121"/>
      <c r="B138" s="55" t="s">
        <v>350</v>
      </c>
      <c r="C138" s="51" t="s">
        <v>288</v>
      </c>
      <c r="D138" s="52">
        <v>0.36458333333333331</v>
      </c>
      <c r="E138" s="52">
        <v>0.4375</v>
      </c>
      <c r="F138" s="52">
        <f t="shared" si="55"/>
        <v>7.2916666666666685E-2</v>
      </c>
      <c r="H138" s="53" t="s">
        <v>288</v>
      </c>
      <c r="I138" s="52">
        <f t="shared" ref="I138" si="56">SUMIFS(F137:F151, C137:C151,H138)</f>
        <v>0.22916666666666663</v>
      </c>
    </row>
    <row r="139" spans="1:9" x14ac:dyDescent="0.2">
      <c r="A139" s="121"/>
      <c r="B139" s="55" t="s">
        <v>351</v>
      </c>
      <c r="C139" s="51" t="s">
        <v>288</v>
      </c>
      <c r="D139" s="52">
        <v>0.45833333333333331</v>
      </c>
      <c r="E139" s="52">
        <v>0.53125</v>
      </c>
      <c r="F139" s="52">
        <f t="shared" si="55"/>
        <v>7.2916666666666685E-2</v>
      </c>
      <c r="H139" s="53" t="s">
        <v>285</v>
      </c>
      <c r="I139" s="52">
        <f t="shared" ref="I139" si="57">SUMIFS(F137:F151, C137:C151,H139)</f>
        <v>1.041666666666663E-2</v>
      </c>
    </row>
    <row r="140" spans="1:9" x14ac:dyDescent="0.2">
      <c r="A140" s="121"/>
      <c r="B140" s="55" t="s">
        <v>352</v>
      </c>
      <c r="C140" s="51" t="s">
        <v>288</v>
      </c>
      <c r="D140" s="52">
        <v>0.55208333333333337</v>
      </c>
      <c r="E140" s="52">
        <v>0.59375</v>
      </c>
      <c r="F140" s="52">
        <f t="shared" si="55"/>
        <v>4.166666666666663E-2</v>
      </c>
      <c r="H140" s="53" t="s">
        <v>290</v>
      </c>
      <c r="I140" s="52">
        <f t="shared" ref="I140" si="58">SUMIFS(F137:F151, C137:C151,H140)</f>
        <v>6.25E-2</v>
      </c>
    </row>
    <row r="141" spans="1:9" x14ac:dyDescent="0.2">
      <c r="A141" s="121"/>
      <c r="B141" s="55" t="s">
        <v>301</v>
      </c>
      <c r="C141" s="51" t="s">
        <v>295</v>
      </c>
      <c r="D141" s="52">
        <v>0.53125</v>
      </c>
      <c r="E141" s="52">
        <v>0.55208333333333337</v>
      </c>
      <c r="F141" s="52">
        <f t="shared" si="55"/>
        <v>2.083333333333337E-2</v>
      </c>
      <c r="H141" s="53" t="s">
        <v>293</v>
      </c>
      <c r="I141" s="52">
        <f t="shared" ref="I141" si="59">SUMIFS(F137:F151, C137:C151,H141)</f>
        <v>0</v>
      </c>
    </row>
    <row r="142" spans="1:9" x14ac:dyDescent="0.2">
      <c r="A142" s="121"/>
      <c r="B142" s="55" t="s">
        <v>294</v>
      </c>
      <c r="C142" s="51" t="s">
        <v>295</v>
      </c>
      <c r="D142" s="52">
        <v>0.4375</v>
      </c>
      <c r="E142" s="52">
        <v>0.45833333333333331</v>
      </c>
      <c r="F142" s="52">
        <f t="shared" si="55"/>
        <v>2.0833333333333315E-2</v>
      </c>
      <c r="H142" s="53" t="s">
        <v>296</v>
      </c>
      <c r="I142" s="52">
        <f t="shared" ref="I142" si="60">SUMIFS(F137:F151, C137:C151,H142)</f>
        <v>2.083333333333337E-2</v>
      </c>
    </row>
    <row r="143" spans="1:9" x14ac:dyDescent="0.2">
      <c r="A143" s="121"/>
      <c r="B143" s="55" t="s">
        <v>304</v>
      </c>
      <c r="C143" s="51" t="s">
        <v>295</v>
      </c>
      <c r="D143" s="52">
        <v>0.61805555555555558</v>
      </c>
      <c r="E143" s="52">
        <v>0.64583333333333337</v>
      </c>
      <c r="F143" s="52">
        <f t="shared" si="55"/>
        <v>2.777777777777779E-2</v>
      </c>
      <c r="H143" s="53" t="s">
        <v>295</v>
      </c>
      <c r="I143" s="52">
        <f t="shared" ref="I143" si="61">SUMIFS(F137:F151, C137:C151,H143)</f>
        <v>6.9444444444444475E-2</v>
      </c>
    </row>
    <row r="144" spans="1:9" x14ac:dyDescent="0.2">
      <c r="A144" s="121"/>
      <c r="B144" s="55" t="s">
        <v>334</v>
      </c>
      <c r="C144" s="51" t="s">
        <v>290</v>
      </c>
      <c r="D144" s="52">
        <v>0.64583333333333337</v>
      </c>
      <c r="E144" s="52">
        <v>0.70833333333333337</v>
      </c>
      <c r="F144" s="52">
        <f t="shared" si="55"/>
        <v>6.25E-2</v>
      </c>
      <c r="H144" s="48" t="s">
        <v>300</v>
      </c>
      <c r="I144" s="49">
        <f t="shared" ref="I144" si="62">SUM(I138:I143)</f>
        <v>0.3923611111111111</v>
      </c>
    </row>
    <row r="145" spans="1:9" x14ac:dyDescent="0.2">
      <c r="A145" s="121"/>
      <c r="B145" s="55" t="s">
        <v>353</v>
      </c>
      <c r="C145" s="51" t="s">
        <v>288</v>
      </c>
      <c r="D145" s="52">
        <v>0.70833333333333337</v>
      </c>
      <c r="E145" s="52">
        <v>0.75</v>
      </c>
      <c r="F145" s="52">
        <f t="shared" si="55"/>
        <v>4.166666666666663E-2</v>
      </c>
      <c r="I145" s="54"/>
    </row>
    <row r="146" spans="1:9" x14ac:dyDescent="0.2">
      <c r="A146" s="121"/>
      <c r="B146" s="55" t="s">
        <v>354</v>
      </c>
      <c r="C146" s="51" t="s">
        <v>296</v>
      </c>
      <c r="D146" s="52">
        <v>0.59722222222222221</v>
      </c>
      <c r="E146" s="52">
        <v>0.61805555555555558</v>
      </c>
      <c r="F146" s="52">
        <f t="shared" si="55"/>
        <v>2.083333333333337E-2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55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55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55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55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55"/>
        <v>0</v>
      </c>
    </row>
    <row r="152" spans="1:9" x14ac:dyDescent="0.2">
      <c r="A152" s="118" t="s">
        <v>355</v>
      </c>
      <c r="B152" s="51" t="s">
        <v>356</v>
      </c>
      <c r="C152" s="51" t="s">
        <v>288</v>
      </c>
      <c r="D152" s="52">
        <v>0.41666666666666669</v>
      </c>
      <c r="E152" s="52">
        <v>0.4236111111111111</v>
      </c>
      <c r="F152" s="52">
        <f t="shared" si="55"/>
        <v>6.9444444444444198E-3</v>
      </c>
      <c r="H152" s="49" t="s">
        <v>286</v>
      </c>
      <c r="I152" s="49" t="s">
        <v>287</v>
      </c>
    </row>
    <row r="153" spans="1:9" x14ac:dyDescent="0.2">
      <c r="A153" s="119"/>
      <c r="B153" s="51" t="s">
        <v>357</v>
      </c>
      <c r="C153" s="51" t="s">
        <v>285</v>
      </c>
      <c r="D153" s="52">
        <v>0.42708333333333331</v>
      </c>
      <c r="E153" s="52">
        <v>0.45833333333333331</v>
      </c>
      <c r="F153" s="52">
        <f t="shared" si="55"/>
        <v>3.125E-2</v>
      </c>
      <c r="H153" s="53" t="s">
        <v>288</v>
      </c>
      <c r="I153" s="52">
        <f t="shared" ref="I153" si="63">SUMIFS(F152:F166, C152:C166,H153)</f>
        <v>0.22916666666666674</v>
      </c>
    </row>
    <row r="154" spans="1:9" x14ac:dyDescent="0.2">
      <c r="A154" s="119"/>
      <c r="B154" s="51" t="s">
        <v>341</v>
      </c>
      <c r="C154" s="51" t="s">
        <v>288</v>
      </c>
      <c r="D154" s="52">
        <v>0.45833333333333331</v>
      </c>
      <c r="E154" s="52">
        <v>0.47222222222222227</v>
      </c>
      <c r="F154" s="52">
        <f t="shared" si="55"/>
        <v>1.3888888888888951E-2</v>
      </c>
      <c r="H154" s="53" t="s">
        <v>285</v>
      </c>
      <c r="I154" s="52">
        <f t="shared" ref="I154" si="64">SUMIFS(F152:F166, C152:C166,H154)</f>
        <v>7.2916666666666685E-2</v>
      </c>
    </row>
    <row r="155" spans="1:9" x14ac:dyDescent="0.2">
      <c r="A155" s="119"/>
      <c r="B155" s="51" t="s">
        <v>357</v>
      </c>
      <c r="C155" s="51" t="s">
        <v>285</v>
      </c>
      <c r="D155" s="52">
        <v>0.47916666666666669</v>
      </c>
      <c r="E155" s="52">
        <v>0.52083333333333337</v>
      </c>
      <c r="F155" s="52">
        <f t="shared" si="55"/>
        <v>4.1666666666666685E-2</v>
      </c>
      <c r="H155" s="53" t="s">
        <v>290</v>
      </c>
      <c r="I155" s="52">
        <f t="shared" ref="I155" si="65">SUMIFS(F152:F166, C152:C166,H155)</f>
        <v>0</v>
      </c>
    </row>
    <row r="156" spans="1:9" x14ac:dyDescent="0.2">
      <c r="A156" s="119"/>
      <c r="B156" s="51" t="s">
        <v>301</v>
      </c>
      <c r="C156" s="51" t="s">
        <v>295</v>
      </c>
      <c r="D156" s="52">
        <v>0.52083333333333337</v>
      </c>
      <c r="E156" s="52">
        <v>0.54166666666666663</v>
      </c>
      <c r="F156" s="52">
        <f t="shared" si="55"/>
        <v>2.0833333333333259E-2</v>
      </c>
      <c r="H156" s="53" t="s">
        <v>293</v>
      </c>
      <c r="I156" s="52">
        <f t="shared" ref="I156" si="66">SUMIFS(F152:F166, C152:C166,H156)</f>
        <v>0</v>
      </c>
    </row>
    <row r="157" spans="1:9" x14ac:dyDescent="0.2">
      <c r="A157" s="119"/>
      <c r="B157" s="51" t="s">
        <v>294</v>
      </c>
      <c r="C157" s="51" t="s">
        <v>295</v>
      </c>
      <c r="D157" s="52">
        <v>0.47222222222222227</v>
      </c>
      <c r="E157" s="52">
        <v>0.47916666666666669</v>
      </c>
      <c r="F157" s="52">
        <f t="shared" si="55"/>
        <v>6.9444444444444198E-3</v>
      </c>
      <c r="H157" s="53" t="s">
        <v>296</v>
      </c>
      <c r="I157" s="52">
        <f t="shared" ref="I157" si="67">SUMIFS(F152:F166, C152:C166,H157)</f>
        <v>0</v>
      </c>
    </row>
    <row r="158" spans="1:9" x14ac:dyDescent="0.2">
      <c r="A158" s="119"/>
      <c r="B158" s="51" t="s">
        <v>304</v>
      </c>
      <c r="C158" s="51" t="s">
        <v>295</v>
      </c>
      <c r="D158" s="52">
        <v>0.65625</v>
      </c>
      <c r="E158" s="52">
        <v>0.66666666666666663</v>
      </c>
      <c r="F158" s="52">
        <f t="shared" si="55"/>
        <v>1.041666666666663E-2</v>
      </c>
      <c r="H158" s="53" t="s">
        <v>295</v>
      </c>
      <c r="I158" s="52">
        <f t="shared" ref="I158" si="68">SUMIFS(F152:F166, C152:C166,H158)</f>
        <v>3.8194444444444309E-2</v>
      </c>
    </row>
    <row r="159" spans="1:9" x14ac:dyDescent="0.2">
      <c r="A159" s="119"/>
      <c r="B159" s="51" t="s">
        <v>358</v>
      </c>
      <c r="C159" s="51" t="s">
        <v>288</v>
      </c>
      <c r="D159" s="52">
        <v>0.66666666666666663</v>
      </c>
      <c r="E159" s="52">
        <v>0.75</v>
      </c>
      <c r="F159" s="52">
        <f t="shared" si="55"/>
        <v>8.333333333333337E-2</v>
      </c>
      <c r="H159" s="48" t="s">
        <v>300</v>
      </c>
      <c r="I159" s="49">
        <f t="shared" ref="I159" si="69">SUM(I153:I158)</f>
        <v>0.34027777777777773</v>
      </c>
    </row>
    <row r="160" spans="1:9" x14ac:dyDescent="0.2">
      <c r="A160" s="119"/>
      <c r="B160" s="51" t="s">
        <v>359</v>
      </c>
      <c r="C160" s="51" t="s">
        <v>288</v>
      </c>
      <c r="D160" s="52">
        <v>0.75</v>
      </c>
      <c r="E160" s="52">
        <v>0.875</v>
      </c>
      <c r="F160" s="52">
        <f t="shared" si="55"/>
        <v>0.125</v>
      </c>
      <c r="I160" s="54"/>
    </row>
    <row r="161" spans="1:9" x14ac:dyDescent="0.2">
      <c r="A161" s="119"/>
      <c r="B161" s="51"/>
      <c r="C161" s="51"/>
      <c r="D161" s="52"/>
      <c r="E161" s="52"/>
      <c r="F161" s="52">
        <f t="shared" si="55"/>
        <v>0</v>
      </c>
      <c r="I161" s="54"/>
    </row>
    <row r="162" spans="1:9" x14ac:dyDescent="0.2">
      <c r="A162" s="119"/>
      <c r="B162" s="51"/>
      <c r="C162" s="51"/>
      <c r="D162" s="52"/>
      <c r="E162" s="52"/>
      <c r="F162" s="52">
        <f t="shared" si="55"/>
        <v>0</v>
      </c>
    </row>
    <row r="163" spans="1:9" x14ac:dyDescent="0.2">
      <c r="A163" s="119"/>
      <c r="B163" s="51"/>
      <c r="C163" s="51"/>
      <c r="D163" s="52"/>
      <c r="E163" s="52"/>
      <c r="F163" s="52">
        <f t="shared" si="55"/>
        <v>0</v>
      </c>
    </row>
    <row r="164" spans="1:9" x14ac:dyDescent="0.2">
      <c r="A164" s="119"/>
      <c r="B164" s="51"/>
      <c r="C164" s="51"/>
      <c r="D164" s="52"/>
      <c r="E164" s="52"/>
      <c r="F164" s="52">
        <f t="shared" si="55"/>
        <v>0</v>
      </c>
    </row>
    <row r="165" spans="1:9" x14ac:dyDescent="0.2">
      <c r="A165" s="119"/>
      <c r="B165" s="51"/>
      <c r="C165" s="51"/>
      <c r="D165" s="52"/>
      <c r="E165" s="52"/>
      <c r="F165" s="52">
        <f t="shared" si="55"/>
        <v>0</v>
      </c>
    </row>
    <row r="166" spans="1:9" x14ac:dyDescent="0.2">
      <c r="A166" s="119"/>
      <c r="B166" s="51"/>
      <c r="C166" s="51"/>
      <c r="D166" s="52"/>
      <c r="E166" s="52"/>
      <c r="F166" s="52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21" priority="12" operator="greaterThan">
      <formula>0.25</formula>
    </cfRule>
    <cfRule type="cellIs" dxfId="1220" priority="13" operator="lessThan">
      <formula>0.25</formula>
    </cfRule>
  </conditionalFormatting>
  <conditionalFormatting sqref="I4 I19 I34 I49 I64 I79 I94 I109 I124 I139 I154">
    <cfRule type="cellIs" dxfId="1219" priority="9" operator="lessThan">
      <formula>0.0416666666666667</formula>
    </cfRule>
    <cfRule type="cellIs" dxfId="1218" priority="10" operator="greaterThan">
      <formula>0.0416666666666667</formula>
    </cfRule>
    <cfRule type="cellIs" dxfId="1217" priority="11" operator="greaterThan">
      <formula>0.0416666666666667</formula>
    </cfRule>
  </conditionalFormatting>
  <conditionalFormatting sqref="I5 I20 I35 I50 I65 I80 I95 I110 I125 I140 I155">
    <cfRule type="cellIs" dxfId="1216" priority="7" operator="lessThan">
      <formula>0.0833333333333333</formula>
    </cfRule>
    <cfRule type="cellIs" dxfId="1215" priority="8" operator="greaterThan">
      <formula>0.0833333333333333</formula>
    </cfRule>
  </conditionalFormatting>
  <conditionalFormatting sqref="I6 I21 I36 I51 I66 I81 I96 I111 I126 I141 I156">
    <cfRule type="cellIs" dxfId="1214" priority="5" operator="lessThan">
      <formula>0.0416666666666667</formula>
    </cfRule>
    <cfRule type="cellIs" dxfId="1213" priority="6" operator="greaterThan">
      <formula>0.0416666666666667</formula>
    </cfRule>
  </conditionalFormatting>
  <conditionalFormatting sqref="I7 I22 I37 I52 I67 I82 I97 I112 I127 I142 I157">
    <cfRule type="cellIs" dxfId="1212" priority="3" operator="lessThan">
      <formula>0.0416666666666667</formula>
    </cfRule>
    <cfRule type="cellIs" dxfId="1211" priority="4" operator="greaterThan">
      <formula>0.0416666666666667</formula>
    </cfRule>
  </conditionalFormatting>
  <conditionalFormatting sqref="I8 I23 I38 I53 I68 I83 I98 I113 I128 I143 I158">
    <cfRule type="cellIs" dxfId="1210" priority="1" operator="lessThan">
      <formula>0.0625</formula>
    </cfRule>
    <cfRule type="cellIs" dxfId="1209" priority="2" operator="greaterThan">
      <formula>0.0625</formula>
    </cfRule>
  </conditionalFormatting>
  <dataValidations count="1">
    <dataValidation type="list" allowBlank="1" showInputMessage="1" showErrorMessage="1" sqref="C2:C166" xr:uid="{00000000-0002-0000-1000-000000000000}">
      <formula1>$Q$1:$Q$7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51"/>
  <sheetViews>
    <sheetView topLeftCell="A71" workbookViewId="0">
      <selection activeCell="H72" sqref="H7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19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19"/>
      <c r="B3" s="51" t="s">
        <v>360</v>
      </c>
      <c r="C3" s="51" t="s">
        <v>288</v>
      </c>
      <c r="D3" s="52">
        <v>0.34722222222222227</v>
      </c>
      <c r="E3" s="52">
        <v>0.39652777777777781</v>
      </c>
      <c r="F3" s="52">
        <f t="shared" ref="F3:F66" si="0">E3-D3</f>
        <v>4.9305555555555547E-2</v>
      </c>
      <c r="H3" s="53" t="s">
        <v>288</v>
      </c>
      <c r="I3" s="52">
        <f>SUMIFS(F2:F16, C2:C16,H3)</f>
        <v>0.26805555555555555</v>
      </c>
      <c r="Q3" t="s">
        <v>285</v>
      </c>
    </row>
    <row r="4" spans="1:17" x14ac:dyDescent="0.2">
      <c r="A4" s="119"/>
      <c r="B4" s="51" t="s">
        <v>361</v>
      </c>
      <c r="C4" s="51" t="s">
        <v>285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 x14ac:dyDescent="0.2">
      <c r="A5" s="119"/>
      <c r="B5" s="51" t="s">
        <v>309</v>
      </c>
      <c r="C5" s="51" t="s">
        <v>295</v>
      </c>
      <c r="D5" s="52">
        <v>0.43472222222222223</v>
      </c>
      <c r="E5" s="52">
        <v>0.4465277777777778</v>
      </c>
      <c r="F5" s="52">
        <f t="shared" si="0"/>
        <v>1.1805555555555569E-2</v>
      </c>
      <c r="H5" s="53" t="s">
        <v>290</v>
      </c>
      <c r="I5" s="52">
        <f>SUMIFS(F2:F16, C2:C16,H5)</f>
        <v>6.25E-2</v>
      </c>
      <c r="Q5" t="s">
        <v>293</v>
      </c>
    </row>
    <row r="6" spans="1:17" x14ac:dyDescent="0.2">
      <c r="A6" s="119"/>
      <c r="B6" s="51" t="s">
        <v>311</v>
      </c>
      <c r="C6" s="51" t="s">
        <v>285</v>
      </c>
      <c r="D6" s="52">
        <v>0.44791666666666669</v>
      </c>
      <c r="E6" s="52">
        <v>0.4548611111111111</v>
      </c>
      <c r="F6" s="52">
        <f t="shared" si="0"/>
        <v>6.9444444444444198E-3</v>
      </c>
      <c r="H6" s="53" t="s">
        <v>293</v>
      </c>
      <c r="I6" s="52">
        <f>SUMIFS(F2:F16, C2:C16,H6)</f>
        <v>2.7777777777777901E-2</v>
      </c>
      <c r="Q6" t="s">
        <v>296</v>
      </c>
    </row>
    <row r="7" spans="1:17" x14ac:dyDescent="0.2">
      <c r="A7" s="119"/>
      <c r="B7" t="s">
        <v>362</v>
      </c>
      <c r="C7" s="51" t="s">
        <v>288</v>
      </c>
      <c r="D7" s="52">
        <v>0.4548611111111111</v>
      </c>
      <c r="E7" s="52">
        <v>0.48958333333333331</v>
      </c>
      <c r="F7" s="52">
        <f t="shared" si="0"/>
        <v>3.472222222222221E-2</v>
      </c>
      <c r="H7" s="53" t="s">
        <v>296</v>
      </c>
      <c r="I7" s="52">
        <f>SUMIFS(F2:F16, C2:C16,H7)</f>
        <v>4.8611111111111049E-2</v>
      </c>
      <c r="Q7" t="s">
        <v>295</v>
      </c>
    </row>
    <row r="8" spans="1:17" x14ac:dyDescent="0.2">
      <c r="A8" s="119"/>
      <c r="B8" s="51" t="s">
        <v>363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4.6527777777777779E-2</v>
      </c>
    </row>
    <row r="9" spans="1:17" x14ac:dyDescent="0.2">
      <c r="A9" s="119"/>
      <c r="B9" s="51" t="s">
        <v>364</v>
      </c>
      <c r="C9" s="51" t="s">
        <v>288</v>
      </c>
      <c r="D9" s="52">
        <v>0.47222222222222227</v>
      </c>
      <c r="E9" s="52">
        <v>0.53472222222222221</v>
      </c>
      <c r="F9" s="52">
        <f t="shared" si="0"/>
        <v>6.2499999999999944E-2</v>
      </c>
      <c r="H9" s="48" t="s">
        <v>300</v>
      </c>
      <c r="I9" s="49">
        <f>SUM(I3:I8)</f>
        <v>0.49861111111111123</v>
      </c>
    </row>
    <row r="10" spans="1:17" x14ac:dyDescent="0.2">
      <c r="A10" s="119"/>
      <c r="B10" s="51" t="s">
        <v>329</v>
      </c>
      <c r="C10" s="51" t="s">
        <v>295</v>
      </c>
      <c r="D10" s="52">
        <v>0.53819444444444442</v>
      </c>
      <c r="E10" s="52">
        <v>0.5625</v>
      </c>
      <c r="F10" s="52">
        <f t="shared" si="0"/>
        <v>2.430555555555558E-2</v>
      </c>
      <c r="I10" s="54"/>
    </row>
    <row r="11" spans="1:17" x14ac:dyDescent="0.2">
      <c r="A11" s="119"/>
      <c r="B11" s="51" t="s">
        <v>365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 x14ac:dyDescent="0.2">
      <c r="A12" s="119"/>
      <c r="B12" s="51" t="s">
        <v>345</v>
      </c>
      <c r="C12" s="51" t="s">
        <v>296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 x14ac:dyDescent="0.2">
      <c r="A13" s="119"/>
      <c r="B13" s="51" t="s">
        <v>309</v>
      </c>
      <c r="C13" s="51" t="s">
        <v>295</v>
      </c>
      <c r="D13" s="52">
        <v>0.67013888888888884</v>
      </c>
      <c r="E13" s="52">
        <v>0.68055555555555547</v>
      </c>
      <c r="F13" s="52">
        <f t="shared" si="0"/>
        <v>1.041666666666663E-2</v>
      </c>
    </row>
    <row r="14" spans="1:17" x14ac:dyDescent="0.2">
      <c r="A14" s="119"/>
      <c r="B14" s="51" t="s">
        <v>366</v>
      </c>
      <c r="C14" s="51" t="s">
        <v>288</v>
      </c>
      <c r="D14" s="52">
        <v>0.68055555555555547</v>
      </c>
      <c r="E14" s="52">
        <v>0.69791666666666663</v>
      </c>
      <c r="F14" s="52">
        <f t="shared" si="0"/>
        <v>1.736111111111116E-2</v>
      </c>
    </row>
    <row r="15" spans="1:17" x14ac:dyDescent="0.2">
      <c r="A15" s="119"/>
      <c r="B15" s="51" t="s">
        <v>367</v>
      </c>
      <c r="C15" s="51" t="s">
        <v>293</v>
      </c>
      <c r="D15" s="52">
        <v>0.69791666666666663</v>
      </c>
      <c r="E15" s="52">
        <v>0.72569444444444453</v>
      </c>
      <c r="F15" s="52">
        <f t="shared" si="0"/>
        <v>2.7777777777777901E-2</v>
      </c>
    </row>
    <row r="16" spans="1:17" x14ac:dyDescent="0.2">
      <c r="A16" s="119"/>
      <c r="B16" s="51" t="s">
        <v>368</v>
      </c>
      <c r="C16" s="51" t="s">
        <v>290</v>
      </c>
      <c r="D16" s="52">
        <v>0.74305555555555547</v>
      </c>
      <c r="E16" s="52">
        <v>0.80555555555555547</v>
      </c>
      <c r="F16" s="52">
        <f t="shared" si="0"/>
        <v>6.25E-2</v>
      </c>
    </row>
    <row r="17" spans="1:9" x14ac:dyDescent="0.2">
      <c r="A17" s="119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19"/>
      <c r="B18" s="51" t="s">
        <v>370</v>
      </c>
      <c r="C18" s="51" t="s">
        <v>285</v>
      </c>
      <c r="D18" s="52">
        <v>0.39583333333333331</v>
      </c>
      <c r="E18" s="52">
        <v>0.4375</v>
      </c>
      <c r="F18" s="52">
        <f t="shared" si="0"/>
        <v>4.1666666666666685E-2</v>
      </c>
      <c r="H18" s="53" t="s">
        <v>288</v>
      </c>
      <c r="I18" s="52">
        <f t="shared" ref="I18" si="1">SUMIFS(F17:F31, C17:C31,H18)</f>
        <v>0.26736111111111088</v>
      </c>
    </row>
    <row r="19" spans="1:9" x14ac:dyDescent="0.2">
      <c r="A19" s="119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 t="shared" ref="I19" si="2">SUMIFS(F17:F31, C17:C31,H19)</f>
        <v>4.1666666666666685E-2</v>
      </c>
    </row>
    <row r="20" spans="1:9" x14ac:dyDescent="0.2">
      <c r="A20" s="119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 t="shared" ref="I20" si="3">SUMIFS(F17:F31, C17:C31,H20)</f>
        <v>0</v>
      </c>
    </row>
    <row r="21" spans="1:9" x14ac:dyDescent="0.2">
      <c r="A21" s="119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 t="shared" ref="I21" si="4">SUMIFS(F17:F31, C17:C31,H21)</f>
        <v>7.2916666666666741E-2</v>
      </c>
    </row>
    <row r="22" spans="1:9" x14ac:dyDescent="0.2">
      <c r="A22" s="119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 t="shared" ref="I22" si="5">SUMIFS(F17:F31, C17:C31,H22)</f>
        <v>0</v>
      </c>
    </row>
    <row r="23" spans="1:9" x14ac:dyDescent="0.2">
      <c r="A23" s="119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 t="shared" ref="I23" si="6">SUMIFS(F17:F31, C17:C31,H23)</f>
        <v>5.2083333333333315E-2</v>
      </c>
    </row>
    <row r="24" spans="1:9" x14ac:dyDescent="0.2">
      <c r="A24" s="119"/>
      <c r="B24" s="51" t="s">
        <v>374</v>
      </c>
      <c r="C24" s="51" t="s">
        <v>293</v>
      </c>
      <c r="D24" s="52">
        <v>0.62152777777777779</v>
      </c>
      <c r="E24" s="52">
        <v>0.67013888888888884</v>
      </c>
      <c r="F24" s="52">
        <f t="shared" si="0"/>
        <v>4.8611111111111049E-2</v>
      </c>
      <c r="H24" s="48" t="s">
        <v>300</v>
      </c>
      <c r="I24" s="49">
        <f t="shared" ref="I24" si="7">SUM(I18:I23)</f>
        <v>0.43402777777777762</v>
      </c>
    </row>
    <row r="25" spans="1:9" x14ac:dyDescent="0.2">
      <c r="A25" s="119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 x14ac:dyDescent="0.2">
      <c r="A26" s="119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 x14ac:dyDescent="0.2">
      <c r="A27" s="119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 x14ac:dyDescent="0.2">
      <c r="A28" s="119"/>
      <c r="B28" s="51" t="s">
        <v>377</v>
      </c>
      <c r="C28" s="51" t="s">
        <v>288</v>
      </c>
      <c r="D28" s="52">
        <v>0.72916666666666663</v>
      </c>
      <c r="E28" s="52">
        <v>0.75</v>
      </c>
      <c r="F28" s="52">
        <f t="shared" si="0"/>
        <v>2.083333333333337E-2</v>
      </c>
    </row>
    <row r="29" spans="1:9" x14ac:dyDescent="0.2">
      <c r="A29" s="119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 x14ac:dyDescent="0.2">
      <c r="A30" s="119"/>
      <c r="B30" s="51"/>
      <c r="C30" s="51"/>
      <c r="D30" s="52"/>
      <c r="E30" s="52"/>
      <c r="F30" s="52">
        <f t="shared" si="0"/>
        <v>0</v>
      </c>
    </row>
    <row r="31" spans="1:9" x14ac:dyDescent="0.2">
      <c r="A31" s="119"/>
      <c r="B31" s="51"/>
      <c r="C31" s="51"/>
      <c r="D31" s="52"/>
      <c r="E31" s="52"/>
      <c r="F31" s="52">
        <f t="shared" si="0"/>
        <v>0</v>
      </c>
    </row>
    <row r="32" spans="1:9" x14ac:dyDescent="0.2">
      <c r="A32" s="119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380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 t="shared" ref="I33" si="8">SUMIFS(F32:F46, C32:C46,H33)</f>
        <v>0.27083333333333331</v>
      </c>
    </row>
    <row r="34" spans="1:9" x14ac:dyDescent="0.2">
      <c r="A34" s="119"/>
      <c r="B34" s="51" t="s">
        <v>370</v>
      </c>
      <c r="C34" s="51" t="s">
        <v>285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9">SUMIFS(F32:F46, C32:C46,H34)</f>
        <v>4.8611111111111105E-2</v>
      </c>
    </row>
    <row r="35" spans="1:9" x14ac:dyDescent="0.2">
      <c r="A35" s="119"/>
      <c r="B35" s="51" t="s">
        <v>294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0">SUMIFS(F32:F46, C32:C46,H35)</f>
        <v>0</v>
      </c>
    </row>
    <row r="36" spans="1:9" x14ac:dyDescent="0.2">
      <c r="A36" s="119"/>
      <c r="B36" s="51" t="s">
        <v>381</v>
      </c>
      <c r="C36" s="51" t="s">
        <v>288</v>
      </c>
      <c r="D36" s="52">
        <v>0.44791666666666669</v>
      </c>
      <c r="E36" s="52">
        <v>0.48958333333333331</v>
      </c>
      <c r="F36" s="52">
        <f t="shared" si="0"/>
        <v>4.166666666666663E-2</v>
      </c>
      <c r="H36" s="53" t="s">
        <v>293</v>
      </c>
      <c r="I36" s="52">
        <f t="shared" ref="I36" si="11">SUMIFS(F32:F46, C32:C46,H36)</f>
        <v>2.4305555555555691E-2</v>
      </c>
    </row>
    <row r="37" spans="1:9" x14ac:dyDescent="0.2">
      <c r="A37" s="119"/>
      <c r="B37" s="51" t="s">
        <v>311</v>
      </c>
      <c r="C37" s="51" t="s">
        <v>288</v>
      </c>
      <c r="D37" s="52">
        <v>0.48958333333333331</v>
      </c>
      <c r="E37" s="52">
        <v>0.5</v>
      </c>
      <c r="F37" s="52">
        <f t="shared" si="0"/>
        <v>1.0416666666666685E-2</v>
      </c>
      <c r="H37" s="53" t="s">
        <v>296</v>
      </c>
      <c r="I37" s="52">
        <f t="shared" ref="I37" si="12">SUMIFS(F32:F46, C32:C46,H37)</f>
        <v>4.8611111111111049E-2</v>
      </c>
    </row>
    <row r="38" spans="1:9" x14ac:dyDescent="0.2">
      <c r="A38" s="119"/>
      <c r="B38" s="51" t="s">
        <v>382</v>
      </c>
      <c r="C38" s="51" t="s">
        <v>288</v>
      </c>
      <c r="D38" s="52">
        <v>0.5</v>
      </c>
      <c r="E38" s="52">
        <v>0.54166666666666663</v>
      </c>
      <c r="F38" s="52">
        <f>E38-D38</f>
        <v>4.166666666666663E-2</v>
      </c>
      <c r="H38" s="53" t="s">
        <v>295</v>
      </c>
      <c r="I38" s="52">
        <f t="shared" ref="I38" si="13">SUMIFS(F32:F46, C32:C46,H38)</f>
        <v>5.2083333333333315E-2</v>
      </c>
    </row>
    <row r="39" spans="1:9" x14ac:dyDescent="0.2">
      <c r="A39" s="119"/>
      <c r="B39" s="51" t="s">
        <v>329</v>
      </c>
      <c r="C39" s="51" t="s">
        <v>295</v>
      </c>
      <c r="D39" s="52">
        <v>0.54166666666666663</v>
      </c>
      <c r="E39" s="52">
        <v>0.57291666666666663</v>
      </c>
      <c r="F39" s="52">
        <f t="shared" si="0"/>
        <v>3.125E-2</v>
      </c>
      <c r="H39" s="48" t="s">
        <v>300</v>
      </c>
      <c r="I39" s="49">
        <f t="shared" ref="I39" si="14">SUM(I33:I38)</f>
        <v>0.44444444444444448</v>
      </c>
    </row>
    <row r="40" spans="1:9" x14ac:dyDescent="0.2">
      <c r="A40" s="119"/>
      <c r="B40" s="51" t="s">
        <v>383</v>
      </c>
      <c r="C40" s="51" t="s">
        <v>288</v>
      </c>
      <c r="D40" s="52">
        <v>0.57638888888888895</v>
      </c>
      <c r="E40" s="52">
        <v>0.61458333333333337</v>
      </c>
      <c r="F40" s="52">
        <f>E40-D40</f>
        <v>3.819444444444442E-2</v>
      </c>
      <c r="I40" s="54"/>
    </row>
    <row r="41" spans="1:9" x14ac:dyDescent="0.2">
      <c r="A41" s="119"/>
      <c r="B41" s="51" t="s">
        <v>374</v>
      </c>
      <c r="C41" s="51" t="s">
        <v>296</v>
      </c>
      <c r="D41" s="52">
        <v>0.62152777777777779</v>
      </c>
      <c r="E41" s="52">
        <v>0.67013888888888884</v>
      </c>
      <c r="F41" s="52">
        <f t="shared" si="0"/>
        <v>4.8611111111111049E-2</v>
      </c>
      <c r="I41" s="54"/>
    </row>
    <row r="42" spans="1:9" x14ac:dyDescent="0.2">
      <c r="A42" s="119"/>
      <c r="B42" s="51" t="s">
        <v>304</v>
      </c>
      <c r="C42" s="51" t="s">
        <v>295</v>
      </c>
      <c r="D42" s="52">
        <v>0.67013888888888884</v>
      </c>
      <c r="E42" s="52">
        <v>0.68055555555555547</v>
      </c>
      <c r="F42" s="52">
        <f t="shared" si="0"/>
        <v>1.041666666666663E-2</v>
      </c>
    </row>
    <row r="43" spans="1:9" x14ac:dyDescent="0.2">
      <c r="A43" s="119"/>
      <c r="B43" s="51" t="s">
        <v>384</v>
      </c>
      <c r="C43" s="51" t="s">
        <v>288</v>
      </c>
      <c r="D43" s="52">
        <v>0.68055555555555547</v>
      </c>
      <c r="E43" s="52">
        <v>0.70138888888888884</v>
      </c>
      <c r="F43" s="52">
        <f>E43-D43</f>
        <v>2.083333333333337E-2</v>
      </c>
    </row>
    <row r="44" spans="1:9" x14ac:dyDescent="0.2">
      <c r="A44" s="119"/>
      <c r="B44" s="51" t="s">
        <v>385</v>
      </c>
      <c r="C44" s="51" t="s">
        <v>293</v>
      </c>
      <c r="D44" s="52">
        <v>0.70138888888888884</v>
      </c>
      <c r="E44" s="52">
        <v>0.72569444444444453</v>
      </c>
      <c r="F44" s="52">
        <f>E44-D44</f>
        <v>2.4305555555555691E-2</v>
      </c>
    </row>
    <row r="45" spans="1:9" x14ac:dyDescent="0.2">
      <c r="A45" s="119"/>
      <c r="B45" s="51" t="s">
        <v>386</v>
      </c>
      <c r="C45" s="51" t="s">
        <v>288</v>
      </c>
      <c r="D45" s="52">
        <v>0.72916666666666663</v>
      </c>
      <c r="E45" s="52">
        <v>0.75347222222222221</v>
      </c>
      <c r="F45" s="52">
        <f t="shared" si="0"/>
        <v>2.430555555555558E-2</v>
      </c>
    </row>
    <row r="46" spans="1:9" x14ac:dyDescent="0.2">
      <c r="A46" s="120"/>
      <c r="B46" s="51" t="s">
        <v>387</v>
      </c>
      <c r="C46" s="51" t="s">
        <v>288</v>
      </c>
      <c r="D46" s="52">
        <v>0.83333333333333337</v>
      </c>
      <c r="E46" s="52">
        <v>0.89583333333333337</v>
      </c>
      <c r="F46" s="52">
        <f t="shared" si="0"/>
        <v>6.25E-2</v>
      </c>
    </row>
    <row r="47" spans="1:9" x14ac:dyDescent="0.2">
      <c r="A47" s="121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 x14ac:dyDescent="0.2">
      <c r="A48" s="121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5">SUMIFS(F47:F61, C47:C61,H48)</f>
        <v>0</v>
      </c>
    </row>
    <row r="49" spans="1:9" x14ac:dyDescent="0.2">
      <c r="A49" s="121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6">SUMIFS(F47:F61, C47:C61,H49)</f>
        <v>0</v>
      </c>
    </row>
    <row r="50" spans="1:9" x14ac:dyDescent="0.2">
      <c r="A50" s="121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7">SUMIFS(F47:F61, C47:C61,H50)</f>
        <v>0</v>
      </c>
    </row>
    <row r="51" spans="1:9" x14ac:dyDescent="0.2">
      <c r="A51" s="121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18">SUMIFS(F47:F61, C47:C61,H51)</f>
        <v>0</v>
      </c>
    </row>
    <row r="52" spans="1:9" x14ac:dyDescent="0.2">
      <c r="A52" s="121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19">SUMIFS(F47:F61, C47:C61,H52)</f>
        <v>0</v>
      </c>
    </row>
    <row r="53" spans="1:9" x14ac:dyDescent="0.2">
      <c r="A53" s="121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0">SUMIFS(F47:F61, C47:C61,H53)</f>
        <v>0</v>
      </c>
    </row>
    <row r="54" spans="1:9" x14ac:dyDescent="0.2">
      <c r="A54" s="121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1">SUM(I48:I53)</f>
        <v>0</v>
      </c>
    </row>
    <row r="55" spans="1:9" x14ac:dyDescent="0.2">
      <c r="A55" s="121"/>
      <c r="B55" s="56" t="s">
        <v>388</v>
      </c>
      <c r="C55" s="51"/>
      <c r="D55" s="52"/>
      <c r="E55" s="52"/>
      <c r="F55" s="52">
        <f t="shared" si="0"/>
        <v>0</v>
      </c>
      <c r="I55" s="54"/>
    </row>
    <row r="56" spans="1:9" x14ac:dyDescent="0.2">
      <c r="A56" s="121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389</v>
      </c>
      <c r="C62" s="51" t="s">
        <v>285</v>
      </c>
      <c r="D62" s="52">
        <v>0.36458333333333331</v>
      </c>
      <c r="E62" s="52">
        <v>0.36805555555555558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19"/>
      <c r="B63" s="51" t="s">
        <v>390</v>
      </c>
      <c r="C63" s="51" t="s">
        <v>288</v>
      </c>
      <c r="D63" s="52">
        <v>0.36805555555555558</v>
      </c>
      <c r="E63" s="52">
        <v>0.39583333333333331</v>
      </c>
      <c r="F63" s="52">
        <v>3.472222222222222E-3</v>
      </c>
      <c r="H63" s="53" t="s">
        <v>288</v>
      </c>
      <c r="I63" s="52">
        <f t="shared" ref="I63" si="22">SUMIFS(F62:F76, C62:C76,H63)</f>
        <v>0.21180555555555558</v>
      </c>
    </row>
    <row r="64" spans="1:9" x14ac:dyDescent="0.2">
      <c r="A64" s="119"/>
      <c r="B64" s="51" t="s">
        <v>370</v>
      </c>
      <c r="C64" s="51" t="s">
        <v>285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 t="shared" ref="I64" si="23">SUMIFS(F62:F76, C62:C76,H64)</f>
        <v>4.5138888888888951E-2</v>
      </c>
    </row>
    <row r="65" spans="1:9" x14ac:dyDescent="0.2">
      <c r="A65" s="119"/>
      <c r="B65" s="51" t="s">
        <v>309</v>
      </c>
      <c r="C65" s="51" t="s">
        <v>295</v>
      </c>
      <c r="D65" s="52">
        <v>0.4375</v>
      </c>
      <c r="E65" s="52">
        <v>0.44444444444444442</v>
      </c>
      <c r="F65" s="52">
        <f t="shared" si="0"/>
        <v>6.9444444444444198E-3</v>
      </c>
      <c r="H65" s="53" t="s">
        <v>290</v>
      </c>
      <c r="I65" s="52">
        <f t="shared" ref="I65" si="24">SUMIFS(F62:F76, C62:C76,H65)</f>
        <v>2.4305555555555469E-2</v>
      </c>
    </row>
    <row r="66" spans="1:9" x14ac:dyDescent="0.2">
      <c r="A66" s="119"/>
      <c r="B66" s="51" t="s">
        <v>391</v>
      </c>
      <c r="C66" s="51" t="s">
        <v>288</v>
      </c>
      <c r="D66" s="52">
        <v>0.44444444444444442</v>
      </c>
      <c r="E66" s="52">
        <v>0.4861111111111111</v>
      </c>
      <c r="F66" s="52">
        <f t="shared" si="0"/>
        <v>4.1666666666666685E-2</v>
      </c>
      <c r="H66" s="53" t="s">
        <v>293</v>
      </c>
      <c r="I66" s="52">
        <f t="shared" ref="I66" si="25">SUMIFS(F62:F76, C62:C76,H66)</f>
        <v>2.7777777777777901E-2</v>
      </c>
    </row>
    <row r="67" spans="1:9" x14ac:dyDescent="0.2">
      <c r="A67" s="119"/>
      <c r="B67" s="51" t="s">
        <v>392</v>
      </c>
      <c r="C67" s="51" t="s">
        <v>288</v>
      </c>
      <c r="D67" s="52">
        <v>0.4861111111111111</v>
      </c>
      <c r="E67" s="52">
        <v>0.54166666666666663</v>
      </c>
      <c r="F67" s="52">
        <f t="shared" ref="F67:F130" si="26">E67-D67</f>
        <v>5.5555555555555525E-2</v>
      </c>
      <c r="H67" s="53" t="s">
        <v>296</v>
      </c>
      <c r="I67" s="52">
        <f t="shared" ref="I67" si="27">SUMIFS(F62:F76, C62:C76,H67)</f>
        <v>4.8611111111111049E-2</v>
      </c>
    </row>
    <row r="68" spans="1:9" x14ac:dyDescent="0.2">
      <c r="A68" s="119"/>
      <c r="B68" s="56" t="s">
        <v>313</v>
      </c>
      <c r="C68" s="51" t="s">
        <v>295</v>
      </c>
      <c r="D68" s="52">
        <v>0.54166666666666663</v>
      </c>
      <c r="E68" s="52">
        <v>0.5625</v>
      </c>
      <c r="F68" s="52">
        <f t="shared" si="26"/>
        <v>2.083333333333337E-2</v>
      </c>
      <c r="H68" s="53" t="s">
        <v>295</v>
      </c>
      <c r="I68" s="52">
        <f t="shared" ref="I68" si="28">SUMIFS(F62:F76, C62:C76,H68)</f>
        <v>3.819444444444442E-2</v>
      </c>
    </row>
    <row r="69" spans="1:9" x14ac:dyDescent="0.2">
      <c r="A69" s="119"/>
      <c r="B69" s="51" t="s">
        <v>393</v>
      </c>
      <c r="C69" s="51" t="s">
        <v>288</v>
      </c>
      <c r="D69" s="52">
        <v>0.5625</v>
      </c>
      <c r="E69" s="52">
        <v>0.62152777777777779</v>
      </c>
      <c r="F69" s="52">
        <f>E69-D69</f>
        <v>5.902777777777779E-2</v>
      </c>
      <c r="H69" s="48" t="s">
        <v>300</v>
      </c>
      <c r="I69" s="49">
        <f t="shared" ref="I69" si="29">SUM(I63:I68)</f>
        <v>0.39583333333333337</v>
      </c>
    </row>
    <row r="70" spans="1:9" x14ac:dyDescent="0.2">
      <c r="A70" s="119"/>
      <c r="B70" s="51" t="s">
        <v>394</v>
      </c>
      <c r="C70" s="51" t="s">
        <v>296</v>
      </c>
      <c r="D70" s="52">
        <v>0.62152777777777779</v>
      </c>
      <c r="E70" s="52">
        <v>0.67013888888888884</v>
      </c>
      <c r="F70" s="52">
        <f>E70-D70</f>
        <v>4.8611111111111049E-2</v>
      </c>
      <c r="I70" s="54"/>
    </row>
    <row r="71" spans="1:9" x14ac:dyDescent="0.2">
      <c r="A71" s="119"/>
      <c r="B71" s="51" t="s">
        <v>342</v>
      </c>
      <c r="C71" s="51" t="s">
        <v>295</v>
      </c>
      <c r="D71" s="52">
        <v>0.67013888888888884</v>
      </c>
      <c r="E71" s="52">
        <v>0.68055555555555547</v>
      </c>
      <c r="F71" s="52">
        <f t="shared" ref="F71" si="30">E71-D71</f>
        <v>1.041666666666663E-2</v>
      </c>
      <c r="I71" s="54"/>
    </row>
    <row r="72" spans="1:9" x14ac:dyDescent="0.2">
      <c r="A72" s="119"/>
      <c r="B72" s="51" t="s">
        <v>385</v>
      </c>
      <c r="C72" s="51" t="s">
        <v>293</v>
      </c>
      <c r="D72" s="52">
        <v>0.69791666666666663</v>
      </c>
      <c r="E72" s="52">
        <v>0.72569444444444453</v>
      </c>
      <c r="F72" s="52">
        <f t="shared" si="26"/>
        <v>2.7777777777777901E-2</v>
      </c>
    </row>
    <row r="73" spans="1:9" x14ac:dyDescent="0.2">
      <c r="A73" s="119"/>
      <c r="B73" s="51" t="s">
        <v>395</v>
      </c>
      <c r="C73" s="51" t="s">
        <v>290</v>
      </c>
      <c r="D73" s="52">
        <v>0.72569444444444453</v>
      </c>
      <c r="E73" s="52">
        <v>0.75</v>
      </c>
      <c r="F73" s="52">
        <f t="shared" si="26"/>
        <v>2.4305555555555469E-2</v>
      </c>
    </row>
    <row r="74" spans="1:9" x14ac:dyDescent="0.2">
      <c r="A74" s="119"/>
      <c r="B74" s="51" t="s">
        <v>396</v>
      </c>
      <c r="C74" s="51" t="s">
        <v>288</v>
      </c>
      <c r="D74" s="52">
        <v>0.75</v>
      </c>
      <c r="E74" s="52">
        <v>0.80208333333333337</v>
      </c>
      <c r="F74" s="52">
        <f t="shared" si="26"/>
        <v>5.208333333333337E-2</v>
      </c>
    </row>
    <row r="75" spans="1:9" x14ac:dyDescent="0.2">
      <c r="A75" s="119"/>
      <c r="B75" s="51"/>
      <c r="C75" s="51"/>
      <c r="D75" s="52"/>
      <c r="E75" s="52"/>
      <c r="F75" s="52">
        <f t="shared" si="26"/>
        <v>0</v>
      </c>
    </row>
    <row r="76" spans="1:9" x14ac:dyDescent="0.2">
      <c r="A76" s="119"/>
      <c r="B76" s="51"/>
      <c r="C76" s="51"/>
      <c r="D76" s="52"/>
      <c r="E76" s="52"/>
      <c r="F76" s="52">
        <f t="shared" si="26"/>
        <v>0</v>
      </c>
    </row>
    <row r="77" spans="1:9" x14ac:dyDescent="0.2">
      <c r="A77" s="119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6"/>
        <v>3.4722222222222099E-3</v>
      </c>
      <c r="H77" s="49" t="s">
        <v>286</v>
      </c>
      <c r="I77" s="49" t="s">
        <v>287</v>
      </c>
    </row>
    <row r="78" spans="1:9" x14ac:dyDescent="0.2">
      <c r="A78" s="119"/>
      <c r="B78" s="51" t="s">
        <v>397</v>
      </c>
      <c r="C78" s="51" t="s">
        <v>288</v>
      </c>
      <c r="D78" s="52">
        <v>0.3576388888888889</v>
      </c>
      <c r="E78" s="52">
        <v>0.39583333333333331</v>
      </c>
      <c r="F78" s="52">
        <f t="shared" si="26"/>
        <v>3.819444444444442E-2</v>
      </c>
      <c r="H78" s="53" t="s">
        <v>288</v>
      </c>
      <c r="I78" s="52">
        <f t="shared" ref="I78" si="31">SUMIFS(F77:F91, C77:C91,H78)</f>
        <v>0.22569444444444436</v>
      </c>
    </row>
    <row r="79" spans="1:9" x14ac:dyDescent="0.2">
      <c r="A79" s="119"/>
      <c r="B79" s="51" t="s">
        <v>398</v>
      </c>
      <c r="C79" s="51" t="s">
        <v>285</v>
      </c>
      <c r="D79" s="52">
        <v>0.39583333333333331</v>
      </c>
      <c r="E79" s="52">
        <v>0.4375</v>
      </c>
      <c r="F79" s="52">
        <f t="shared" si="26"/>
        <v>4.1666666666666685E-2</v>
      </c>
      <c r="H79" s="53" t="s">
        <v>285</v>
      </c>
      <c r="I79" s="52">
        <f t="shared" ref="I79" si="32">SUMIFS(F77:F91, C77:C91,H79)</f>
        <v>4.5138888888888895E-2</v>
      </c>
    </row>
    <row r="80" spans="1:9" x14ac:dyDescent="0.2">
      <c r="A80" s="119"/>
      <c r="B80" s="51" t="s">
        <v>309</v>
      </c>
      <c r="C80" s="51" t="s">
        <v>295</v>
      </c>
      <c r="D80" s="52">
        <v>0.4375</v>
      </c>
      <c r="E80" s="52">
        <v>0.45833333333333331</v>
      </c>
      <c r="F80" s="52">
        <f t="shared" si="26"/>
        <v>2.0833333333333315E-2</v>
      </c>
      <c r="H80" s="53" t="s">
        <v>290</v>
      </c>
      <c r="I80" s="52">
        <f t="shared" ref="I80" si="33">SUMIFS(F77:F91, C77:C91,H80)</f>
        <v>3.125E-2</v>
      </c>
    </row>
    <row r="81" spans="1:9" x14ac:dyDescent="0.2">
      <c r="A81" s="119"/>
      <c r="B81" s="51" t="s">
        <v>399</v>
      </c>
      <c r="C81" s="51" t="s">
        <v>288</v>
      </c>
      <c r="D81" s="52">
        <v>0.45833333333333331</v>
      </c>
      <c r="E81" s="52">
        <v>0.5</v>
      </c>
      <c r="F81" s="52">
        <f t="shared" si="26"/>
        <v>4.1666666666666685E-2</v>
      </c>
      <c r="H81" s="53" t="s">
        <v>293</v>
      </c>
      <c r="I81" s="52">
        <f t="shared" ref="I81" si="34">SUMIFS(F77:F91, C77:C91,H81)</f>
        <v>1.8750000000000155E-2</v>
      </c>
    </row>
    <row r="82" spans="1:9" x14ac:dyDescent="0.2">
      <c r="A82" s="119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6"/>
        <v>4.166666666666663E-2</v>
      </c>
      <c r="H82" s="53" t="s">
        <v>296</v>
      </c>
      <c r="I82" s="52">
        <f t="shared" ref="I82" si="35">SUMIFS(F77:F91, C77:C91,H82)</f>
        <v>4.513888888888884E-2</v>
      </c>
    </row>
    <row r="83" spans="1:9" x14ac:dyDescent="0.2">
      <c r="A83" s="119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6"/>
        <v>2.083333333333337E-2</v>
      </c>
      <c r="H83" s="53" t="s">
        <v>295</v>
      </c>
      <c r="I83" s="52">
        <f t="shared" ref="I83" si="36">SUMIFS(F77:F91, C77:C91,H83)</f>
        <v>5.5555555555555525E-2</v>
      </c>
    </row>
    <row r="84" spans="1:9" x14ac:dyDescent="0.2">
      <c r="A84" s="119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>E84-D84</f>
        <v>3.125E-2</v>
      </c>
      <c r="H84" s="48" t="s">
        <v>300</v>
      </c>
      <c r="I84" s="49">
        <f t="shared" ref="I84" si="37">SUM(I78:I83)</f>
        <v>0.42152777777777778</v>
      </c>
    </row>
    <row r="85" spans="1:9" x14ac:dyDescent="0.2">
      <c r="A85" s="119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>E85-D85</f>
        <v>4.513888888888884E-2</v>
      </c>
      <c r="I85" s="54"/>
    </row>
    <row r="86" spans="1:9" x14ac:dyDescent="0.2">
      <c r="A86" s="119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6"/>
        <v>1.388888888888884E-2</v>
      </c>
      <c r="I86" s="54"/>
    </row>
    <row r="87" spans="1:9" x14ac:dyDescent="0.2">
      <c r="A87" s="119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6"/>
        <v>1.8750000000000155E-2</v>
      </c>
    </row>
    <row r="88" spans="1:9" x14ac:dyDescent="0.2">
      <c r="A88" s="119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6"/>
        <v>4.166666666666663E-2</v>
      </c>
    </row>
    <row r="89" spans="1:9" x14ac:dyDescent="0.2">
      <c r="A89" s="119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6"/>
        <v>6.25E-2</v>
      </c>
    </row>
    <row r="90" spans="1:9" x14ac:dyDescent="0.2">
      <c r="A90" s="119"/>
      <c r="B90" s="51"/>
      <c r="C90" s="51"/>
      <c r="D90" s="52"/>
      <c r="E90" s="52"/>
      <c r="F90" s="52">
        <f t="shared" si="26"/>
        <v>0</v>
      </c>
    </row>
    <row r="91" spans="1:9" x14ac:dyDescent="0.2">
      <c r="A91" s="122"/>
      <c r="B91" s="51"/>
      <c r="C91" s="51"/>
      <c r="D91" s="52"/>
      <c r="E91" s="52"/>
      <c r="F91" s="52">
        <f t="shared" si="26"/>
        <v>0</v>
      </c>
    </row>
    <row r="92" spans="1:9" x14ac:dyDescent="0.2">
      <c r="A92" s="118" t="s">
        <v>54</v>
      </c>
      <c r="B92" s="51" t="s">
        <v>404</v>
      </c>
      <c r="C92" s="51" t="s">
        <v>285</v>
      </c>
      <c r="D92" s="52">
        <v>0.36458333333333331</v>
      </c>
      <c r="E92" s="52">
        <v>0.36805555555555558</v>
      </c>
      <c r="F92" s="52">
        <f t="shared" si="26"/>
        <v>3.4722222222222654E-3</v>
      </c>
      <c r="H92" s="49" t="s">
        <v>286</v>
      </c>
      <c r="I92" s="49" t="s">
        <v>287</v>
      </c>
    </row>
    <row r="93" spans="1:9" x14ac:dyDescent="0.2">
      <c r="A93" s="119"/>
      <c r="B93" s="51" t="s">
        <v>405</v>
      </c>
      <c r="C93" s="51" t="s">
        <v>288</v>
      </c>
      <c r="D93" s="52">
        <v>0.36805555555555558</v>
      </c>
      <c r="E93" s="52">
        <v>0.38541666666666669</v>
      </c>
      <c r="F93" s="52">
        <f t="shared" si="26"/>
        <v>1.7361111111111105E-2</v>
      </c>
      <c r="H93" s="53" t="s">
        <v>288</v>
      </c>
      <c r="I93" s="52">
        <f>SUMIFS(F92:F106, C92:C106,H93)</f>
        <v>0.1666666666666668</v>
      </c>
    </row>
    <row r="94" spans="1:9" x14ac:dyDescent="0.2">
      <c r="A94" s="119"/>
      <c r="B94" s="56" t="s">
        <v>406</v>
      </c>
      <c r="C94" s="51" t="s">
        <v>288</v>
      </c>
      <c r="D94" s="52">
        <v>0.38541666666666669</v>
      </c>
      <c r="E94" s="52">
        <v>0.39583333333333331</v>
      </c>
      <c r="F94" s="52">
        <f t="shared" si="26"/>
        <v>1.041666666666663E-2</v>
      </c>
      <c r="H94" s="53" t="s">
        <v>285</v>
      </c>
      <c r="I94" s="52">
        <f>SUMIFS(F92:F106, C92:C106,H94)</f>
        <v>2.4305555555555525E-2</v>
      </c>
    </row>
    <row r="95" spans="1:9" x14ac:dyDescent="0.2">
      <c r="A95" s="119"/>
      <c r="B95" s="51" t="s">
        <v>407</v>
      </c>
      <c r="C95" s="51" t="s">
        <v>293</v>
      </c>
      <c r="D95" s="52">
        <v>0.39583333333333331</v>
      </c>
      <c r="E95" s="52">
        <v>0.4375</v>
      </c>
      <c r="F95" s="52">
        <f t="shared" si="26"/>
        <v>4.1666666666666685E-2</v>
      </c>
      <c r="H95" s="53" t="s">
        <v>290</v>
      </c>
      <c r="I95" s="52">
        <f>SUMIFS(F92:F106, C92:C106,H95)</f>
        <v>2.0833333333333315E-2</v>
      </c>
    </row>
    <row r="96" spans="1:9" x14ac:dyDescent="0.2">
      <c r="A96" s="119"/>
      <c r="B96" s="51" t="s">
        <v>342</v>
      </c>
      <c r="C96" s="51" t="s">
        <v>295</v>
      </c>
      <c r="D96" s="52">
        <v>0.4375</v>
      </c>
      <c r="E96" s="52">
        <v>0.4465277777777778</v>
      </c>
      <c r="F96" s="52">
        <f t="shared" si="26"/>
        <v>9.0277777777778012E-3</v>
      </c>
      <c r="H96" s="53" t="s">
        <v>293</v>
      </c>
      <c r="I96" s="52">
        <f>SUMIFS(F92:F106, C92:C106,H96)</f>
        <v>4.1666666666666685E-2</v>
      </c>
    </row>
    <row r="97" spans="1:9" x14ac:dyDescent="0.2">
      <c r="A97" s="119"/>
      <c r="B97" s="51" t="s">
        <v>408</v>
      </c>
      <c r="C97" s="51" t="s">
        <v>288</v>
      </c>
      <c r="D97" s="52">
        <v>0.44791666666666669</v>
      </c>
      <c r="E97" s="52">
        <v>0.47916666666666669</v>
      </c>
      <c r="F97" s="52">
        <f t="shared" si="26"/>
        <v>3.125E-2</v>
      </c>
      <c r="H97" s="53" t="s">
        <v>296</v>
      </c>
      <c r="I97" s="52">
        <f>SUMIFS(F92:F106, C92:C106,H97)</f>
        <v>4.8611111111111049E-2</v>
      </c>
    </row>
    <row r="98" spans="1:9" x14ac:dyDescent="0.2">
      <c r="A98" s="119"/>
      <c r="B98" s="51" t="s">
        <v>409</v>
      </c>
      <c r="C98" s="51" t="s">
        <v>285</v>
      </c>
      <c r="D98" s="52">
        <v>0.47916666666666669</v>
      </c>
      <c r="E98" s="52">
        <v>0.48958333333333331</v>
      </c>
      <c r="F98" s="52">
        <f t="shared" si="26"/>
        <v>1.041666666666663E-2</v>
      </c>
      <c r="H98" s="53" t="s">
        <v>295</v>
      </c>
      <c r="I98" s="52">
        <f>SUMIFS(F92:F106, C92:C106,H98)</f>
        <v>4.3750000000000011E-2</v>
      </c>
    </row>
    <row r="99" spans="1:9" x14ac:dyDescent="0.2">
      <c r="A99" s="119"/>
      <c r="B99" s="51" t="s">
        <v>410</v>
      </c>
      <c r="C99" s="51" t="s">
        <v>290</v>
      </c>
      <c r="D99" s="52">
        <v>0.48958333333333331</v>
      </c>
      <c r="E99" s="52">
        <v>0.51041666666666663</v>
      </c>
      <c r="F99" s="52">
        <f t="shared" si="26"/>
        <v>2.0833333333333315E-2</v>
      </c>
      <c r="H99" s="48" t="s">
        <v>300</v>
      </c>
      <c r="I99" s="49">
        <f t="shared" ref="I99" si="38">SUM(I93:I98)</f>
        <v>0.34583333333333338</v>
      </c>
    </row>
    <row r="100" spans="1:9" x14ac:dyDescent="0.2">
      <c r="A100" s="119"/>
      <c r="B100" s="51" t="s">
        <v>411</v>
      </c>
      <c r="C100" s="51" t="s">
        <v>288</v>
      </c>
      <c r="D100" s="52">
        <v>0.51041666666666663</v>
      </c>
      <c r="E100" s="52">
        <v>0.53472222222222221</v>
      </c>
      <c r="F100" s="52">
        <f t="shared" ref="F100:F106" si="39">E100-D100</f>
        <v>2.430555555555558E-2</v>
      </c>
      <c r="I100" s="54"/>
    </row>
    <row r="101" spans="1:9" x14ac:dyDescent="0.2">
      <c r="A101" s="119"/>
      <c r="B101" s="51" t="s">
        <v>412</v>
      </c>
      <c r="C101" s="51" t="s">
        <v>295</v>
      </c>
      <c r="D101" s="52">
        <v>0.53819444444444442</v>
      </c>
      <c r="E101" s="52">
        <v>0.5625</v>
      </c>
      <c r="F101" s="52">
        <f t="shared" si="39"/>
        <v>2.430555555555558E-2</v>
      </c>
      <c r="I101" s="54"/>
    </row>
    <row r="102" spans="1:9" x14ac:dyDescent="0.2">
      <c r="A102" s="119"/>
      <c r="B102" s="51" t="s">
        <v>413</v>
      </c>
      <c r="C102" s="51" t="s">
        <v>288</v>
      </c>
      <c r="D102" s="52">
        <v>0.5625</v>
      </c>
      <c r="E102" s="52">
        <v>0.62152777777777779</v>
      </c>
      <c r="F102" s="52">
        <f t="shared" si="39"/>
        <v>5.902777777777779E-2</v>
      </c>
    </row>
    <row r="103" spans="1:9" x14ac:dyDescent="0.2">
      <c r="A103" s="119"/>
      <c r="B103" s="51" t="s">
        <v>414</v>
      </c>
      <c r="C103" s="51" t="s">
        <v>296</v>
      </c>
      <c r="D103" s="52">
        <v>0.62152777777777779</v>
      </c>
      <c r="E103" s="52">
        <v>0.67013888888888884</v>
      </c>
      <c r="F103" s="52">
        <f t="shared" si="39"/>
        <v>4.8611111111111049E-2</v>
      </c>
    </row>
    <row r="104" spans="1:9" x14ac:dyDescent="0.2">
      <c r="A104" s="119"/>
      <c r="B104" s="51" t="s">
        <v>304</v>
      </c>
      <c r="C104" s="51" t="s">
        <v>295</v>
      </c>
      <c r="D104" s="52">
        <v>0.67013888888888884</v>
      </c>
      <c r="E104" s="52">
        <v>0.68055555555555547</v>
      </c>
      <c r="F104" s="52">
        <f t="shared" si="39"/>
        <v>1.041666666666663E-2</v>
      </c>
    </row>
    <row r="105" spans="1:9" x14ac:dyDescent="0.2">
      <c r="A105" s="119"/>
      <c r="B105" s="51" t="s">
        <v>415</v>
      </c>
      <c r="C105" s="51" t="s">
        <v>288</v>
      </c>
      <c r="D105" s="52">
        <v>0.70138888888888884</v>
      </c>
      <c r="E105" s="52">
        <v>0.72569444444444453</v>
      </c>
      <c r="F105" s="52">
        <f t="shared" si="39"/>
        <v>2.4305555555555691E-2</v>
      </c>
    </row>
    <row r="106" spans="1:9" x14ac:dyDescent="0.2">
      <c r="A106" s="120"/>
      <c r="B106" s="51" t="s">
        <v>416</v>
      </c>
      <c r="C106" s="51" t="s">
        <v>285</v>
      </c>
      <c r="D106" s="52">
        <v>0.72569444444444453</v>
      </c>
      <c r="E106" s="52">
        <v>0.73611111111111116</v>
      </c>
      <c r="F106" s="52">
        <f t="shared" si="39"/>
        <v>1.041666666666663E-2</v>
      </c>
    </row>
    <row r="107" spans="1:9" x14ac:dyDescent="0.2">
      <c r="A107" s="121" t="s">
        <v>30</v>
      </c>
      <c r="B107" s="55" t="s">
        <v>389</v>
      </c>
      <c r="C107" s="51" t="s">
        <v>288</v>
      </c>
      <c r="D107" s="52">
        <v>0.36458333333333331</v>
      </c>
      <c r="E107" s="52">
        <v>0.37152777777777773</v>
      </c>
      <c r="F107" s="52">
        <f t="shared" si="26"/>
        <v>6.9444444444444198E-3</v>
      </c>
      <c r="H107" s="49" t="s">
        <v>286</v>
      </c>
      <c r="I107" s="49" t="s">
        <v>287</v>
      </c>
    </row>
    <row r="108" spans="1:9" x14ac:dyDescent="0.2">
      <c r="A108" s="121"/>
      <c r="B108" s="55" t="s">
        <v>417</v>
      </c>
      <c r="C108" s="51" t="s">
        <v>288</v>
      </c>
      <c r="D108" s="52">
        <v>0.375</v>
      </c>
      <c r="E108" s="52">
        <v>0.41666666666666669</v>
      </c>
      <c r="F108" s="52">
        <f t="shared" si="26"/>
        <v>4.1666666666666685E-2</v>
      </c>
      <c r="H108" s="53" t="s">
        <v>288</v>
      </c>
      <c r="I108" s="52">
        <f t="shared" ref="I108" si="40">SUMIFS(F107:F121, C107:C121,H108)</f>
        <v>3.2256944444444446</v>
      </c>
    </row>
    <row r="109" spans="1:9" x14ac:dyDescent="0.2">
      <c r="A109" s="121"/>
      <c r="B109" s="55" t="s">
        <v>418</v>
      </c>
      <c r="C109" s="51" t="s">
        <v>288</v>
      </c>
      <c r="D109" s="52">
        <v>0.41666666666666669</v>
      </c>
      <c r="E109" s="52">
        <v>0.4375</v>
      </c>
      <c r="F109" s="52">
        <f t="shared" si="26"/>
        <v>2.0833333333333315E-2</v>
      </c>
      <c r="H109" s="53" t="s">
        <v>285</v>
      </c>
      <c r="I109" s="52">
        <f t="shared" ref="I109" si="41">SUMIFS(F107:F121, C107:C121,H109)</f>
        <v>0</v>
      </c>
    </row>
    <row r="110" spans="1:9" x14ac:dyDescent="0.2">
      <c r="A110" s="121"/>
      <c r="B110" s="55" t="s">
        <v>342</v>
      </c>
      <c r="C110" s="51" t="s">
        <v>295</v>
      </c>
      <c r="D110" s="52">
        <v>0.4375</v>
      </c>
      <c r="E110" s="52">
        <v>0.44791666666666669</v>
      </c>
      <c r="F110" s="52">
        <f t="shared" si="26"/>
        <v>1.0416666666666685E-2</v>
      </c>
      <c r="H110" s="53" t="s">
        <v>290</v>
      </c>
      <c r="I110" s="52">
        <f t="shared" ref="I110" si="42">SUMIFS(F107:F121, C107:C121,H110)</f>
        <v>0</v>
      </c>
    </row>
    <row r="111" spans="1:9" x14ac:dyDescent="0.2">
      <c r="A111" s="121"/>
      <c r="B111" s="55" t="s">
        <v>419</v>
      </c>
      <c r="C111" s="51" t="s">
        <v>288</v>
      </c>
      <c r="D111" s="52">
        <v>0.44791666666666669</v>
      </c>
      <c r="E111" s="52">
        <v>0.47916666666666669</v>
      </c>
      <c r="F111" s="52">
        <f t="shared" si="26"/>
        <v>3.125E-2</v>
      </c>
      <c r="H111" s="53" t="s">
        <v>293</v>
      </c>
      <c r="I111" s="52">
        <f t="shared" ref="I111" si="43">SUMIFS(F107:F121, C107:C121,H111)</f>
        <v>2.4305555555555691E-2</v>
      </c>
    </row>
    <row r="112" spans="1:9" x14ac:dyDescent="0.2">
      <c r="A112" s="121"/>
      <c r="B112" s="55" t="s">
        <v>420</v>
      </c>
      <c r="C112" s="51" t="s">
        <v>288</v>
      </c>
      <c r="D112" s="52">
        <v>0.47916666666666669</v>
      </c>
      <c r="E112" s="52">
        <v>0.53125</v>
      </c>
      <c r="F112" s="52">
        <f t="shared" si="26"/>
        <v>5.2083333333333315E-2</v>
      </c>
      <c r="H112" s="53" t="s">
        <v>296</v>
      </c>
      <c r="I112" s="52">
        <f t="shared" ref="I112" si="44">SUMIFS(F107:F121, C107:C121,H112)</f>
        <v>4.8611111111111049E-2</v>
      </c>
    </row>
    <row r="113" spans="1:9" x14ac:dyDescent="0.2">
      <c r="A113" s="121"/>
      <c r="B113" s="56" t="s">
        <v>329</v>
      </c>
      <c r="C113" s="51" t="s">
        <v>295</v>
      </c>
      <c r="D113" s="52">
        <v>0.53125</v>
      </c>
      <c r="E113" s="52">
        <v>0.58333333333333337</v>
      </c>
      <c r="F113" s="52">
        <f t="shared" si="26"/>
        <v>5.208333333333337E-2</v>
      </c>
      <c r="H113" s="53" t="s">
        <v>295</v>
      </c>
      <c r="I113" s="52">
        <f t="shared" ref="I113" si="45">SUMIFS(F107:F121, C107:C121,H113)</f>
        <v>7.2916666666666685E-2</v>
      </c>
    </row>
    <row r="114" spans="1:9" x14ac:dyDescent="0.2">
      <c r="A114" s="121"/>
      <c r="B114" s="51" t="s">
        <v>374</v>
      </c>
      <c r="C114" s="51" t="s">
        <v>296</v>
      </c>
      <c r="D114" s="52">
        <v>0.62152777777777779</v>
      </c>
      <c r="E114" s="52">
        <v>0.67013888888888884</v>
      </c>
      <c r="F114" s="52">
        <f t="shared" si="26"/>
        <v>4.8611111111111049E-2</v>
      </c>
      <c r="H114" s="48" t="s">
        <v>300</v>
      </c>
      <c r="I114" s="49">
        <f t="shared" ref="I114" si="46">SUM(I108:I113)</f>
        <v>3.3715277777777781</v>
      </c>
    </row>
    <row r="115" spans="1:9" x14ac:dyDescent="0.2">
      <c r="A115" s="121"/>
      <c r="B115" s="51" t="s">
        <v>421</v>
      </c>
      <c r="C115" s="51" t="s">
        <v>295</v>
      </c>
      <c r="D115" s="52">
        <v>0.67013888888888884</v>
      </c>
      <c r="E115" s="52">
        <v>0.68055555555555547</v>
      </c>
      <c r="F115" s="52">
        <f t="shared" si="26"/>
        <v>1.041666666666663E-2</v>
      </c>
      <c r="I115" s="54"/>
    </row>
    <row r="116" spans="1:9" x14ac:dyDescent="0.2">
      <c r="A116" s="121"/>
      <c r="B116" s="56" t="s">
        <v>422</v>
      </c>
      <c r="C116" s="51" t="s">
        <v>288</v>
      </c>
      <c r="D116" s="52">
        <v>0.68055555555555547</v>
      </c>
      <c r="E116" s="52">
        <v>0.70138888888888884</v>
      </c>
      <c r="F116" s="52">
        <f t="shared" si="26"/>
        <v>2.083333333333337E-2</v>
      </c>
      <c r="I116" s="54"/>
    </row>
    <row r="117" spans="1:9" x14ac:dyDescent="0.2">
      <c r="A117" s="121"/>
      <c r="B117" s="56" t="s">
        <v>385</v>
      </c>
      <c r="C117" s="51" t="s">
        <v>293</v>
      </c>
      <c r="D117" s="52">
        <v>0.70138888888888884</v>
      </c>
      <c r="E117" s="52">
        <v>0.72569444444444453</v>
      </c>
      <c r="F117" s="52">
        <f t="shared" si="26"/>
        <v>2.4305555555555691E-2</v>
      </c>
    </row>
    <row r="118" spans="1:9" x14ac:dyDescent="0.2">
      <c r="A118" s="121"/>
      <c r="B118" s="51" t="s">
        <v>423</v>
      </c>
      <c r="C118" s="51" t="s">
        <v>288</v>
      </c>
      <c r="D118" s="52">
        <v>0.72916666666666663</v>
      </c>
      <c r="E118" s="52">
        <v>3.78125</v>
      </c>
      <c r="F118" s="52">
        <f t="shared" si="26"/>
        <v>3.0520833333333335</v>
      </c>
    </row>
    <row r="119" spans="1:9" x14ac:dyDescent="0.2">
      <c r="A119" s="121"/>
      <c r="B119" s="51" t="s">
        <v>424</v>
      </c>
      <c r="C119" s="51"/>
      <c r="D119" s="52"/>
      <c r="E119" s="52"/>
      <c r="F119" s="52">
        <f t="shared" si="26"/>
        <v>0</v>
      </c>
    </row>
    <row r="120" spans="1:9" x14ac:dyDescent="0.2">
      <c r="A120" s="121"/>
      <c r="B120" s="56" t="s">
        <v>424</v>
      </c>
      <c r="C120" s="51"/>
      <c r="D120" s="52"/>
      <c r="E120" s="52"/>
      <c r="F120" s="52">
        <f t="shared" si="26"/>
        <v>0</v>
      </c>
    </row>
    <row r="121" spans="1:9" hidden="1" x14ac:dyDescent="0.2">
      <c r="A121" s="121"/>
      <c r="B121" s="55"/>
      <c r="C121" s="51"/>
      <c r="D121" s="52"/>
      <c r="E121" s="52"/>
      <c r="F121" s="52">
        <f t="shared" si="26"/>
        <v>0</v>
      </c>
    </row>
    <row r="122" spans="1:9" x14ac:dyDescent="0.2">
      <c r="A122" s="118" t="s">
        <v>273</v>
      </c>
      <c r="B122" s="51" t="s">
        <v>425</v>
      </c>
      <c r="C122" s="51" t="s">
        <v>288</v>
      </c>
      <c r="D122" s="52">
        <v>0.34027777777777773</v>
      </c>
      <c r="E122" s="52">
        <v>0.3979166666666667</v>
      </c>
      <c r="F122" s="52">
        <f t="shared" si="26"/>
        <v>5.7638888888888962E-2</v>
      </c>
      <c r="H122" s="49" t="s">
        <v>286</v>
      </c>
      <c r="I122" s="49" t="s">
        <v>287</v>
      </c>
    </row>
    <row r="123" spans="1:9" x14ac:dyDescent="0.2">
      <c r="A123" s="119"/>
      <c r="B123" s="51" t="s">
        <v>426</v>
      </c>
      <c r="C123" s="51" t="s">
        <v>293</v>
      </c>
      <c r="D123" s="52">
        <v>0.3979166666666667</v>
      </c>
      <c r="E123" s="52">
        <v>0.43472222222222223</v>
      </c>
      <c r="F123" s="52">
        <f t="shared" si="26"/>
        <v>3.6805555555555536E-2</v>
      </c>
      <c r="H123" s="53" t="s">
        <v>288</v>
      </c>
      <c r="I123" s="52">
        <f t="shared" ref="I123" si="47">SUMIFS(F122:F136, C122:C136,H123)</f>
        <v>0.32291666666666674</v>
      </c>
    </row>
    <row r="124" spans="1:9" x14ac:dyDescent="0.2">
      <c r="A124" s="119"/>
      <c r="B124" s="51" t="s">
        <v>427</v>
      </c>
      <c r="C124" s="51" t="s">
        <v>288</v>
      </c>
      <c r="D124" s="52">
        <v>0.44791666666666669</v>
      </c>
      <c r="E124" s="52">
        <v>0.51736111111111105</v>
      </c>
      <c r="F124" s="52">
        <f t="shared" si="26"/>
        <v>6.9444444444444364E-2</v>
      </c>
      <c r="H124" s="53" t="s">
        <v>285</v>
      </c>
      <c r="I124" s="52">
        <f t="shared" ref="I124" si="48">SUMIFS(F122:F136, C122:C136,H124)</f>
        <v>0</v>
      </c>
    </row>
    <row r="125" spans="1:9" x14ac:dyDescent="0.2">
      <c r="A125" s="119"/>
      <c r="B125" s="51" t="s">
        <v>428</v>
      </c>
      <c r="C125" s="51" t="s">
        <v>288</v>
      </c>
      <c r="D125" s="52">
        <v>0.51736111111111105</v>
      </c>
      <c r="E125" s="52">
        <v>0.52777777777777779</v>
      </c>
      <c r="F125" s="52">
        <f t="shared" si="26"/>
        <v>1.0416666666666741E-2</v>
      </c>
      <c r="H125" s="53" t="s">
        <v>290</v>
      </c>
      <c r="I125" s="52">
        <f t="shared" ref="I125" si="49">SUMIFS(F122:F136, C122:C136,H125)</f>
        <v>0</v>
      </c>
    </row>
    <row r="126" spans="1:9" x14ac:dyDescent="0.2">
      <c r="A126" s="119"/>
      <c r="B126" s="51" t="s">
        <v>429</v>
      </c>
      <c r="C126" s="51" t="s">
        <v>288</v>
      </c>
      <c r="D126" s="52">
        <v>0.52777777777777779</v>
      </c>
      <c r="E126" s="52">
        <v>0.54513888888888895</v>
      </c>
      <c r="F126" s="52">
        <f t="shared" si="26"/>
        <v>1.736111111111116E-2</v>
      </c>
      <c r="H126" s="53" t="s">
        <v>293</v>
      </c>
      <c r="I126" s="52">
        <f t="shared" ref="I126" si="50">SUMIFS(F122:F136, C122:C136,H126)</f>
        <v>6.1111111111111227E-2</v>
      </c>
    </row>
    <row r="127" spans="1:9" x14ac:dyDescent="0.2">
      <c r="A127" s="119"/>
      <c r="B127" s="56" t="s">
        <v>430</v>
      </c>
      <c r="C127" s="51" t="s">
        <v>288</v>
      </c>
      <c r="D127" s="52">
        <v>0.56458333333333333</v>
      </c>
      <c r="E127" s="52">
        <v>0.61111111111111105</v>
      </c>
      <c r="F127" s="52">
        <f t="shared" si="26"/>
        <v>4.6527777777777724E-2</v>
      </c>
      <c r="H127" s="53" t="s">
        <v>296</v>
      </c>
      <c r="I127" s="52">
        <f t="shared" ref="I127" si="51">SUMIFS(F122:F136, C122:C136,H127)</f>
        <v>4.8611111111111049E-2</v>
      </c>
    </row>
    <row r="128" spans="1:9" x14ac:dyDescent="0.2">
      <c r="A128" s="119"/>
      <c r="B128" s="51" t="s">
        <v>431</v>
      </c>
      <c r="C128" s="51" t="s">
        <v>296</v>
      </c>
      <c r="D128" s="52">
        <v>0.62152777777777779</v>
      </c>
      <c r="E128" s="52">
        <v>0.67013888888888884</v>
      </c>
      <c r="F128" s="52">
        <f t="shared" si="26"/>
        <v>4.8611111111111049E-2</v>
      </c>
      <c r="H128" s="53" t="s">
        <v>295</v>
      </c>
      <c r="I128" s="52">
        <f t="shared" ref="I128" si="52">SUMIFS(F122:F136, C122:C136,H128)</f>
        <v>4.9999999999999989E-2</v>
      </c>
    </row>
    <row r="129" spans="1:9" x14ac:dyDescent="0.2">
      <c r="A129" s="119"/>
      <c r="B129" s="56" t="s">
        <v>432</v>
      </c>
      <c r="C129" s="51" t="s">
        <v>293</v>
      </c>
      <c r="D129" s="52">
        <v>0.70138888888888884</v>
      </c>
      <c r="E129" s="52">
        <v>0.72569444444444453</v>
      </c>
      <c r="F129" s="52">
        <f t="shared" si="26"/>
        <v>2.4305555555555691E-2</v>
      </c>
      <c r="H129" s="48" t="s">
        <v>300</v>
      </c>
      <c r="I129" s="49">
        <f t="shared" ref="I129" si="53">SUM(I123:I128)</f>
        <v>0.48263888888888901</v>
      </c>
    </row>
    <row r="130" spans="1:9" x14ac:dyDescent="0.2">
      <c r="A130" s="119"/>
      <c r="B130" s="56" t="s">
        <v>433</v>
      </c>
      <c r="C130" s="51" t="s">
        <v>288</v>
      </c>
      <c r="D130" s="52">
        <v>0.91666666666666663</v>
      </c>
      <c r="E130" s="52">
        <v>1.0381944444444444</v>
      </c>
      <c r="F130" s="52">
        <f t="shared" si="26"/>
        <v>0.12152777777777779</v>
      </c>
      <c r="I130" s="54"/>
    </row>
    <row r="131" spans="1:9" x14ac:dyDescent="0.2">
      <c r="A131" s="119"/>
      <c r="B131" s="51" t="s">
        <v>294</v>
      </c>
      <c r="C131" s="51" t="s">
        <v>295</v>
      </c>
      <c r="D131" s="52">
        <v>0.43472222222222223</v>
      </c>
      <c r="E131" s="52">
        <v>0.44791666666666669</v>
      </c>
      <c r="F131" s="52">
        <f t="shared" ref="F131:F151" si="54">E131-D131</f>
        <v>1.3194444444444453E-2</v>
      </c>
      <c r="I131" s="54"/>
    </row>
    <row r="132" spans="1:9" x14ac:dyDescent="0.2">
      <c r="A132" s="119"/>
      <c r="B132" s="51" t="s">
        <v>329</v>
      </c>
      <c r="C132" s="51" t="s">
        <v>295</v>
      </c>
      <c r="D132" s="52">
        <v>0.54513888888888895</v>
      </c>
      <c r="E132" s="52">
        <v>0.56458333333333333</v>
      </c>
      <c r="F132" s="52">
        <f t="shared" si="54"/>
        <v>1.9444444444444375E-2</v>
      </c>
    </row>
    <row r="133" spans="1:9" x14ac:dyDescent="0.2">
      <c r="A133" s="119"/>
      <c r="B133" s="51" t="s">
        <v>304</v>
      </c>
      <c r="C133" s="51" t="s">
        <v>295</v>
      </c>
      <c r="D133" s="52">
        <v>0.67708333333333337</v>
      </c>
      <c r="E133" s="52">
        <v>0.69444444444444453</v>
      </c>
      <c r="F133" s="52">
        <f t="shared" si="54"/>
        <v>1.736111111111116E-2</v>
      </c>
    </row>
    <row r="134" spans="1:9" x14ac:dyDescent="0.2">
      <c r="A134" s="119"/>
      <c r="B134" s="51"/>
      <c r="C134" s="51"/>
      <c r="D134" s="52"/>
      <c r="E134" s="52"/>
      <c r="F134" s="52">
        <f t="shared" si="54"/>
        <v>0</v>
      </c>
    </row>
    <row r="135" spans="1:9" x14ac:dyDescent="0.2">
      <c r="A135" s="119"/>
      <c r="B135" s="51"/>
      <c r="C135" s="51"/>
      <c r="D135" s="52"/>
      <c r="E135" s="52"/>
      <c r="F135" s="52">
        <f t="shared" si="54"/>
        <v>0</v>
      </c>
    </row>
    <row r="136" spans="1:9" x14ac:dyDescent="0.2">
      <c r="A136" s="120"/>
      <c r="B136" s="51"/>
      <c r="C136" s="51"/>
      <c r="D136" s="52"/>
      <c r="E136" s="52"/>
      <c r="F136" s="52">
        <f t="shared" si="54"/>
        <v>0</v>
      </c>
    </row>
    <row r="137" spans="1:9" x14ac:dyDescent="0.2">
      <c r="A137" s="121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si="54"/>
        <v>3.4722222222222099E-3</v>
      </c>
      <c r="H137" s="49" t="s">
        <v>286</v>
      </c>
      <c r="I137" s="49" t="s">
        <v>287</v>
      </c>
    </row>
    <row r="138" spans="1:9" x14ac:dyDescent="0.2">
      <c r="A138" s="121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4"/>
        <v>3.819444444444442E-2</v>
      </c>
      <c r="H138" s="53" t="s">
        <v>288</v>
      </c>
      <c r="I138" s="52">
        <f t="shared" ref="I138" si="55">SUMIFS(F137:F151, C137:C151,H138)</f>
        <v>0.40624999999999994</v>
      </c>
    </row>
    <row r="139" spans="1:9" x14ac:dyDescent="0.2">
      <c r="A139" s="121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4"/>
        <v>4.1666666666666685E-2</v>
      </c>
      <c r="H139" s="53" t="s">
        <v>285</v>
      </c>
      <c r="I139" s="52">
        <f t="shared" ref="I139" si="56">SUMIFS(F137:F151, C137:C151,H139)</f>
        <v>4.1666666666666685E-2</v>
      </c>
    </row>
    <row r="140" spans="1:9" x14ac:dyDescent="0.2">
      <c r="A140" s="121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4"/>
        <v>1.0416666666666685E-2</v>
      </c>
      <c r="H140" s="53" t="s">
        <v>290</v>
      </c>
      <c r="I140" s="52">
        <f t="shared" ref="I140" si="57">SUMIFS(F137:F151, C137:C151,H140)</f>
        <v>0</v>
      </c>
    </row>
    <row r="141" spans="1:9" x14ac:dyDescent="0.2">
      <c r="A141" s="121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>E141-D141</f>
        <v>7.2916666666666685E-2</v>
      </c>
      <c r="H141" s="53" t="s">
        <v>293</v>
      </c>
      <c r="I141" s="52">
        <f t="shared" ref="I141" si="58">SUMIFS(F137:F151, C137:C151,H141)</f>
        <v>2.4305555555555691E-2</v>
      </c>
    </row>
    <row r="142" spans="1:9" x14ac:dyDescent="0.2">
      <c r="A142" s="121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>E142-D142</f>
        <v>2.0833333333333259E-2</v>
      </c>
      <c r="H142" s="53" t="s">
        <v>296</v>
      </c>
      <c r="I142" s="52">
        <f t="shared" ref="I142" si="59">SUMIFS(F137:F151, C137:C151,H142)</f>
        <v>4.8611111111111049E-2</v>
      </c>
    </row>
    <row r="143" spans="1:9" x14ac:dyDescent="0.2">
      <c r="A143" s="121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4"/>
        <v>6.25E-2</v>
      </c>
      <c r="H143" s="53" t="s">
        <v>295</v>
      </c>
      <c r="I143" s="52">
        <f t="shared" ref="I143" si="60">SUMIFS(F137:F151, C137:C151,H143)</f>
        <v>4.1666666666666574E-2</v>
      </c>
    </row>
    <row r="144" spans="1:9" x14ac:dyDescent="0.2">
      <c r="A144" s="121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4"/>
        <v>4.8611111111111049E-2</v>
      </c>
      <c r="H144" s="48" t="s">
        <v>300</v>
      </c>
      <c r="I144" s="49">
        <f t="shared" ref="I144" si="61">SUM(I138:I143)</f>
        <v>0.5625</v>
      </c>
    </row>
    <row r="145" spans="1:9" x14ac:dyDescent="0.2">
      <c r="A145" s="121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4"/>
        <v>1.041666666666663E-2</v>
      </c>
      <c r="I145" s="54"/>
    </row>
    <row r="146" spans="1:9" x14ac:dyDescent="0.2">
      <c r="A146" s="121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>E146-D146</f>
        <v>2.4305555555555691E-2</v>
      </c>
      <c r="I146" s="54"/>
    </row>
    <row r="147" spans="1:9" x14ac:dyDescent="0.2">
      <c r="A147" s="121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>E147-D147</f>
        <v>0.10416666666666663</v>
      </c>
    </row>
    <row r="148" spans="1:9" x14ac:dyDescent="0.2">
      <c r="A148" s="121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4"/>
        <v>0.125</v>
      </c>
    </row>
    <row r="149" spans="1:9" x14ac:dyDescent="0.2">
      <c r="A149" s="121"/>
      <c r="B149" s="55"/>
      <c r="C149" s="51"/>
      <c r="D149" s="52"/>
      <c r="E149" s="52"/>
      <c r="F149" s="52">
        <f t="shared" si="54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54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5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08" priority="12" operator="greaterThan">
      <formula>0.25</formula>
    </cfRule>
    <cfRule type="cellIs" dxfId="1207" priority="13" operator="lessThan">
      <formula>0.25</formula>
    </cfRule>
  </conditionalFormatting>
  <conditionalFormatting sqref="I4 I19 I34 I49 I64 I79 I94 I109 I124 I139">
    <cfRule type="cellIs" dxfId="1206" priority="9" operator="lessThan">
      <formula>0.0416666666666667</formula>
    </cfRule>
    <cfRule type="cellIs" dxfId="1205" priority="10" operator="greaterThan">
      <formula>0.0416666666666667</formula>
    </cfRule>
    <cfRule type="cellIs" dxfId="1204" priority="11" operator="greaterThan">
      <formula>0.0416666666666667</formula>
    </cfRule>
  </conditionalFormatting>
  <conditionalFormatting sqref="I5 I20 I35 I50 I65 I80 I95 I110 I125 I140">
    <cfRule type="cellIs" dxfId="1203" priority="7" operator="lessThan">
      <formula>0.0833333333333333</formula>
    </cfRule>
    <cfRule type="cellIs" dxfId="1202" priority="8" operator="greaterThan">
      <formula>0.0833333333333333</formula>
    </cfRule>
  </conditionalFormatting>
  <conditionalFormatting sqref="I6 I21 I36 I51 I66 I81 I96 I111 I126 I141">
    <cfRule type="cellIs" dxfId="1201" priority="5" operator="lessThan">
      <formula>0.0416666666666667</formula>
    </cfRule>
    <cfRule type="cellIs" dxfId="1200" priority="6" operator="greaterThan">
      <formula>0.0416666666666667</formula>
    </cfRule>
  </conditionalFormatting>
  <conditionalFormatting sqref="I7 I22 I37 I52 I67 I82 I97 I112 I127 I142">
    <cfRule type="cellIs" dxfId="1199" priority="3" operator="lessThan">
      <formula>0.0416666666666667</formula>
    </cfRule>
    <cfRule type="cellIs" dxfId="1198" priority="4" operator="greaterThan">
      <formula>0.0416666666666667</formula>
    </cfRule>
  </conditionalFormatting>
  <conditionalFormatting sqref="I8 I23 I38 I53 I68 I83 I98 I113 I128 I143">
    <cfRule type="cellIs" dxfId="1197" priority="1" operator="lessThan">
      <formula>0.0625</formula>
    </cfRule>
    <cfRule type="cellIs" dxfId="1196" priority="2" operator="greaterThan">
      <formula>0.0625</formula>
    </cfRule>
  </conditionalFormatting>
  <dataValidations count="1">
    <dataValidation type="list" allowBlank="1" showInputMessage="1" showErrorMessage="1" sqref="C2:C151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51"/>
  <sheetViews>
    <sheetView topLeftCell="A51" zoomScale="80" workbookViewId="0">
      <selection activeCell="B12" sqref="B1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19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33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19"/>
      <c r="B3" s="51" t="s">
        <v>311</v>
      </c>
      <c r="C3" s="51" t="s">
        <v>288</v>
      </c>
      <c r="D3" s="52">
        <v>0.34722222222222227</v>
      </c>
      <c r="E3" s="52">
        <v>0.35069444444444442</v>
      </c>
      <c r="F3" s="52">
        <f t="shared" si="0"/>
        <v>3.4722222222221544E-3</v>
      </c>
      <c r="H3" s="53" t="s">
        <v>288</v>
      </c>
      <c r="I3" s="52">
        <f>SUMIFS(F2:F16, C2:C16,H3)</f>
        <v>0.25763888888888886</v>
      </c>
      <c r="Q3" t="s">
        <v>285</v>
      </c>
    </row>
    <row r="4" spans="1:17" x14ac:dyDescent="0.2">
      <c r="A4" s="119"/>
      <c r="B4" s="51" t="s">
        <v>440</v>
      </c>
      <c r="C4" s="51" t="s">
        <v>288</v>
      </c>
      <c r="D4" s="52">
        <v>0.35069444444444442</v>
      </c>
      <c r="E4" s="52">
        <v>0.4201388888888889</v>
      </c>
      <c r="F4" s="52">
        <f t="shared" si="0"/>
        <v>6.9444444444444475E-2</v>
      </c>
      <c r="H4" s="53" t="s">
        <v>285</v>
      </c>
      <c r="I4" s="52">
        <f>SUMIFS(F2:F16, C2:C16,H4)</f>
        <v>3.6805555555555591E-2</v>
      </c>
      <c r="Q4" t="s">
        <v>290</v>
      </c>
    </row>
    <row r="5" spans="1:17" x14ac:dyDescent="0.2">
      <c r="A5" s="119"/>
      <c r="B5" s="56" t="s">
        <v>441</v>
      </c>
      <c r="C5" s="51" t="s">
        <v>285</v>
      </c>
      <c r="D5" s="52">
        <v>0.4236111111111111</v>
      </c>
      <c r="E5" s="52">
        <v>0.45694444444444443</v>
      </c>
      <c r="F5" s="52">
        <f t="shared" si="0"/>
        <v>3.3333333333333326E-2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19"/>
      <c r="B6" s="51" t="s">
        <v>342</v>
      </c>
      <c r="C6" s="51" t="s">
        <v>295</v>
      </c>
      <c r="D6" s="52">
        <v>0.4604166666666667</v>
      </c>
      <c r="E6" s="52">
        <v>0.47083333333333338</v>
      </c>
      <c r="F6" s="52">
        <f t="shared" si="0"/>
        <v>1.0416666666666685E-2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19"/>
      <c r="B7" t="s">
        <v>442</v>
      </c>
      <c r="C7" s="51" t="s">
        <v>288</v>
      </c>
      <c r="D7" s="52">
        <v>0.47291666666666665</v>
      </c>
      <c r="E7" s="52">
        <v>0.53263888888888888</v>
      </c>
      <c r="F7" s="52">
        <f t="shared" si="0"/>
        <v>5.9722222222222232E-2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19"/>
      <c r="B8" t="s">
        <v>443</v>
      </c>
      <c r="C8" s="51" t="s">
        <v>288</v>
      </c>
      <c r="D8" s="52">
        <v>0.53263888888888888</v>
      </c>
      <c r="E8" s="52">
        <v>0.55347222222222225</v>
      </c>
      <c r="F8" s="52">
        <f t="shared" si="0"/>
        <v>2.083333333333337E-2</v>
      </c>
      <c r="H8" s="53" t="s">
        <v>295</v>
      </c>
      <c r="I8" s="52">
        <f>SUMIFS(F2:F16, C2:C16,H8)</f>
        <v>7.1527777777777801E-2</v>
      </c>
    </row>
    <row r="9" spans="1:17" x14ac:dyDescent="0.2">
      <c r="A9" s="119"/>
      <c r="B9" s="51" t="s">
        <v>329</v>
      </c>
      <c r="C9" s="51" t="s">
        <v>295</v>
      </c>
      <c r="D9" s="52">
        <v>0.55347222222222225</v>
      </c>
      <c r="E9" s="52">
        <v>0.57430555555555551</v>
      </c>
      <c r="F9" s="52">
        <f t="shared" si="0"/>
        <v>2.0833333333333259E-2</v>
      </c>
      <c r="H9" s="48" t="s">
        <v>300</v>
      </c>
      <c r="I9" s="49">
        <f>SUM(I3:I8)</f>
        <v>0.36597222222222225</v>
      </c>
    </row>
    <row r="10" spans="1:17" x14ac:dyDescent="0.2">
      <c r="A10" s="119"/>
      <c r="B10" s="51" t="s">
        <v>444</v>
      </c>
      <c r="C10" s="51" t="s">
        <v>295</v>
      </c>
      <c r="D10" s="52">
        <v>0.57430555555555551</v>
      </c>
      <c r="E10" s="52">
        <v>0.61458333333333337</v>
      </c>
      <c r="F10" s="52">
        <f t="shared" si="0"/>
        <v>4.0277777777777857E-2</v>
      </c>
      <c r="I10" s="54"/>
    </row>
    <row r="11" spans="1:17" x14ac:dyDescent="0.2">
      <c r="A11" s="119"/>
      <c r="B11" s="51" t="s">
        <v>445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 x14ac:dyDescent="0.2">
      <c r="A12" s="119"/>
      <c r="B12" s="51" t="s">
        <v>446</v>
      </c>
      <c r="C12" s="51" t="s">
        <v>288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 x14ac:dyDescent="0.2">
      <c r="A13" s="119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19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19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19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19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19"/>
      <c r="B18" s="51" t="s">
        <v>447</v>
      </c>
      <c r="C18" s="51" t="s">
        <v>285</v>
      </c>
      <c r="D18" s="52">
        <v>0.41666666666666669</v>
      </c>
      <c r="E18" s="52">
        <v>0.45833333333333331</v>
      </c>
      <c r="F18" s="52">
        <f t="shared" si="0"/>
        <v>4.166666666666663E-2</v>
      </c>
      <c r="H18" s="53" t="s">
        <v>288</v>
      </c>
      <c r="I18" s="52">
        <f>SUMIFS(F17:F31, C17:C31,H18)</f>
        <v>0.26736111111111088</v>
      </c>
    </row>
    <row r="19" spans="1:9" x14ac:dyDescent="0.2">
      <c r="A19" s="119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4.166666666666663E-2</v>
      </c>
    </row>
    <row r="20" spans="1:9" x14ac:dyDescent="0.2">
      <c r="A20" s="119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>SUMIFS(F17:F31, C17:C31,H21)</f>
        <v>2.4305555555555691E-2</v>
      </c>
    </row>
    <row r="22" spans="1:9" x14ac:dyDescent="0.2">
      <c r="A22" s="119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>SUMIFS(F17:F31, C17:C31,H22)</f>
        <v>4.513888888888884E-2</v>
      </c>
    </row>
    <row r="23" spans="1:9" x14ac:dyDescent="0.2">
      <c r="A23" s="119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>SUMIFS(F17:F31, C17:C31,H23)</f>
        <v>5.2083333333333315E-2</v>
      </c>
    </row>
    <row r="24" spans="1:9" x14ac:dyDescent="0.2">
      <c r="A24" s="119"/>
      <c r="B24" s="51" t="s">
        <v>374</v>
      </c>
      <c r="C24" s="51" t="s">
        <v>296</v>
      </c>
      <c r="D24" s="52">
        <v>0.62152777777777779</v>
      </c>
      <c r="E24" s="52">
        <v>0.66666666666666663</v>
      </c>
      <c r="F24" s="52">
        <f t="shared" si="0"/>
        <v>4.513888888888884E-2</v>
      </c>
      <c r="H24" s="48" t="s">
        <v>300</v>
      </c>
      <c r="I24" s="49">
        <f>SUM(I18:I23)</f>
        <v>0.43055555555555536</v>
      </c>
    </row>
    <row r="25" spans="1:9" x14ac:dyDescent="0.2">
      <c r="A25" s="119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 x14ac:dyDescent="0.2">
      <c r="A26" s="119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 x14ac:dyDescent="0.2">
      <c r="A27" s="119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 x14ac:dyDescent="0.2">
      <c r="A28" s="119"/>
      <c r="B28" s="51" t="s">
        <v>377</v>
      </c>
      <c r="C28" s="51" t="s">
        <v>288</v>
      </c>
      <c r="D28" s="52">
        <v>0.73958333333333337</v>
      </c>
      <c r="E28" s="52">
        <v>0.75</v>
      </c>
      <c r="F28" s="52">
        <f t="shared" si="0"/>
        <v>1.041666666666663E-2</v>
      </c>
    </row>
    <row r="29" spans="1:9" x14ac:dyDescent="0.2">
      <c r="A29" s="119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 x14ac:dyDescent="0.2">
      <c r="A30" s="119"/>
      <c r="B30" s="51" t="s">
        <v>448</v>
      </c>
      <c r="C30" s="51" t="s">
        <v>288</v>
      </c>
      <c r="D30" s="52">
        <v>0.72916666666666663</v>
      </c>
      <c r="E30" s="52">
        <v>0.73958333333333337</v>
      </c>
      <c r="F30" s="52">
        <f t="shared" si="0"/>
        <v>1.0416666666666741E-2</v>
      </c>
    </row>
    <row r="31" spans="1:9" x14ac:dyDescent="0.2">
      <c r="A31" s="119"/>
      <c r="B31" s="51"/>
      <c r="C31" s="51"/>
      <c r="D31" s="52"/>
      <c r="E31" s="52"/>
      <c r="F31" s="52">
        <f t="shared" si="0"/>
        <v>0</v>
      </c>
    </row>
    <row r="32" spans="1:9" x14ac:dyDescent="0.2">
      <c r="A32" s="119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449</v>
      </c>
      <c r="C33" s="51" t="s">
        <v>288</v>
      </c>
      <c r="D33" s="52">
        <v>0.3611111111111111</v>
      </c>
      <c r="E33" s="52">
        <v>0.41666666666666669</v>
      </c>
      <c r="F33" s="52">
        <f t="shared" si="0"/>
        <v>5.555555555555558E-2</v>
      </c>
      <c r="H33" s="53" t="s">
        <v>288</v>
      </c>
      <c r="I33" s="52">
        <f>SUMIFS(F32:F46, C32:C46,H33)</f>
        <v>0.26388888888888895</v>
      </c>
    </row>
    <row r="34" spans="1:9" x14ac:dyDescent="0.2">
      <c r="A34" s="119"/>
      <c r="B34" s="51" t="s">
        <v>450</v>
      </c>
      <c r="C34" s="51" t="s">
        <v>285</v>
      </c>
      <c r="D34" s="52">
        <v>0.41666666666666669</v>
      </c>
      <c r="E34" s="52">
        <v>0.45833333333333331</v>
      </c>
      <c r="F34" s="52">
        <f t="shared" ref="F34:F62" si="1">E34-D34</f>
        <v>4.166666666666663E-2</v>
      </c>
      <c r="H34" s="53" t="s">
        <v>285</v>
      </c>
      <c r="I34" s="52">
        <f>SUMIFS(F32:F46, C32:C46,H34)</f>
        <v>4.8611111111111049E-2</v>
      </c>
    </row>
    <row r="35" spans="1:9" x14ac:dyDescent="0.2">
      <c r="A35" s="119"/>
      <c r="B35" s="51" t="s">
        <v>294</v>
      </c>
      <c r="C35" s="51" t="s">
        <v>295</v>
      </c>
      <c r="D35" s="52">
        <v>0.45833333333333331</v>
      </c>
      <c r="E35" s="52">
        <v>0.46875</v>
      </c>
      <c r="F35" s="52">
        <f t="shared" si="1"/>
        <v>1.0416666666666685E-2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451</v>
      </c>
      <c r="C36" s="51" t="s">
        <v>288</v>
      </c>
      <c r="D36" s="52">
        <v>0.46875</v>
      </c>
      <c r="E36" s="52">
        <v>0.5</v>
      </c>
      <c r="F36" s="52">
        <f t="shared" si="1"/>
        <v>3.125E-2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1"/>
        <v>1.041666666666663E-2</v>
      </c>
      <c r="H37" s="53" t="s">
        <v>296</v>
      </c>
      <c r="I37" s="52">
        <f>SUMIFS(F32:F46, C32:C46,H37)</f>
        <v>3.125E-2</v>
      </c>
    </row>
    <row r="38" spans="1:9" x14ac:dyDescent="0.2">
      <c r="A38" s="119"/>
      <c r="B38" s="51" t="s">
        <v>452</v>
      </c>
      <c r="C38" s="51" t="s">
        <v>288</v>
      </c>
      <c r="D38" s="52">
        <v>0.51041666666666663</v>
      </c>
      <c r="E38" s="52">
        <v>0.54513888888888895</v>
      </c>
      <c r="F38" s="52">
        <f t="shared" si="1"/>
        <v>3.4722222222222321E-2</v>
      </c>
      <c r="H38" s="53" t="s">
        <v>295</v>
      </c>
      <c r="I38" s="52">
        <f>SUMIFS(F32:F46, C32:C46,H38)</f>
        <v>3.1250000000000167E-2</v>
      </c>
    </row>
    <row r="39" spans="1:9" x14ac:dyDescent="0.2">
      <c r="A39" s="119"/>
      <c r="B39" s="51" t="s">
        <v>329</v>
      </c>
      <c r="C39" s="51" t="s">
        <v>295</v>
      </c>
      <c r="D39" s="52">
        <v>0.54861111111111105</v>
      </c>
      <c r="E39" s="52">
        <v>0.5625</v>
      </c>
      <c r="F39" s="52">
        <f t="shared" si="1"/>
        <v>1.3888888888888951E-2</v>
      </c>
      <c r="H39" s="48" t="s">
        <v>300</v>
      </c>
      <c r="I39" s="49">
        <f>SUM(I33:I38)</f>
        <v>0.37500000000000017</v>
      </c>
    </row>
    <row r="40" spans="1:9" x14ac:dyDescent="0.2">
      <c r="A40" s="119"/>
      <c r="B40" s="51" t="s">
        <v>453</v>
      </c>
      <c r="C40" s="51" t="s">
        <v>288</v>
      </c>
      <c r="D40" s="52">
        <v>0.5625</v>
      </c>
      <c r="E40" s="52">
        <v>0.62847222222222221</v>
      </c>
      <c r="F40" s="52">
        <f t="shared" si="1"/>
        <v>6.597222222222221E-2</v>
      </c>
      <c r="I40" s="54"/>
    </row>
    <row r="41" spans="1:9" x14ac:dyDescent="0.2">
      <c r="A41" s="119"/>
      <c r="B41" s="51" t="s">
        <v>454</v>
      </c>
      <c r="C41" s="51" t="s">
        <v>296</v>
      </c>
      <c r="D41" s="52">
        <v>0.63541666666666663</v>
      </c>
      <c r="E41" s="52">
        <v>0.66666666666666663</v>
      </c>
      <c r="F41" s="52">
        <f t="shared" si="1"/>
        <v>3.125E-2</v>
      </c>
      <c r="I41" s="54"/>
    </row>
    <row r="42" spans="1:9" x14ac:dyDescent="0.2">
      <c r="A42" s="119"/>
      <c r="B42" s="51" t="s">
        <v>304</v>
      </c>
      <c r="C42" s="51" t="s">
        <v>295</v>
      </c>
      <c r="D42" s="52">
        <v>0.66666666666666663</v>
      </c>
      <c r="E42" s="52">
        <v>0.67361111111111116</v>
      </c>
      <c r="F42" s="52">
        <f t="shared" si="1"/>
        <v>6.9444444444445308E-3</v>
      </c>
    </row>
    <row r="43" spans="1:9" x14ac:dyDescent="0.2">
      <c r="A43" s="119"/>
      <c r="B43" s="51" t="s">
        <v>455</v>
      </c>
      <c r="C43" s="51" t="s">
        <v>288</v>
      </c>
      <c r="D43" s="52">
        <v>0.67361111111111116</v>
      </c>
      <c r="E43" s="52">
        <v>0.72916666666666663</v>
      </c>
      <c r="F43" s="52">
        <f t="shared" si="1"/>
        <v>5.5555555555555469E-2</v>
      </c>
    </row>
    <row r="44" spans="1:9" x14ac:dyDescent="0.2">
      <c r="A44" s="119"/>
      <c r="B44" s="51" t="s">
        <v>448</v>
      </c>
      <c r="C44" s="51" t="s">
        <v>288</v>
      </c>
      <c r="D44" s="52">
        <v>0.72916666666666663</v>
      </c>
      <c r="E44" s="52">
        <v>0.73958333333333337</v>
      </c>
      <c r="F44" s="52">
        <f t="shared" si="1"/>
        <v>1.0416666666666741E-2</v>
      </c>
    </row>
    <row r="45" spans="1:9" x14ac:dyDescent="0.2">
      <c r="A45" s="119"/>
      <c r="C45" s="51"/>
      <c r="D45" s="52"/>
      <c r="E45" s="52"/>
      <c r="F45" s="52">
        <f t="shared" si="1"/>
        <v>0</v>
      </c>
    </row>
    <row r="46" spans="1:9" x14ac:dyDescent="0.2">
      <c r="A46" s="120"/>
      <c r="B46" s="51"/>
      <c r="C46" s="51"/>
      <c r="D46" s="52"/>
      <c r="E46" s="52"/>
      <c r="F46" s="52">
        <f t="shared" si="1"/>
        <v>0</v>
      </c>
    </row>
    <row r="47" spans="1:9" x14ac:dyDescent="0.2">
      <c r="A47" s="121" t="s">
        <v>21</v>
      </c>
      <c r="B47" s="55"/>
      <c r="C47" s="51"/>
      <c r="D47" s="52"/>
      <c r="E47" s="52"/>
      <c r="F47" s="52">
        <f t="shared" si="1"/>
        <v>0</v>
      </c>
      <c r="H47" s="49" t="s">
        <v>286</v>
      </c>
      <c r="I47" s="49" t="s">
        <v>287</v>
      </c>
    </row>
    <row r="48" spans="1:9" x14ac:dyDescent="0.2">
      <c r="A48" s="121"/>
      <c r="B48" s="55"/>
      <c r="C48" s="51"/>
      <c r="D48" s="52"/>
      <c r="E48" s="52"/>
      <c r="F48" s="52">
        <f t="shared" si="1"/>
        <v>0</v>
      </c>
      <c r="H48" s="53" t="s">
        <v>288</v>
      </c>
      <c r="I48" s="52">
        <f>SUMIFS(F47:F61, C47:C61,H48)</f>
        <v>0</v>
      </c>
    </row>
    <row r="49" spans="1:9" x14ac:dyDescent="0.2">
      <c r="A49" s="121"/>
      <c r="B49" s="55"/>
      <c r="C49" s="51"/>
      <c r="D49" s="52"/>
      <c r="E49" s="52"/>
      <c r="F49" s="52">
        <f t="shared" si="1"/>
        <v>0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/>
      <c r="E50" s="52"/>
      <c r="F50" s="52">
        <f t="shared" si="1"/>
        <v>0</v>
      </c>
      <c r="H50" s="53" t="s">
        <v>290</v>
      </c>
      <c r="I50" s="52">
        <f>SUMIFS(F47:F61, C47:C61,H50)</f>
        <v>0</v>
      </c>
    </row>
    <row r="51" spans="1:9" x14ac:dyDescent="0.2">
      <c r="A51" s="121"/>
      <c r="B51" s="55"/>
      <c r="C51" s="51"/>
      <c r="D51" s="52"/>
      <c r="E51" s="52"/>
      <c r="F51" s="52">
        <f t="shared" si="1"/>
        <v>0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/>
      <c r="E52" s="52"/>
      <c r="F52" s="52">
        <f t="shared" si="1"/>
        <v>0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/>
      <c r="E53" s="52"/>
      <c r="F53" s="52">
        <f t="shared" si="1"/>
        <v>0</v>
      </c>
      <c r="H53" s="53" t="s">
        <v>295</v>
      </c>
      <c r="I53" s="52">
        <f>SUMIFS(F47:F61, C47:C61,H53)</f>
        <v>0</v>
      </c>
    </row>
    <row r="54" spans="1:9" x14ac:dyDescent="0.2">
      <c r="A54" s="121"/>
      <c r="B54" s="55"/>
      <c r="C54" s="51"/>
      <c r="D54" s="52"/>
      <c r="E54" s="52"/>
      <c r="F54" s="52">
        <f t="shared" si="1"/>
        <v>0</v>
      </c>
      <c r="H54" s="48" t="s">
        <v>300</v>
      </c>
      <c r="I54" s="49">
        <f>SUM(I48:I53)</f>
        <v>0</v>
      </c>
    </row>
    <row r="55" spans="1:9" x14ac:dyDescent="0.2">
      <c r="A55" s="121"/>
      <c r="B55" s="56" t="s">
        <v>388</v>
      </c>
      <c r="C55" s="51"/>
      <c r="D55" s="52"/>
      <c r="E55" s="52"/>
      <c r="F55" s="52">
        <f t="shared" si="1"/>
        <v>0</v>
      </c>
      <c r="I55" s="54"/>
    </row>
    <row r="56" spans="1:9" x14ac:dyDescent="0.2">
      <c r="A56" s="121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1"/>
        <v>0</v>
      </c>
    </row>
    <row r="58" spans="1:9" x14ac:dyDescent="0.2">
      <c r="A58" s="121"/>
      <c r="B58" s="55"/>
      <c r="C58" s="51"/>
      <c r="D58" s="52"/>
      <c r="E58" s="52"/>
      <c r="F58" s="52">
        <f t="shared" si="1"/>
        <v>0</v>
      </c>
    </row>
    <row r="59" spans="1:9" x14ac:dyDescent="0.2">
      <c r="A59" s="121"/>
      <c r="B59" s="55"/>
      <c r="C59" s="51"/>
      <c r="D59" s="52"/>
      <c r="E59" s="52"/>
      <c r="F59" s="52">
        <f t="shared" si="1"/>
        <v>0</v>
      </c>
    </row>
    <row r="60" spans="1:9" x14ac:dyDescent="0.2">
      <c r="A60" s="121"/>
      <c r="B60" s="55"/>
      <c r="C60" s="51"/>
      <c r="D60" s="52"/>
      <c r="E60" s="52"/>
      <c r="F60" s="52">
        <f t="shared" si="1"/>
        <v>0</v>
      </c>
    </row>
    <row r="61" spans="1:9" x14ac:dyDescent="0.2">
      <c r="A61" s="121"/>
      <c r="B61" s="55"/>
      <c r="C61" s="51"/>
      <c r="D61" s="52"/>
      <c r="E61" s="52"/>
      <c r="F61" s="52">
        <f t="shared" si="1"/>
        <v>0</v>
      </c>
    </row>
    <row r="62" spans="1:9" x14ac:dyDescent="0.2">
      <c r="A62" s="118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19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6" t="s">
        <v>456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19"/>
      <c r="B72" s="51"/>
      <c r="C72" s="51"/>
      <c r="D72" s="52"/>
      <c r="E72" s="52"/>
      <c r="F72" s="52">
        <f t="shared" si="2"/>
        <v>0</v>
      </c>
    </row>
    <row r="73" spans="1:9" x14ac:dyDescent="0.2">
      <c r="A73" s="119"/>
      <c r="B73" s="51"/>
      <c r="C73" s="51"/>
      <c r="D73" s="52"/>
      <c r="E73" s="52"/>
      <c r="F73" s="52">
        <f t="shared" si="2"/>
        <v>0</v>
      </c>
    </row>
    <row r="74" spans="1:9" x14ac:dyDescent="0.2">
      <c r="A74" s="119"/>
      <c r="B74" s="51"/>
      <c r="C74" s="51"/>
      <c r="D74" s="52"/>
      <c r="E74" s="52"/>
      <c r="F74" s="52">
        <f t="shared" si="2"/>
        <v>0</v>
      </c>
    </row>
    <row r="75" spans="1:9" x14ac:dyDescent="0.2">
      <c r="A75" s="119"/>
      <c r="B75" s="51"/>
      <c r="C75" s="51"/>
      <c r="D75" s="52"/>
      <c r="E75" s="52"/>
      <c r="F75" s="52">
        <f t="shared" si="2"/>
        <v>0</v>
      </c>
    </row>
    <row r="76" spans="1:9" x14ac:dyDescent="0.2">
      <c r="A76" s="119"/>
      <c r="B76" s="51"/>
      <c r="C76" s="51"/>
      <c r="D76" s="52"/>
      <c r="E76" s="52"/>
      <c r="F76" s="52">
        <f t="shared" si="2"/>
        <v>0</v>
      </c>
    </row>
    <row r="77" spans="1:9" x14ac:dyDescent="0.2">
      <c r="A77" s="119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"/>
        <v>3.4722222222222099E-3</v>
      </c>
      <c r="H77" s="49" t="s">
        <v>286</v>
      </c>
      <c r="I77" s="49" t="s">
        <v>287</v>
      </c>
    </row>
    <row r="78" spans="1:9" x14ac:dyDescent="0.2">
      <c r="A78" s="119"/>
      <c r="B78" s="51" t="s">
        <v>457</v>
      </c>
      <c r="C78" s="51" t="s">
        <v>288</v>
      </c>
      <c r="D78" s="52">
        <v>0.3576388888888889</v>
      </c>
      <c r="E78" s="52">
        <v>0.39583333333333331</v>
      </c>
      <c r="F78" s="52">
        <f t="shared" si="2"/>
        <v>3.819444444444442E-2</v>
      </c>
      <c r="H78" s="53" t="s">
        <v>288</v>
      </c>
      <c r="I78" s="52">
        <f>SUMIFS(F77:F91, C77:C91,H78)</f>
        <v>0.22569444444444436</v>
      </c>
    </row>
    <row r="79" spans="1:9" x14ac:dyDescent="0.2">
      <c r="A79" s="119"/>
      <c r="B79" s="51" t="s">
        <v>458</v>
      </c>
      <c r="C79" s="51" t="s">
        <v>285</v>
      </c>
      <c r="D79" s="52">
        <v>0.41666666666666669</v>
      </c>
      <c r="E79" s="52">
        <v>0.45833333333333331</v>
      </c>
      <c r="F79" s="52">
        <f t="shared" si="2"/>
        <v>4.166666666666663E-2</v>
      </c>
      <c r="H79" s="53" t="s">
        <v>285</v>
      </c>
      <c r="I79" s="52">
        <f>SUMIFS(F77:F91, C77:C91,H79)</f>
        <v>4.513888888888884E-2</v>
      </c>
    </row>
    <row r="80" spans="1:9" x14ac:dyDescent="0.2">
      <c r="A80" s="119"/>
      <c r="B80" s="51" t="s">
        <v>309</v>
      </c>
      <c r="C80" s="51" t="s">
        <v>295</v>
      </c>
      <c r="D80" s="52">
        <v>0.45833333333333331</v>
      </c>
      <c r="E80" s="52">
        <v>0.47916666666666669</v>
      </c>
      <c r="F80" s="52">
        <f t="shared" si="2"/>
        <v>2.083333333333337E-2</v>
      </c>
      <c r="H80" s="53" t="s">
        <v>290</v>
      </c>
      <c r="I80" s="52">
        <f>SUMIFS(F77:F91, C77:C91,H80)</f>
        <v>3.125E-2</v>
      </c>
    </row>
    <row r="81" spans="1:9" x14ac:dyDescent="0.2">
      <c r="A81" s="119"/>
      <c r="B81" s="51" t="s">
        <v>459</v>
      </c>
      <c r="C81" s="51" t="s">
        <v>288</v>
      </c>
      <c r="D81" s="52">
        <v>0.45833333333333331</v>
      </c>
      <c r="E81" s="52">
        <v>0.5</v>
      </c>
      <c r="F81" s="52">
        <f t="shared" si="2"/>
        <v>4.1666666666666685E-2</v>
      </c>
      <c r="H81" s="53" t="s">
        <v>293</v>
      </c>
      <c r="I81" s="52">
        <f>SUMIFS(F77:F91, C77:C91,H81)</f>
        <v>1.8750000000000155E-2</v>
      </c>
    </row>
    <row r="82" spans="1:9" x14ac:dyDescent="0.2">
      <c r="A82" s="119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"/>
        <v>4.166666666666663E-2</v>
      </c>
      <c r="H82" s="53" t="s">
        <v>296</v>
      </c>
      <c r="I82" s="52">
        <f>SUMIFS(F77:F91, C77:C91,H82)</f>
        <v>4.513888888888884E-2</v>
      </c>
    </row>
    <row r="83" spans="1:9" x14ac:dyDescent="0.2">
      <c r="A83" s="119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"/>
        <v>2.083333333333337E-2</v>
      </c>
      <c r="H83" s="53" t="s">
        <v>295</v>
      </c>
      <c r="I83" s="52">
        <f>SUMIFS(F77:F91, C77:C91,H83)</f>
        <v>5.555555555555558E-2</v>
      </c>
    </row>
    <row r="84" spans="1:9" x14ac:dyDescent="0.2">
      <c r="A84" s="119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 t="shared" si="2"/>
        <v>3.125E-2</v>
      </c>
      <c r="H84" s="48" t="s">
        <v>300</v>
      </c>
      <c r="I84" s="49">
        <f>SUM(I78:I83)</f>
        <v>0.42152777777777778</v>
      </c>
    </row>
    <row r="85" spans="1:9" x14ac:dyDescent="0.2">
      <c r="A85" s="119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 t="shared" si="2"/>
        <v>4.513888888888884E-2</v>
      </c>
      <c r="I85" s="54"/>
    </row>
    <row r="86" spans="1:9" x14ac:dyDescent="0.2">
      <c r="A86" s="119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"/>
        <v>1.388888888888884E-2</v>
      </c>
      <c r="I86" s="54"/>
    </row>
    <row r="87" spans="1:9" x14ac:dyDescent="0.2">
      <c r="A87" s="119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"/>
        <v>1.8750000000000155E-2</v>
      </c>
    </row>
    <row r="88" spans="1:9" x14ac:dyDescent="0.2">
      <c r="A88" s="119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"/>
        <v>4.166666666666663E-2</v>
      </c>
    </row>
    <row r="89" spans="1:9" x14ac:dyDescent="0.2">
      <c r="A89" s="119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"/>
        <v>6.25E-2</v>
      </c>
    </row>
    <row r="90" spans="1:9" x14ac:dyDescent="0.2">
      <c r="A90" s="119"/>
      <c r="B90" s="51"/>
      <c r="C90" s="51"/>
      <c r="D90" s="52"/>
      <c r="E90" s="52"/>
      <c r="F90" s="52">
        <f t="shared" si="2"/>
        <v>0</v>
      </c>
    </row>
    <row r="91" spans="1:9" x14ac:dyDescent="0.2">
      <c r="A91" s="122"/>
      <c r="B91" s="51"/>
      <c r="C91" s="51"/>
      <c r="D91" s="52"/>
      <c r="E91" s="52"/>
      <c r="F91" s="52">
        <f t="shared" si="2"/>
        <v>0</v>
      </c>
    </row>
    <row r="92" spans="1:9" x14ac:dyDescent="0.2">
      <c r="A92" s="118" t="s">
        <v>54</v>
      </c>
      <c r="B92" s="51" t="s">
        <v>460</v>
      </c>
      <c r="C92" s="51" t="s">
        <v>285</v>
      </c>
      <c r="D92" s="52">
        <v>0.38541666666666669</v>
      </c>
      <c r="E92" s="52">
        <v>0.39374999999999999</v>
      </c>
      <c r="F92" s="52">
        <f t="shared" si="2"/>
        <v>8.3333333333333037E-3</v>
      </c>
      <c r="H92" s="49" t="s">
        <v>286</v>
      </c>
      <c r="I92" s="49" t="s">
        <v>287</v>
      </c>
    </row>
    <row r="93" spans="1:9" x14ac:dyDescent="0.2">
      <c r="A93" s="119"/>
      <c r="B93" s="51" t="s">
        <v>461</v>
      </c>
      <c r="C93" s="51" t="s">
        <v>293</v>
      </c>
      <c r="D93" s="52">
        <v>0.39444444444444443</v>
      </c>
      <c r="E93" s="52">
        <v>0.43402777777777773</v>
      </c>
      <c r="F93" s="52">
        <f t="shared" si="2"/>
        <v>3.9583333333333304E-2</v>
      </c>
      <c r="H93" s="53" t="s">
        <v>288</v>
      </c>
      <c r="I93" s="52">
        <f>SUMIFS(F92:F106, C92:C106,H93)</f>
        <v>0.22569444444444425</v>
      </c>
    </row>
    <row r="94" spans="1:9" x14ac:dyDescent="0.2">
      <c r="A94" s="119"/>
      <c r="B94" s="56" t="s">
        <v>309</v>
      </c>
      <c r="C94" s="51" t="s">
        <v>285</v>
      </c>
      <c r="D94" s="52">
        <v>0.4375</v>
      </c>
      <c r="E94" s="52">
        <v>0.44791666666666669</v>
      </c>
      <c r="F94" s="52">
        <f t="shared" si="2"/>
        <v>1.0416666666666685E-2</v>
      </c>
      <c r="H94" s="53" t="s">
        <v>285</v>
      </c>
      <c r="I94" s="52">
        <f>SUMIFS(F92:F106, C92:C106,H94)</f>
        <v>1.8749999999999989E-2</v>
      </c>
    </row>
    <row r="95" spans="1:9" x14ac:dyDescent="0.2">
      <c r="A95" s="119"/>
      <c r="B95" s="51" t="s">
        <v>462</v>
      </c>
      <c r="C95" s="51" t="s">
        <v>288</v>
      </c>
      <c r="D95" s="52">
        <v>0.44791666666666669</v>
      </c>
      <c r="E95" s="52">
        <v>0.47291666666666665</v>
      </c>
      <c r="F95" s="52">
        <f t="shared" si="2"/>
        <v>2.4999999999999967E-2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 t="s">
        <v>463</v>
      </c>
      <c r="C96" s="51" t="s">
        <v>288</v>
      </c>
      <c r="D96" s="52">
        <v>0.47291666666666665</v>
      </c>
      <c r="E96" s="52">
        <v>0.51041666666666663</v>
      </c>
      <c r="F96" s="52">
        <f t="shared" ref="F96:F127" si="3">E96-D96</f>
        <v>3.7499999999999978E-2</v>
      </c>
      <c r="H96" s="53" t="s">
        <v>293</v>
      </c>
      <c r="I96" s="52">
        <f>SUMIFS(F92:F106, C92:C106,H96)</f>
        <v>3.9583333333333304E-2</v>
      </c>
    </row>
    <row r="97" spans="1:9" x14ac:dyDescent="0.2">
      <c r="A97" s="119"/>
      <c r="B97" s="51" t="s">
        <v>464</v>
      </c>
      <c r="C97" s="51" t="s">
        <v>288</v>
      </c>
      <c r="D97" s="52">
        <v>0.52083333333333337</v>
      </c>
      <c r="E97" s="52">
        <v>0.54861111111111105</v>
      </c>
      <c r="F97" s="52">
        <f t="shared" si="3"/>
        <v>2.7777777777777679E-2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 t="s">
        <v>465</v>
      </c>
      <c r="C98" s="51" t="s">
        <v>295</v>
      </c>
      <c r="D98" s="52">
        <v>0.55555555555555558</v>
      </c>
      <c r="E98" s="52">
        <v>0.57986111111111105</v>
      </c>
      <c r="F98" s="52">
        <f t="shared" si="3"/>
        <v>2.4305555555555469E-2</v>
      </c>
      <c r="H98" s="53" t="s">
        <v>295</v>
      </c>
      <c r="I98" s="52">
        <f>SUMIFS(F92:F106, C92:C106,H98)</f>
        <v>3.125E-2</v>
      </c>
    </row>
    <row r="99" spans="1:9" x14ac:dyDescent="0.2">
      <c r="A99" s="119"/>
      <c r="B99" s="51" t="s">
        <v>466</v>
      </c>
      <c r="C99" s="51" t="s">
        <v>288</v>
      </c>
      <c r="D99" s="52">
        <v>0.58333333333333337</v>
      </c>
      <c r="E99" s="52">
        <v>0.67708333333333337</v>
      </c>
      <c r="F99" s="52">
        <f t="shared" si="3"/>
        <v>9.375E-2</v>
      </c>
      <c r="H99" s="48" t="s">
        <v>300</v>
      </c>
      <c r="I99" s="49">
        <f>SUM(I93:I98)</f>
        <v>0.31527777777777755</v>
      </c>
    </row>
    <row r="100" spans="1:9" x14ac:dyDescent="0.2">
      <c r="A100" s="119"/>
      <c r="B100" s="51" t="s">
        <v>421</v>
      </c>
      <c r="C100" s="51" t="s">
        <v>295</v>
      </c>
      <c r="D100" s="52">
        <v>0.68055555555555547</v>
      </c>
      <c r="E100" s="52">
        <v>0.6875</v>
      </c>
      <c r="F100" s="52">
        <f t="shared" si="3"/>
        <v>6.9444444444445308E-3</v>
      </c>
      <c r="I100" s="54"/>
    </row>
    <row r="101" spans="1:9" x14ac:dyDescent="0.2">
      <c r="A101" s="119"/>
      <c r="B101" s="51" t="s">
        <v>467</v>
      </c>
      <c r="C101" s="51" t="s">
        <v>288</v>
      </c>
      <c r="D101" s="52">
        <v>0.69097222222222221</v>
      </c>
      <c r="E101" s="52">
        <v>0.72222222222222221</v>
      </c>
      <c r="F101" s="52">
        <f t="shared" si="3"/>
        <v>3.125E-2</v>
      </c>
      <c r="I101" s="54"/>
    </row>
    <row r="102" spans="1:9" x14ac:dyDescent="0.2">
      <c r="A102" s="119"/>
      <c r="B102" s="51" t="s">
        <v>468</v>
      </c>
      <c r="C102" s="51" t="s">
        <v>288</v>
      </c>
      <c r="D102" s="52">
        <v>0.72222222222222221</v>
      </c>
      <c r="E102" s="52">
        <v>0.73263888888888884</v>
      </c>
      <c r="F102" s="52">
        <f t="shared" si="3"/>
        <v>1.041666666666663E-2</v>
      </c>
    </row>
    <row r="103" spans="1:9" x14ac:dyDescent="0.2">
      <c r="A103" s="119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 x14ac:dyDescent="0.2">
      <c r="A104" s="119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 x14ac:dyDescent="0.2">
      <c r="A105" s="119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 x14ac:dyDescent="0.2">
      <c r="A106" s="120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 x14ac:dyDescent="0.2">
      <c r="A107" s="121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21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469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 x14ac:dyDescent="0.2">
      <c r="A115" s="121"/>
      <c r="B115" s="55"/>
      <c r="C115" s="51"/>
      <c r="D115" s="52"/>
      <c r="E115" s="52"/>
      <c r="F115" s="52">
        <f t="shared" si="3"/>
        <v>0</v>
      </c>
      <c r="I115" s="54"/>
    </row>
    <row r="116" spans="1:9" x14ac:dyDescent="0.2">
      <c r="A116" s="121"/>
      <c r="B116" s="55"/>
      <c r="C116" s="51"/>
      <c r="D116" s="52"/>
      <c r="E116" s="52"/>
      <c r="F116" s="52">
        <f t="shared" si="3"/>
        <v>0</v>
      </c>
      <c r="I116" s="54"/>
    </row>
    <row r="117" spans="1:9" x14ac:dyDescent="0.2">
      <c r="A117" s="121"/>
      <c r="B117" s="55"/>
      <c r="C117" s="51"/>
      <c r="D117" s="52"/>
      <c r="E117" s="52"/>
      <c r="F117" s="52">
        <f t="shared" si="3"/>
        <v>0</v>
      </c>
    </row>
    <row r="118" spans="1:9" x14ac:dyDescent="0.2">
      <c r="A118" s="121"/>
      <c r="B118" s="55"/>
      <c r="C118" s="51"/>
      <c r="D118" s="52"/>
      <c r="E118" s="52"/>
      <c r="F118" s="52">
        <f t="shared" si="3"/>
        <v>0</v>
      </c>
    </row>
    <row r="119" spans="1:9" x14ac:dyDescent="0.2">
      <c r="A119" s="121"/>
      <c r="B119" s="55"/>
      <c r="C119" s="51"/>
      <c r="D119" s="52"/>
      <c r="E119" s="52"/>
      <c r="F119" s="52">
        <f t="shared" si="3"/>
        <v>0</v>
      </c>
    </row>
    <row r="120" spans="1:9" x14ac:dyDescent="0.2">
      <c r="A120" s="121"/>
      <c r="B120" s="55"/>
      <c r="C120" s="51"/>
      <c r="D120" s="52"/>
      <c r="E120" s="52"/>
      <c r="F120" s="52">
        <f t="shared" si="3"/>
        <v>0</v>
      </c>
    </row>
    <row r="121" spans="1:9" hidden="1" x14ac:dyDescent="0.2">
      <c r="A121" s="121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18" t="s">
        <v>273</v>
      </c>
      <c r="B122" s="51"/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 x14ac:dyDescent="0.2">
      <c r="A123" s="119"/>
      <c r="B123" s="51"/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0.34375000000000006</v>
      </c>
    </row>
    <row r="124" spans="1:9" x14ac:dyDescent="0.2">
      <c r="A124" s="119"/>
      <c r="B124" s="51"/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8"/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7"/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0.11458333333333331</v>
      </c>
    </row>
    <row r="129" spans="1:9" x14ac:dyDescent="0.2">
      <c r="A129" s="123"/>
      <c r="B129" s="57"/>
      <c r="C129" s="55"/>
      <c r="D129" s="52"/>
      <c r="E129" s="52"/>
      <c r="F129" s="52"/>
      <c r="H129" s="48" t="s">
        <v>300</v>
      </c>
      <c r="I129" s="49">
        <f>SUM(I123:I128)</f>
        <v>0.45833333333333337</v>
      </c>
    </row>
    <row r="130" spans="1:9" x14ac:dyDescent="0.2">
      <c r="A130" s="123"/>
      <c r="B130" s="57"/>
      <c r="C130" s="55"/>
      <c r="D130" s="52"/>
      <c r="E130" s="52"/>
      <c r="F130" s="52"/>
      <c r="I130" s="54"/>
    </row>
    <row r="131" spans="1:9" x14ac:dyDescent="0.2">
      <c r="A131" s="119"/>
      <c r="B131" s="59"/>
      <c r="C131" s="51"/>
      <c r="D131" s="52"/>
      <c r="E131" s="52"/>
      <c r="F131" s="52"/>
      <c r="I131" s="54"/>
    </row>
    <row r="132" spans="1:9" x14ac:dyDescent="0.2">
      <c r="A132" s="119"/>
      <c r="B132" s="51"/>
      <c r="C132" s="51"/>
      <c r="D132" s="52"/>
      <c r="E132" s="52"/>
      <c r="F132" s="52"/>
    </row>
    <row r="133" spans="1:9" x14ac:dyDescent="0.2">
      <c r="A133" s="119"/>
      <c r="B133" s="51"/>
      <c r="C133" s="51"/>
      <c r="D133" s="52"/>
      <c r="E133" s="52"/>
      <c r="F133" s="52"/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ref="F137:F151" si="5">E137-D137</f>
        <v>3.4722222222222099E-3</v>
      </c>
      <c r="H137" s="49" t="s">
        <v>286</v>
      </c>
      <c r="I137" s="49" t="s">
        <v>287</v>
      </c>
    </row>
    <row r="138" spans="1:9" x14ac:dyDescent="0.2">
      <c r="A138" s="121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"/>
        <v>3.819444444444442E-2</v>
      </c>
      <c r="H138" s="53" t="s">
        <v>288</v>
      </c>
      <c r="I138" s="52">
        <f>SUMIFS(F137:F151, C137:C151,H138)</f>
        <v>0.40624999999999994</v>
      </c>
    </row>
    <row r="139" spans="1:9" x14ac:dyDescent="0.2">
      <c r="A139" s="121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"/>
        <v>4.1666666666666685E-2</v>
      </c>
      <c r="H139" s="53" t="s">
        <v>285</v>
      </c>
      <c r="I139" s="52">
        <f>SUMIFS(F137:F151, C137:C151,H139)</f>
        <v>4.1666666666666685E-2</v>
      </c>
    </row>
    <row r="140" spans="1:9" x14ac:dyDescent="0.2">
      <c r="A140" s="121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"/>
        <v>1.0416666666666685E-2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 t="shared" si="5"/>
        <v>7.2916666666666685E-2</v>
      </c>
      <c r="H141" s="53" t="s">
        <v>293</v>
      </c>
      <c r="I141" s="52">
        <f>SUMIFS(F137:F151, C137:C151,H141)</f>
        <v>2.4305555555555691E-2</v>
      </c>
    </row>
    <row r="142" spans="1:9" x14ac:dyDescent="0.2">
      <c r="A142" s="121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 t="shared" si="5"/>
        <v>2.0833333333333259E-2</v>
      </c>
      <c r="H142" s="53" t="s">
        <v>296</v>
      </c>
      <c r="I142" s="52">
        <f>SUMIFS(F137:F151, C137:C151,H142)</f>
        <v>4.8611111111111049E-2</v>
      </c>
    </row>
    <row r="143" spans="1:9" x14ac:dyDescent="0.2">
      <c r="A143" s="121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"/>
        <v>6.25E-2</v>
      </c>
      <c r="H143" s="53" t="s">
        <v>295</v>
      </c>
      <c r="I143" s="52">
        <f>SUMIFS(F137:F151, C137:C151,H143)</f>
        <v>4.1666666666666574E-2</v>
      </c>
    </row>
    <row r="144" spans="1:9" x14ac:dyDescent="0.2">
      <c r="A144" s="121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"/>
        <v>4.8611111111111049E-2</v>
      </c>
      <c r="H144" s="48" t="s">
        <v>300</v>
      </c>
      <c r="I144" s="49">
        <f>SUM(I138:I143)</f>
        <v>0.5625</v>
      </c>
    </row>
    <row r="145" spans="1:9" x14ac:dyDescent="0.2">
      <c r="A145" s="121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"/>
        <v>1.041666666666663E-2</v>
      </c>
      <c r="I145" s="54"/>
    </row>
    <row r="146" spans="1:9" x14ac:dyDescent="0.2">
      <c r="A146" s="121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 t="shared" si="5"/>
        <v>2.4305555555555691E-2</v>
      </c>
      <c r="I146" s="54"/>
    </row>
    <row r="147" spans="1:9" x14ac:dyDescent="0.2">
      <c r="A147" s="121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 t="shared" si="5"/>
        <v>0.10416666666666663</v>
      </c>
    </row>
    <row r="148" spans="1:9" x14ac:dyDescent="0.2">
      <c r="A148" s="121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"/>
        <v>0.125</v>
      </c>
    </row>
    <row r="149" spans="1:9" x14ac:dyDescent="0.2">
      <c r="A149" s="121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195" priority="12" operator="greaterThan">
      <formula>0.25</formula>
    </cfRule>
    <cfRule type="cellIs" dxfId="1194" priority="13" operator="lessThan">
      <formula>0.25</formula>
    </cfRule>
  </conditionalFormatting>
  <conditionalFormatting sqref="I4 I19 I34 I49 I64 I79 I94 I109 I124 I139">
    <cfRule type="cellIs" dxfId="1193" priority="9" operator="lessThan">
      <formula>0.0416666666666667</formula>
    </cfRule>
    <cfRule type="cellIs" dxfId="1192" priority="10" operator="greaterThan">
      <formula>0.0416666666666667</formula>
    </cfRule>
    <cfRule type="cellIs" dxfId="1191" priority="11" operator="greaterThan">
      <formula>0.0416666666666667</formula>
    </cfRule>
  </conditionalFormatting>
  <conditionalFormatting sqref="I5 I20 I35 I50 I65 I80 I95 I110 I125 I140">
    <cfRule type="cellIs" dxfId="1190" priority="7" operator="lessThan">
      <formula>0.0833333333333333</formula>
    </cfRule>
    <cfRule type="cellIs" dxfId="1189" priority="8" operator="greaterThan">
      <formula>0.0833333333333333</formula>
    </cfRule>
  </conditionalFormatting>
  <conditionalFormatting sqref="I6 I21 I36 I51 I66 I81 I96 I111 I126 I141">
    <cfRule type="cellIs" dxfId="1188" priority="5" operator="lessThan">
      <formula>0.0416666666666667</formula>
    </cfRule>
    <cfRule type="cellIs" dxfId="1187" priority="6" operator="greaterThan">
      <formula>0.0416666666666667</formula>
    </cfRule>
  </conditionalFormatting>
  <conditionalFormatting sqref="I7 I22 I37 I52 I67 I82 I97 I112 I127 I142">
    <cfRule type="cellIs" dxfId="1186" priority="3" operator="lessThan">
      <formula>0.0416666666666667</formula>
    </cfRule>
    <cfRule type="cellIs" dxfId="1185" priority="4" operator="greaterThan">
      <formula>0.0416666666666667</formula>
    </cfRule>
  </conditionalFormatting>
  <conditionalFormatting sqref="I8 I23 I38 I53 I68 I83 I98 I113 I128 I143">
    <cfRule type="cellIs" dxfId="1184" priority="1" operator="lessThan">
      <formula>0.0625</formula>
    </cfRule>
    <cfRule type="cellIs" dxfId="1183" priority="2" operator="greaterThan">
      <formula>0.0625</formula>
    </cfRule>
  </conditionalFormatting>
  <dataValidations count="1">
    <dataValidation type="list" allowBlank="1" showInputMessage="1" showErrorMessage="1" sqref="C2:C151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51"/>
  <sheetViews>
    <sheetView topLeftCell="A46" zoomScale="61" zoomScaleNormal="61" workbookViewId="0">
      <selection activeCell="B10" sqref="B10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19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22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19"/>
      <c r="B3" s="51" t="s">
        <v>470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0.19097222222222215</v>
      </c>
      <c r="Q3" t="s">
        <v>285</v>
      </c>
    </row>
    <row r="4" spans="1:17" x14ac:dyDescent="0.2">
      <c r="A4" s="119"/>
      <c r="B4" s="51" t="s">
        <v>471</v>
      </c>
      <c r="C4" s="51" t="s">
        <v>288</v>
      </c>
      <c r="D4" s="52">
        <v>0.3888888888888889</v>
      </c>
      <c r="E4" s="52">
        <v>0.47638888888888892</v>
      </c>
      <c r="F4" s="52">
        <f t="shared" si="0"/>
        <v>8.7500000000000022E-2</v>
      </c>
      <c r="H4" s="53" t="s">
        <v>285</v>
      </c>
      <c r="I4" s="52">
        <f>SUMIFS(F2:F16, C2:C16,H4)</f>
        <v>2.4305555555555525E-2</v>
      </c>
      <c r="Q4" t="s">
        <v>290</v>
      </c>
    </row>
    <row r="5" spans="1:17" x14ac:dyDescent="0.2">
      <c r="A5" s="119"/>
      <c r="B5" s="51" t="s">
        <v>472</v>
      </c>
      <c r="C5" s="51" t="s">
        <v>288</v>
      </c>
      <c r="D5" s="52">
        <v>0.47638888888888892</v>
      </c>
      <c r="E5" s="52">
        <v>0.53819444444444442</v>
      </c>
      <c r="F5" s="52">
        <f t="shared" si="0"/>
        <v>6.1805555555555503E-2</v>
      </c>
      <c r="H5" s="53" t="s">
        <v>290</v>
      </c>
      <c r="I5" s="52">
        <f>SUMIFS(F2:F16, C2:C16,H5)</f>
        <v>4.1666666666666741E-2</v>
      </c>
      <c r="Q5" t="s">
        <v>293</v>
      </c>
    </row>
    <row r="6" spans="1:17" x14ac:dyDescent="0.2">
      <c r="A6" s="119"/>
      <c r="B6" s="51" t="s">
        <v>329</v>
      </c>
      <c r="C6" s="51" t="s">
        <v>295</v>
      </c>
      <c r="D6" s="52">
        <v>0.53819444444444442</v>
      </c>
      <c r="E6" s="52">
        <v>0.57986111111111105</v>
      </c>
      <c r="F6" s="52">
        <f t="shared" si="0"/>
        <v>4.166666666666663E-2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19"/>
      <c r="B7" t="s">
        <v>473</v>
      </c>
      <c r="C7" s="51" t="s">
        <v>285</v>
      </c>
      <c r="D7" s="52">
        <v>0.58333333333333337</v>
      </c>
      <c r="E7" s="52">
        <v>0.60416666666666663</v>
      </c>
      <c r="F7" s="52">
        <f t="shared" si="0"/>
        <v>2.0833333333333259E-2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19"/>
      <c r="B8" s="51" t="s">
        <v>474</v>
      </c>
      <c r="C8" s="51" t="s">
        <v>290</v>
      </c>
      <c r="D8" s="52">
        <v>0.60416666666666663</v>
      </c>
      <c r="E8" s="52">
        <v>0.64583333333333337</v>
      </c>
      <c r="F8" s="52">
        <f t="shared" si="0"/>
        <v>4.1666666666666741E-2</v>
      </c>
      <c r="H8" s="53" t="s">
        <v>295</v>
      </c>
      <c r="I8" s="52">
        <f>SUMIFS(F2:F16, C2:C16,H8)</f>
        <v>4.166666666666663E-2</v>
      </c>
    </row>
    <row r="9" spans="1:17" x14ac:dyDescent="0.2">
      <c r="A9" s="119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0.29861111111111105</v>
      </c>
    </row>
    <row r="10" spans="1:17" x14ac:dyDescent="0.2">
      <c r="A10" s="119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 x14ac:dyDescent="0.2">
      <c r="A11" s="119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19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19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19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19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19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19" t="s">
        <v>17</v>
      </c>
      <c r="B17" s="51" t="s">
        <v>475</v>
      </c>
      <c r="C17" s="51" t="s">
        <v>285</v>
      </c>
      <c r="D17" s="52">
        <v>0.41666666666666669</v>
      </c>
      <c r="E17" s="52">
        <v>0.625</v>
      </c>
      <c r="F17" s="52">
        <f t="shared" si="0"/>
        <v>0.20833333333333331</v>
      </c>
      <c r="H17" s="49" t="s">
        <v>286</v>
      </c>
      <c r="I17" s="49" t="s">
        <v>287</v>
      </c>
    </row>
    <row r="18" spans="1:9" x14ac:dyDescent="0.2">
      <c r="A18" s="119"/>
      <c r="B18" s="51" t="s">
        <v>476</v>
      </c>
      <c r="C18" s="51" t="s">
        <v>288</v>
      </c>
      <c r="D18" s="52">
        <v>0.66666666666666663</v>
      </c>
      <c r="E18" s="52">
        <v>0.72916666666666663</v>
      </c>
      <c r="F18" s="52">
        <f t="shared" si="0"/>
        <v>6.25E-2</v>
      </c>
      <c r="H18" s="53" t="s">
        <v>288</v>
      </c>
      <c r="I18" s="52">
        <f>SUMIFS(F17:F31, C17:C31,H18)</f>
        <v>0.15625</v>
      </c>
    </row>
    <row r="19" spans="1:9" x14ac:dyDescent="0.2">
      <c r="A19" s="119"/>
      <c r="B19" s="51" t="s">
        <v>329</v>
      </c>
      <c r="C19" s="51" t="s">
        <v>295</v>
      </c>
      <c r="D19" s="52">
        <v>0.63194444444444442</v>
      </c>
      <c r="E19" s="52">
        <v>0.66666666666666663</v>
      </c>
      <c r="F19" s="52">
        <f t="shared" si="0"/>
        <v>3.472222222222221E-2</v>
      </c>
      <c r="H19" s="53" t="s">
        <v>285</v>
      </c>
      <c r="I19" s="52">
        <f>SUMIFS(F17:F31, C17:C31,H19)</f>
        <v>0.20833333333333331</v>
      </c>
    </row>
    <row r="20" spans="1:9" x14ac:dyDescent="0.2">
      <c r="A20" s="119"/>
      <c r="B20" s="51" t="s">
        <v>477</v>
      </c>
      <c r="C20" s="51" t="s">
        <v>290</v>
      </c>
      <c r="D20" s="52">
        <v>0.72916666666666663</v>
      </c>
      <c r="E20" s="52">
        <v>0.76041666666666663</v>
      </c>
      <c r="F20" s="52">
        <f t="shared" si="0"/>
        <v>3.125E-2</v>
      </c>
      <c r="H20" s="53" t="s">
        <v>290</v>
      </c>
      <c r="I20" s="52">
        <f>SUMIFS(F17:F31, C17:C31,H20)</f>
        <v>3.125E-2</v>
      </c>
    </row>
    <row r="21" spans="1:9" x14ac:dyDescent="0.2">
      <c r="A21" s="119"/>
      <c r="B21" s="51" t="s">
        <v>309</v>
      </c>
      <c r="C21" s="51" t="s">
        <v>295</v>
      </c>
      <c r="D21" s="52">
        <v>0.76041666666666663</v>
      </c>
      <c r="E21" s="52">
        <v>0.77083333333333337</v>
      </c>
      <c r="F21" s="52">
        <f t="shared" si="0"/>
        <v>1.0416666666666741E-2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1" t="s">
        <v>478</v>
      </c>
      <c r="C22" s="51" t="s">
        <v>288</v>
      </c>
      <c r="D22" s="52">
        <v>0.77083333333333337</v>
      </c>
      <c r="E22" s="52">
        <v>0.86458333333333337</v>
      </c>
      <c r="F22" s="52">
        <f t="shared" si="0"/>
        <v>9.375E-2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1"/>
      <c r="C23" s="51"/>
      <c r="D23" s="52"/>
      <c r="E23" s="52"/>
      <c r="F23" s="52"/>
      <c r="H23" s="53" t="s">
        <v>295</v>
      </c>
      <c r="I23" s="52">
        <f>SUMIFS(F17:F31, C17:C31,H23)</f>
        <v>4.5138888888888951E-2</v>
      </c>
    </row>
    <row r="24" spans="1:9" x14ac:dyDescent="0.2">
      <c r="A24" s="119"/>
      <c r="B24" s="51"/>
      <c r="C24" s="51"/>
      <c r="D24" s="52"/>
      <c r="E24" s="52"/>
      <c r="F24" s="52"/>
      <c r="H24" s="48" t="s">
        <v>300</v>
      </c>
      <c r="I24" s="49">
        <f>SUM(I18:I23)</f>
        <v>0.44097222222222227</v>
      </c>
    </row>
    <row r="25" spans="1:9" x14ac:dyDescent="0.2">
      <c r="A25" s="119"/>
      <c r="B25" s="51"/>
      <c r="C25" s="51"/>
      <c r="D25" s="52"/>
      <c r="E25" s="52"/>
      <c r="F25" s="52"/>
      <c r="I25" s="54"/>
    </row>
    <row r="26" spans="1:9" x14ac:dyDescent="0.2">
      <c r="A26" s="119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 x14ac:dyDescent="0.2">
      <c r="A27" s="119"/>
      <c r="B27" s="51"/>
      <c r="C27" s="51"/>
      <c r="D27" s="52"/>
      <c r="E27" s="52"/>
      <c r="F27" s="52">
        <f t="shared" si="1"/>
        <v>0</v>
      </c>
    </row>
    <row r="28" spans="1:9" x14ac:dyDescent="0.2">
      <c r="A28" s="119"/>
      <c r="B28" s="51"/>
      <c r="C28" s="51"/>
      <c r="D28" s="52"/>
      <c r="E28" s="52"/>
      <c r="F28" s="52">
        <f t="shared" si="1"/>
        <v>0</v>
      </c>
    </row>
    <row r="29" spans="1:9" x14ac:dyDescent="0.2">
      <c r="A29" s="119"/>
      <c r="B29" s="51"/>
      <c r="C29" s="51"/>
      <c r="D29" s="52"/>
      <c r="E29" s="52"/>
      <c r="F29" s="52">
        <f t="shared" si="1"/>
        <v>0</v>
      </c>
    </row>
    <row r="30" spans="1:9" x14ac:dyDescent="0.2">
      <c r="A30" s="119"/>
      <c r="B30" s="51"/>
      <c r="C30" s="51"/>
      <c r="D30" s="52"/>
      <c r="E30" s="52"/>
      <c r="F30" s="52">
        <f t="shared" si="1"/>
        <v>0</v>
      </c>
    </row>
    <row r="31" spans="1:9" x14ac:dyDescent="0.2">
      <c r="A31" s="119"/>
      <c r="B31" s="51"/>
      <c r="C31" s="51"/>
      <c r="D31" s="52"/>
      <c r="E31" s="52"/>
      <c r="F31" s="52">
        <f t="shared" si="1"/>
        <v>0</v>
      </c>
    </row>
    <row r="32" spans="1:9" x14ac:dyDescent="0.2">
      <c r="A32" s="119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19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19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51" t="s">
        <v>479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19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 x14ac:dyDescent="0.2">
      <c r="A40" s="119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1"/>
        <v>0</v>
      </c>
    </row>
    <row r="43" spans="1:9" x14ac:dyDescent="0.2">
      <c r="A43" s="119"/>
      <c r="B43" s="51"/>
      <c r="C43" s="51"/>
      <c r="D43" s="52"/>
      <c r="E43" s="52"/>
      <c r="F43" s="52">
        <f t="shared" si="1"/>
        <v>0</v>
      </c>
    </row>
    <row r="44" spans="1:9" x14ac:dyDescent="0.2">
      <c r="A44" s="119"/>
      <c r="B44" s="51"/>
      <c r="C44" s="51"/>
      <c r="D44" s="52"/>
      <c r="E44" s="52"/>
      <c r="F44" s="52">
        <f t="shared" si="1"/>
        <v>0</v>
      </c>
    </row>
    <row r="45" spans="1:9" x14ac:dyDescent="0.2">
      <c r="A45" s="119"/>
      <c r="B45" s="51"/>
      <c r="C45" s="51"/>
      <c r="D45" s="52"/>
      <c r="E45" s="52"/>
      <c r="F45" s="52">
        <f t="shared" si="1"/>
        <v>0</v>
      </c>
    </row>
    <row r="46" spans="1:9" x14ac:dyDescent="0.2">
      <c r="A46" s="120"/>
      <c r="B46" s="51"/>
      <c r="C46" s="51"/>
      <c r="D46" s="52"/>
      <c r="E46" s="52"/>
      <c r="F46" s="52">
        <f t="shared" si="1"/>
        <v>0</v>
      </c>
    </row>
    <row r="47" spans="1:9" x14ac:dyDescent="0.2">
      <c r="A47" s="121" t="s">
        <v>21</v>
      </c>
      <c r="B47" s="55" t="s">
        <v>480</v>
      </c>
      <c r="C47" s="51" t="s">
        <v>290</v>
      </c>
      <c r="D47" s="52">
        <v>0.375</v>
      </c>
      <c r="E47" s="52">
        <v>0.41666666666666669</v>
      </c>
      <c r="F47" s="52">
        <v>4.1666666666666664E-2</v>
      </c>
      <c r="H47" s="49" t="s">
        <v>286</v>
      </c>
      <c r="I47" s="49" t="s">
        <v>287</v>
      </c>
    </row>
    <row r="48" spans="1:9" x14ac:dyDescent="0.2">
      <c r="A48" s="121"/>
      <c r="B48" s="55" t="s">
        <v>481</v>
      </c>
      <c r="C48" s="51" t="s">
        <v>290</v>
      </c>
      <c r="D48" s="52">
        <v>0.41666666666666669</v>
      </c>
      <c r="E48" s="52">
        <v>0.44791666666666669</v>
      </c>
      <c r="F48" s="52">
        <v>3.125E-2</v>
      </c>
      <c r="H48" s="53" t="s">
        <v>288</v>
      </c>
      <c r="I48" s="52">
        <f>SUMIFS(F47:F61, C47:C61,H48)</f>
        <v>0</v>
      </c>
    </row>
    <row r="49" spans="1:9" x14ac:dyDescent="0.2">
      <c r="A49" s="121"/>
      <c r="B49" s="55" t="s">
        <v>309</v>
      </c>
      <c r="C49" s="51" t="s">
        <v>295</v>
      </c>
      <c r="D49" s="52">
        <v>0.44791666666666669</v>
      </c>
      <c r="E49" s="52">
        <v>0.45833333333333331</v>
      </c>
      <c r="F49" s="52">
        <v>1.0416666666666666E-2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 t="s">
        <v>482</v>
      </c>
      <c r="C50" s="51" t="s">
        <v>290</v>
      </c>
      <c r="D50" s="52">
        <v>0.45833333333333331</v>
      </c>
      <c r="E50" s="52">
        <v>0.5</v>
      </c>
      <c r="F50" s="52">
        <v>4.1666666666666664E-2</v>
      </c>
      <c r="H50" s="53" t="s">
        <v>290</v>
      </c>
      <c r="I50" s="52" t="s">
        <v>483</v>
      </c>
    </row>
    <row r="51" spans="1:9" x14ac:dyDescent="0.2">
      <c r="A51" s="121"/>
      <c r="B51" s="55" t="s">
        <v>484</v>
      </c>
      <c r="C51" s="51" t="s">
        <v>290</v>
      </c>
      <c r="D51" s="52">
        <v>0.5</v>
      </c>
      <c r="E51" s="52">
        <v>0.54166666666666663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 t="s">
        <v>485</v>
      </c>
      <c r="C53" s="51" t="s">
        <v>290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486</v>
      </c>
    </row>
    <row r="54" spans="1:9" x14ac:dyDescent="0.2">
      <c r="A54" s="121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487</v>
      </c>
    </row>
    <row r="55" spans="1:9" x14ac:dyDescent="0.2">
      <c r="A55" s="121"/>
      <c r="B55" s="56"/>
      <c r="C55" s="51"/>
      <c r="D55" s="52"/>
      <c r="E55" s="52"/>
      <c r="F55" s="52">
        <f t="shared" si="1"/>
        <v>0</v>
      </c>
      <c r="I55" s="54"/>
    </row>
    <row r="56" spans="1:9" x14ac:dyDescent="0.2">
      <c r="A56" s="121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1"/>
        <v>0</v>
      </c>
    </row>
    <row r="58" spans="1:9" x14ac:dyDescent="0.2">
      <c r="A58" s="121"/>
      <c r="B58" s="55"/>
      <c r="C58" s="51"/>
      <c r="D58" s="52"/>
      <c r="E58" s="52"/>
      <c r="F58" s="52">
        <f t="shared" si="1"/>
        <v>0</v>
      </c>
    </row>
    <row r="59" spans="1:9" x14ac:dyDescent="0.2">
      <c r="A59" s="121"/>
      <c r="B59" s="55"/>
      <c r="C59" s="51"/>
      <c r="D59" s="52"/>
      <c r="E59" s="52"/>
      <c r="F59" s="52">
        <f t="shared" si="1"/>
        <v>0</v>
      </c>
    </row>
    <row r="60" spans="1:9" x14ac:dyDescent="0.2">
      <c r="A60" s="121"/>
      <c r="B60" s="55"/>
      <c r="C60" s="51"/>
      <c r="D60" s="52"/>
      <c r="E60" s="52"/>
      <c r="F60" s="52">
        <f t="shared" si="1"/>
        <v>0</v>
      </c>
    </row>
    <row r="61" spans="1:9" x14ac:dyDescent="0.2">
      <c r="A61" s="121"/>
      <c r="B61" s="55"/>
      <c r="C61" s="51"/>
      <c r="D61" s="52"/>
      <c r="E61" s="52"/>
      <c r="F61" s="52">
        <f t="shared" si="1"/>
        <v>0</v>
      </c>
    </row>
    <row r="62" spans="1:9" x14ac:dyDescent="0.2">
      <c r="A62" s="118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19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6" t="s">
        <v>488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19"/>
      <c r="B72" s="51"/>
      <c r="C72" s="51"/>
      <c r="D72" s="52"/>
      <c r="E72" s="52"/>
      <c r="F72" s="52">
        <f t="shared" si="2"/>
        <v>0</v>
      </c>
    </row>
    <row r="73" spans="1:9" x14ac:dyDescent="0.2">
      <c r="A73" s="119"/>
      <c r="B73" s="51"/>
      <c r="C73" s="51"/>
      <c r="D73" s="52"/>
      <c r="E73" s="52"/>
      <c r="F73" s="52">
        <f t="shared" si="2"/>
        <v>0</v>
      </c>
    </row>
    <row r="74" spans="1:9" x14ac:dyDescent="0.2">
      <c r="A74" s="119"/>
      <c r="B74" s="51"/>
      <c r="C74" s="51"/>
      <c r="D74" s="52"/>
      <c r="E74" s="52"/>
      <c r="F74" s="52">
        <f t="shared" si="2"/>
        <v>0</v>
      </c>
    </row>
    <row r="75" spans="1:9" x14ac:dyDescent="0.2">
      <c r="A75" s="119"/>
      <c r="B75" s="51"/>
      <c r="C75" s="51"/>
      <c r="D75" s="52"/>
      <c r="E75" s="52"/>
      <c r="F75" s="52">
        <f t="shared" si="2"/>
        <v>0</v>
      </c>
    </row>
    <row r="76" spans="1:9" x14ac:dyDescent="0.2">
      <c r="A76" s="119"/>
      <c r="B76" s="51"/>
      <c r="C76" s="51"/>
      <c r="D76" s="52"/>
      <c r="E76" s="52"/>
      <c r="F76" s="52">
        <f t="shared" si="2"/>
        <v>0</v>
      </c>
    </row>
    <row r="77" spans="1:9" x14ac:dyDescent="0.2">
      <c r="A77" s="119" t="s">
        <v>269</v>
      </c>
      <c r="B77" s="51" t="s">
        <v>489</v>
      </c>
      <c r="C77" s="51"/>
      <c r="D77" s="52"/>
      <c r="E77" s="52"/>
      <c r="F77" s="52">
        <f t="shared" si="2"/>
        <v>0</v>
      </c>
      <c r="H77" s="49" t="s">
        <v>286</v>
      </c>
      <c r="I77" s="49" t="s">
        <v>287</v>
      </c>
    </row>
    <row r="78" spans="1:9" x14ac:dyDescent="0.2">
      <c r="A78" s="119"/>
      <c r="B78" s="51"/>
      <c r="C78" s="51"/>
      <c r="D78" s="52"/>
      <c r="E78" s="52"/>
      <c r="F78" s="52">
        <f t="shared" si="2"/>
        <v>0</v>
      </c>
      <c r="H78" s="53" t="s">
        <v>288</v>
      </c>
      <c r="I78" s="52">
        <f>SUMIFS(F77:F91, C77:C91,H78)</f>
        <v>0</v>
      </c>
    </row>
    <row r="79" spans="1:9" x14ac:dyDescent="0.2">
      <c r="A79" s="119"/>
      <c r="B79" s="51"/>
      <c r="C79" s="51"/>
      <c r="D79" s="52"/>
      <c r="E79" s="52"/>
      <c r="F79" s="52">
        <f t="shared" si="2"/>
        <v>0</v>
      </c>
      <c r="H79" s="53" t="s">
        <v>285</v>
      </c>
      <c r="I79" s="52">
        <f>SUMIFS(F77:F91, C77:C91,H79)</f>
        <v>0</v>
      </c>
    </row>
    <row r="80" spans="1:9" x14ac:dyDescent="0.2">
      <c r="A80" s="119"/>
      <c r="B80" s="51"/>
      <c r="C80" s="51"/>
      <c r="D80" s="52"/>
      <c r="E80" s="52"/>
      <c r="F80" s="52">
        <f t="shared" si="2"/>
        <v>0</v>
      </c>
      <c r="H80" s="53" t="s">
        <v>290</v>
      </c>
      <c r="I80" s="52">
        <f>SUMIFS(F77:F91, C77:C91,H80)</f>
        <v>0</v>
      </c>
    </row>
    <row r="81" spans="1:9" x14ac:dyDescent="0.2">
      <c r="A81" s="119"/>
      <c r="B81" s="51"/>
      <c r="C81" s="51"/>
      <c r="D81" s="52"/>
      <c r="E81" s="52"/>
      <c r="F81" s="52">
        <f t="shared" si="2"/>
        <v>0</v>
      </c>
      <c r="H81" s="53" t="s">
        <v>293</v>
      </c>
      <c r="I81" s="52">
        <f>SUMIFS(F77:F91, C77:C91,H81)</f>
        <v>0</v>
      </c>
    </row>
    <row r="82" spans="1:9" x14ac:dyDescent="0.2">
      <c r="A82" s="119"/>
      <c r="B82" s="51"/>
      <c r="C82" s="51"/>
      <c r="D82" s="52"/>
      <c r="E82" s="52"/>
      <c r="F82" s="52">
        <f t="shared" si="2"/>
        <v>0</v>
      </c>
      <c r="H82" s="53" t="s">
        <v>296</v>
      </c>
      <c r="I82" s="52">
        <f>SUMIFS(F77:F91, C77:C91,H82)</f>
        <v>0</v>
      </c>
    </row>
    <row r="83" spans="1:9" x14ac:dyDescent="0.2">
      <c r="A83" s="119"/>
      <c r="B83" s="51"/>
      <c r="C83" s="51"/>
      <c r="D83" s="52"/>
      <c r="E83" s="52"/>
      <c r="F83" s="52">
        <f t="shared" si="2"/>
        <v>0</v>
      </c>
      <c r="H83" s="53" t="s">
        <v>295</v>
      </c>
      <c r="I83" s="52">
        <f>SUMIFS(F77:F91, C77:C91,H83)</f>
        <v>0</v>
      </c>
    </row>
    <row r="84" spans="1:9" x14ac:dyDescent="0.2">
      <c r="A84" s="119"/>
      <c r="B84" s="51"/>
      <c r="C84" s="51"/>
      <c r="D84" s="52"/>
      <c r="E84" s="52"/>
      <c r="F84" s="52">
        <f t="shared" si="2"/>
        <v>0</v>
      </c>
      <c r="H84" s="48" t="s">
        <v>300</v>
      </c>
      <c r="I84" s="49">
        <f>SUM(I78:I83)</f>
        <v>0</v>
      </c>
    </row>
    <row r="85" spans="1:9" x14ac:dyDescent="0.2">
      <c r="A85" s="119"/>
      <c r="B85" s="51"/>
      <c r="C85" s="51"/>
      <c r="D85" s="52"/>
      <c r="E85" s="52"/>
      <c r="F85" s="52">
        <f t="shared" si="2"/>
        <v>0</v>
      </c>
      <c r="I85" s="54"/>
    </row>
    <row r="86" spans="1:9" x14ac:dyDescent="0.2">
      <c r="A86" s="119"/>
      <c r="B86" s="51"/>
      <c r="C86" s="51"/>
      <c r="D86" s="52"/>
      <c r="E86" s="52"/>
      <c r="F86" s="52">
        <f t="shared" si="2"/>
        <v>0</v>
      </c>
      <c r="I86" s="54"/>
    </row>
    <row r="87" spans="1:9" x14ac:dyDescent="0.2">
      <c r="A87" s="119"/>
      <c r="B87" s="51"/>
      <c r="C87" s="51"/>
      <c r="D87" s="52"/>
      <c r="E87" s="52"/>
      <c r="F87" s="52">
        <f t="shared" si="2"/>
        <v>0</v>
      </c>
    </row>
    <row r="88" spans="1:9" x14ac:dyDescent="0.2">
      <c r="A88" s="119"/>
      <c r="B88" s="51"/>
      <c r="C88" s="51"/>
      <c r="D88" s="52"/>
      <c r="E88" s="52"/>
      <c r="F88" s="52">
        <f t="shared" si="2"/>
        <v>0</v>
      </c>
    </row>
    <row r="89" spans="1:9" x14ac:dyDescent="0.2">
      <c r="A89" s="119"/>
      <c r="B89" s="51"/>
      <c r="C89" s="51"/>
      <c r="D89" s="52"/>
      <c r="E89" s="52"/>
      <c r="F89" s="52">
        <f t="shared" si="2"/>
        <v>0</v>
      </c>
    </row>
    <row r="90" spans="1:9" x14ac:dyDescent="0.2">
      <c r="A90" s="119"/>
      <c r="B90" s="51"/>
      <c r="C90" s="51"/>
      <c r="D90" s="52"/>
      <c r="E90" s="52"/>
      <c r="F90" s="52">
        <f t="shared" si="2"/>
        <v>0</v>
      </c>
    </row>
    <row r="91" spans="1:9" x14ac:dyDescent="0.2">
      <c r="A91" s="122"/>
      <c r="B91" s="51"/>
      <c r="C91" s="51"/>
      <c r="D91" s="52"/>
      <c r="E91" s="52"/>
      <c r="F91" s="52">
        <f t="shared" si="2"/>
        <v>0</v>
      </c>
    </row>
    <row r="92" spans="1:9" x14ac:dyDescent="0.2">
      <c r="A92" s="118" t="s">
        <v>54</v>
      </c>
      <c r="B92" s="51" t="s">
        <v>490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19"/>
      <c r="B93" s="51" t="s">
        <v>491</v>
      </c>
      <c r="C93" s="51" t="s">
        <v>288</v>
      </c>
      <c r="D93" s="52">
        <v>0.38194444444444442</v>
      </c>
      <c r="E93" s="52">
        <v>0.49236111111111108</v>
      </c>
      <c r="F93" s="52">
        <f t="shared" si="2"/>
        <v>0.11041666666666666</v>
      </c>
      <c r="H93" s="53" t="s">
        <v>288</v>
      </c>
      <c r="I93" s="52">
        <f>SUMIFS(F92:F106, C92:C106,H93)</f>
        <v>0.11041666666666666</v>
      </c>
    </row>
    <row r="94" spans="1:9" x14ac:dyDescent="0.2">
      <c r="A94" s="119"/>
      <c r="B94" s="56" t="s">
        <v>492</v>
      </c>
      <c r="C94" s="51" t="s">
        <v>290</v>
      </c>
      <c r="D94" s="52">
        <v>0.49305555555555558</v>
      </c>
      <c r="E94" s="52">
        <v>0.52777777777777779</v>
      </c>
      <c r="F94" s="52">
        <f t="shared" si="2"/>
        <v>3.472222222222221E-2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19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3.472222222222221E-2</v>
      </c>
    </row>
    <row r="96" spans="1:9" x14ac:dyDescent="0.2">
      <c r="A96" s="119"/>
      <c r="B96" s="51"/>
      <c r="C96" s="51" t="s">
        <v>295</v>
      </c>
      <c r="D96" s="52">
        <v>0</v>
      </c>
      <c r="E96" s="52">
        <v>0</v>
      </c>
      <c r="F96" s="52">
        <f t="shared" ref="F96:F127" si="3">E96-D96</f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288</v>
      </c>
      <c r="D97" s="52">
        <v>0</v>
      </c>
      <c r="E97" s="52">
        <v>0</v>
      </c>
      <c r="F97" s="52">
        <f t="shared" si="3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285</v>
      </c>
      <c r="D98" s="52">
        <v>0</v>
      </c>
      <c r="E98" s="52">
        <v>0</v>
      </c>
      <c r="F98" s="52">
        <f t="shared" si="3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290</v>
      </c>
      <c r="D99" s="52">
        <v>0</v>
      </c>
      <c r="E99" s="52">
        <v>0</v>
      </c>
      <c r="F99" s="52">
        <f t="shared" si="3"/>
        <v>0</v>
      </c>
      <c r="H99" s="48" t="s">
        <v>300</v>
      </c>
      <c r="I99" s="49">
        <f>SUM(I93:I98)</f>
        <v>0.15208333333333329</v>
      </c>
    </row>
    <row r="100" spans="1:9" x14ac:dyDescent="0.2">
      <c r="A100" s="119"/>
      <c r="B100" s="51"/>
      <c r="C100" s="51" t="s">
        <v>288</v>
      </c>
      <c r="D100" s="52">
        <v>0</v>
      </c>
      <c r="E100" s="52">
        <v>0</v>
      </c>
      <c r="F100" s="52">
        <f t="shared" si="3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 t="shared" si="3"/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 t="shared" si="3"/>
        <v>0</v>
      </c>
    </row>
    <row r="103" spans="1:9" x14ac:dyDescent="0.2">
      <c r="A103" s="119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 x14ac:dyDescent="0.2">
      <c r="A104" s="119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 x14ac:dyDescent="0.2">
      <c r="A105" s="119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 x14ac:dyDescent="0.2">
      <c r="A106" s="120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 x14ac:dyDescent="0.2">
      <c r="A107" s="121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21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488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 x14ac:dyDescent="0.2">
      <c r="A115" s="121"/>
      <c r="B115" s="55"/>
      <c r="C115" s="51"/>
      <c r="D115" s="52"/>
      <c r="E115" s="52"/>
      <c r="F115" s="52">
        <f t="shared" si="3"/>
        <v>0</v>
      </c>
      <c r="I115" s="54"/>
    </row>
    <row r="116" spans="1:9" x14ac:dyDescent="0.2">
      <c r="A116" s="121"/>
      <c r="B116" s="55"/>
      <c r="C116" s="51"/>
      <c r="D116" s="52"/>
      <c r="E116" s="52"/>
      <c r="F116" s="52">
        <f t="shared" si="3"/>
        <v>0</v>
      </c>
      <c r="I116" s="54"/>
    </row>
    <row r="117" spans="1:9" x14ac:dyDescent="0.2">
      <c r="A117" s="121"/>
      <c r="B117" s="55"/>
      <c r="C117" s="51"/>
      <c r="D117" s="52"/>
      <c r="E117" s="52"/>
      <c r="F117" s="52">
        <f t="shared" si="3"/>
        <v>0</v>
      </c>
    </row>
    <row r="118" spans="1:9" x14ac:dyDescent="0.2">
      <c r="A118" s="121"/>
      <c r="B118" s="55"/>
      <c r="C118" s="51"/>
      <c r="D118" s="52"/>
      <c r="E118" s="52"/>
      <c r="F118" s="52">
        <f t="shared" si="3"/>
        <v>0</v>
      </c>
    </row>
    <row r="119" spans="1:9" x14ac:dyDescent="0.2">
      <c r="A119" s="121"/>
      <c r="B119" s="55"/>
      <c r="C119" s="51"/>
      <c r="D119" s="52"/>
      <c r="E119" s="52"/>
      <c r="F119" s="52">
        <f t="shared" si="3"/>
        <v>0</v>
      </c>
    </row>
    <row r="120" spans="1:9" x14ac:dyDescent="0.2">
      <c r="A120" s="121"/>
      <c r="B120" s="55"/>
      <c r="C120" s="51"/>
      <c r="D120" s="52"/>
      <c r="E120" s="52"/>
      <c r="F120" s="52">
        <f t="shared" si="3"/>
        <v>0</v>
      </c>
    </row>
    <row r="121" spans="1:9" hidden="1" x14ac:dyDescent="0.2">
      <c r="A121" s="121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18" t="s">
        <v>273</v>
      </c>
      <c r="B122" s="51" t="s">
        <v>493</v>
      </c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 x14ac:dyDescent="0.2">
      <c r="A123" s="119"/>
      <c r="B123" s="51" t="s">
        <v>494</v>
      </c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0.47569444444444453</v>
      </c>
    </row>
    <row r="124" spans="1:9" x14ac:dyDescent="0.2">
      <c r="A124" s="119"/>
      <c r="B124" s="51" t="s">
        <v>495</v>
      </c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496</v>
      </c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8" t="s">
        <v>497</v>
      </c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7" t="s">
        <v>498</v>
      </c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 t="s">
        <v>499</v>
      </c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0.13888888888888887</v>
      </c>
    </row>
    <row r="129" spans="1:9" x14ac:dyDescent="0.2">
      <c r="A129" s="123"/>
      <c r="B129" s="57" t="s">
        <v>500</v>
      </c>
      <c r="C129" s="55" t="s">
        <v>288</v>
      </c>
      <c r="D129" s="52">
        <v>0.83333333333333337</v>
      </c>
      <c r="E129" s="52">
        <v>0.85069444444444453</v>
      </c>
      <c r="F129" s="52">
        <v>1.7361111111111112E-2</v>
      </c>
      <c r="H129" s="48" t="s">
        <v>300</v>
      </c>
      <c r="I129" s="49">
        <f>SUM(I123:I128)</f>
        <v>0.61458333333333337</v>
      </c>
    </row>
    <row r="130" spans="1:9" x14ac:dyDescent="0.2">
      <c r="A130" s="123"/>
      <c r="B130" s="57" t="s">
        <v>501</v>
      </c>
      <c r="C130" s="55" t="s">
        <v>295</v>
      </c>
      <c r="D130" s="52">
        <v>0.85069444444444453</v>
      </c>
      <c r="E130" s="52">
        <v>0.875</v>
      </c>
      <c r="F130" s="52">
        <v>2.4305555555555556E-2</v>
      </c>
      <c r="I130" s="54"/>
    </row>
    <row r="131" spans="1:9" x14ac:dyDescent="0.2">
      <c r="A131" s="119"/>
      <c r="B131" s="59" t="s">
        <v>502</v>
      </c>
      <c r="C131" s="51" t="s">
        <v>288</v>
      </c>
      <c r="D131" s="52">
        <v>0.875</v>
      </c>
      <c r="E131" s="52">
        <v>0.93402777777777779</v>
      </c>
      <c r="F131" s="52">
        <v>5.9027777777777783E-2</v>
      </c>
      <c r="I131" s="54"/>
    </row>
    <row r="132" spans="1:9" x14ac:dyDescent="0.2">
      <c r="A132" s="119"/>
      <c r="B132" s="51" t="s">
        <v>503</v>
      </c>
      <c r="C132" s="51" t="s">
        <v>288</v>
      </c>
      <c r="D132" s="52">
        <v>0.93402777777777779</v>
      </c>
      <c r="E132" s="52">
        <v>0.98958333333333337</v>
      </c>
      <c r="F132" s="52">
        <v>5.5555555555555552E-2</v>
      </c>
    </row>
    <row r="133" spans="1:9" x14ac:dyDescent="0.2">
      <c r="A133" s="119"/>
      <c r="B133" s="51"/>
      <c r="C133" s="51"/>
      <c r="D133" s="52"/>
      <c r="E133" s="52"/>
      <c r="F133" s="52"/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5" t="s">
        <v>504</v>
      </c>
      <c r="C137" s="51" t="s">
        <v>288</v>
      </c>
      <c r="D137" s="52">
        <v>0.375</v>
      </c>
      <c r="E137" s="52">
        <v>0.45833333333333331</v>
      </c>
      <c r="F137" s="52">
        <f t="shared" ref="F137:F151" si="5">E137-D137</f>
        <v>8.3333333333333315E-2</v>
      </c>
      <c r="H137" s="49" t="s">
        <v>286</v>
      </c>
      <c r="I137" s="49" t="s">
        <v>287</v>
      </c>
    </row>
    <row r="138" spans="1:9" x14ac:dyDescent="0.2">
      <c r="A138" s="121"/>
      <c r="B138" s="55" t="s">
        <v>309</v>
      </c>
      <c r="C138" s="51" t="s">
        <v>295</v>
      </c>
      <c r="D138" s="52">
        <v>0.45833333333333331</v>
      </c>
      <c r="E138" s="52">
        <v>0.47916666666666669</v>
      </c>
      <c r="F138" s="52">
        <f t="shared" si="5"/>
        <v>2.083333333333337E-2</v>
      </c>
      <c r="H138" s="53" t="s">
        <v>288</v>
      </c>
      <c r="I138" s="52">
        <f>SUMIFS(F137:F151, C137:C151,H138)</f>
        <v>0.47916666666666652</v>
      </c>
    </row>
    <row r="139" spans="1:9" x14ac:dyDescent="0.2">
      <c r="A139" s="121"/>
      <c r="B139" s="55" t="s">
        <v>505</v>
      </c>
      <c r="C139" s="51" t="s">
        <v>288</v>
      </c>
      <c r="D139" s="52">
        <v>0.47916666666666669</v>
      </c>
      <c r="E139" s="52">
        <v>0.53125</v>
      </c>
      <c r="F139" s="52">
        <f t="shared" si="5"/>
        <v>5.2083333333333315E-2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 t="s">
        <v>309</v>
      </c>
      <c r="C140" s="51" t="s">
        <v>295</v>
      </c>
      <c r="D140" s="52">
        <v>0.53125</v>
      </c>
      <c r="E140" s="52">
        <v>0.5625</v>
      </c>
      <c r="F140" s="52">
        <f t="shared" si="5"/>
        <v>3.125E-2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 t="s">
        <v>506</v>
      </c>
      <c r="C141" s="51" t="s">
        <v>288</v>
      </c>
      <c r="D141" s="52">
        <v>0.5625</v>
      </c>
      <c r="E141" s="52">
        <v>0.72916666666666663</v>
      </c>
      <c r="F141" s="52">
        <f t="shared" si="5"/>
        <v>0.16666666666666663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 t="s">
        <v>507</v>
      </c>
      <c r="C142" s="51" t="s">
        <v>288</v>
      </c>
      <c r="D142" s="52">
        <v>0.77083333333333337</v>
      </c>
      <c r="E142" s="52">
        <v>0.84375</v>
      </c>
      <c r="F142" s="52">
        <f t="shared" si="5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 t="s">
        <v>309</v>
      </c>
      <c r="C143" s="51" t="s">
        <v>295</v>
      </c>
      <c r="D143" s="52">
        <v>0.84375</v>
      </c>
      <c r="E143" s="52">
        <v>0.875</v>
      </c>
      <c r="F143" s="52">
        <f t="shared" si="5"/>
        <v>3.125E-2</v>
      </c>
      <c r="H143" s="53" t="s">
        <v>295</v>
      </c>
      <c r="I143" s="52">
        <f>SUMIFS(F137:F151, C137:C151,H143)</f>
        <v>8.333333333333337E-2</v>
      </c>
    </row>
    <row r="144" spans="1:9" x14ac:dyDescent="0.2">
      <c r="A144" s="121"/>
      <c r="B144" s="51" t="s">
        <v>508</v>
      </c>
      <c r="C144" s="51" t="s">
        <v>288</v>
      </c>
      <c r="D144" s="52">
        <v>0.875</v>
      </c>
      <c r="E144" s="52">
        <v>0.97916666666666663</v>
      </c>
      <c r="F144" s="52">
        <f t="shared" si="5"/>
        <v>0.10416666666666663</v>
      </c>
      <c r="H144" s="48" t="s">
        <v>300</v>
      </c>
      <c r="I144" s="49">
        <f>SUM(I138:I143)</f>
        <v>0.56249999999999989</v>
      </c>
    </row>
    <row r="145" spans="1:9" x14ac:dyDescent="0.2">
      <c r="A145" s="121"/>
      <c r="B145" s="56"/>
      <c r="C145" s="51"/>
      <c r="D145" s="52"/>
      <c r="E145" s="52"/>
      <c r="F145" s="52">
        <f t="shared" si="5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5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5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5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182" priority="12" operator="greaterThan">
      <formula>0.25</formula>
    </cfRule>
    <cfRule type="cellIs" dxfId="1181" priority="13" operator="lessThan">
      <formula>0.25</formula>
    </cfRule>
  </conditionalFormatting>
  <conditionalFormatting sqref="I4 I19 I34 I49 I64 I79 I94 I109 I124 I139">
    <cfRule type="cellIs" dxfId="1180" priority="9" operator="lessThan">
      <formula>0.0416666666666667</formula>
    </cfRule>
    <cfRule type="cellIs" dxfId="1179" priority="10" operator="greaterThan">
      <formula>0.0416666666666667</formula>
    </cfRule>
    <cfRule type="cellIs" dxfId="1178" priority="11" operator="greaterThan">
      <formula>0.0416666666666667</formula>
    </cfRule>
  </conditionalFormatting>
  <conditionalFormatting sqref="I5 I20 I35 I50 I65 I80 I95 I110 I125 I140">
    <cfRule type="cellIs" dxfId="1177" priority="7" operator="lessThan">
      <formula>0.0833333333333333</formula>
    </cfRule>
    <cfRule type="cellIs" dxfId="1176" priority="8" operator="greaterThan">
      <formula>0.0833333333333333</formula>
    </cfRule>
  </conditionalFormatting>
  <conditionalFormatting sqref="I6 I21 I36 I51 I66 I81 I96 I111 I126 I141">
    <cfRule type="cellIs" dxfId="1175" priority="5" operator="lessThan">
      <formula>0.0416666666666667</formula>
    </cfRule>
    <cfRule type="cellIs" dxfId="1174" priority="6" operator="greaterThan">
      <formula>0.0416666666666667</formula>
    </cfRule>
  </conditionalFormatting>
  <conditionalFormatting sqref="I7 I22 I37 I52 I67 I82 I97 I112 I127 I142">
    <cfRule type="cellIs" dxfId="1173" priority="3" operator="lessThan">
      <formula>0.0416666666666667</formula>
    </cfRule>
    <cfRule type="cellIs" dxfId="1172" priority="4" operator="greaterThan">
      <formula>0.0416666666666667</formula>
    </cfRule>
  </conditionalFormatting>
  <conditionalFormatting sqref="I8 I23 I38 I53 I68 I83 I98 I113 I128 I143">
    <cfRule type="cellIs" dxfId="1171" priority="1" operator="lessThan">
      <formula>0.0625</formula>
    </cfRule>
    <cfRule type="cellIs" dxfId="1170" priority="2" operator="greaterThan">
      <formula>0.0625</formula>
    </cfRule>
  </conditionalFormatting>
  <dataValidations count="1">
    <dataValidation type="list" allowBlank="1" showInputMessage="1" showErrorMessage="1" sqref="C2:C151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51"/>
  <sheetViews>
    <sheetView topLeftCell="A116" workbookViewId="0">
      <selection activeCell="F131" sqref="F131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19" t="s">
        <v>13</v>
      </c>
      <c r="B2" s="51"/>
      <c r="C2" s="51" t="s">
        <v>285</v>
      </c>
      <c r="D2" s="52"/>
      <c r="E2" s="52"/>
      <c r="F2" s="52">
        <f t="shared" ref="F2:F22" si="0">E2-D2</f>
        <v>0</v>
      </c>
      <c r="H2" s="49" t="s">
        <v>286</v>
      </c>
      <c r="I2" s="49" t="s">
        <v>287</v>
      </c>
      <c r="Q2" t="s">
        <v>288</v>
      </c>
    </row>
    <row r="3" spans="1:17" x14ac:dyDescent="0.2">
      <c r="A3" s="119"/>
      <c r="B3" s="51"/>
      <c r="C3" s="51" t="s">
        <v>288</v>
      </c>
      <c r="D3" s="52"/>
      <c r="E3" s="52"/>
      <c r="F3" s="52">
        <f t="shared" si="0"/>
        <v>0</v>
      </c>
      <c r="H3" s="53" t="s">
        <v>288</v>
      </c>
      <c r="I3" s="52">
        <f>SUMIFS(F2:F16, C2:C16,H3)</f>
        <v>0</v>
      </c>
      <c r="Q3" t="s">
        <v>285</v>
      </c>
    </row>
    <row r="4" spans="1:17" x14ac:dyDescent="0.2">
      <c r="A4" s="119"/>
      <c r="B4" s="51"/>
      <c r="C4" s="51" t="s">
        <v>285</v>
      </c>
      <c r="D4" s="52"/>
      <c r="E4" s="52"/>
      <c r="F4" s="52">
        <f t="shared" si="0"/>
        <v>0</v>
      </c>
      <c r="H4" s="53" t="s">
        <v>285</v>
      </c>
      <c r="I4" s="52">
        <f>SUMIFS(F2:F16, C2:C16,H4)</f>
        <v>0</v>
      </c>
      <c r="Q4" t="s">
        <v>290</v>
      </c>
    </row>
    <row r="5" spans="1:17" x14ac:dyDescent="0.2">
      <c r="A5" s="119"/>
      <c r="B5" s="51"/>
      <c r="C5" s="51" t="s">
        <v>295</v>
      </c>
      <c r="D5" s="52"/>
      <c r="E5" s="52"/>
      <c r="F5" s="52">
        <f t="shared" si="0"/>
        <v>0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19"/>
      <c r="B6" s="51"/>
      <c r="C6" s="51" t="s">
        <v>285</v>
      </c>
      <c r="D6" s="52"/>
      <c r="E6" s="52"/>
      <c r="F6" s="52">
        <f t="shared" si="0"/>
        <v>0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19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19"/>
      <c r="B8" s="51"/>
      <c r="C8" s="51" t="s">
        <v>288</v>
      </c>
      <c r="D8" s="52"/>
      <c r="E8" s="52"/>
      <c r="F8" s="52">
        <f t="shared" si="0"/>
        <v>0</v>
      </c>
      <c r="H8" s="53" t="s">
        <v>295</v>
      </c>
      <c r="I8" s="52">
        <f>SUMIFS(F2:F16, C2:C16,H8)</f>
        <v>0</v>
      </c>
    </row>
    <row r="9" spans="1:17" x14ac:dyDescent="0.2">
      <c r="A9" s="119"/>
      <c r="B9" s="51" t="s">
        <v>388</v>
      </c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</v>
      </c>
    </row>
    <row r="10" spans="1:17" x14ac:dyDescent="0.2">
      <c r="A10" s="119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 x14ac:dyDescent="0.2">
      <c r="A11" s="119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19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19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19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19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19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19" t="s">
        <v>17</v>
      </c>
      <c r="B17" s="51" t="s">
        <v>509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19"/>
      <c r="B18" s="51" t="s">
        <v>510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0.27083333333333331</v>
      </c>
    </row>
    <row r="19" spans="1:9" x14ac:dyDescent="0.2">
      <c r="A19" s="119"/>
      <c r="B19" s="51" t="s">
        <v>329</v>
      </c>
      <c r="C19" s="51" t="s">
        <v>295</v>
      </c>
      <c r="D19" s="52">
        <v>0.54166666666666663</v>
      </c>
      <c r="E19" s="52">
        <v>0.58333333333333337</v>
      </c>
      <c r="F19" s="52">
        <f t="shared" si="0"/>
        <v>4.1666666666666741E-2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s="51" t="s">
        <v>477</v>
      </c>
      <c r="C20" s="51" t="s">
        <v>290</v>
      </c>
      <c r="D20" s="52">
        <v>0.58333333333333337</v>
      </c>
      <c r="E20" s="52">
        <v>0.625</v>
      </c>
      <c r="F20" s="52">
        <f t="shared" si="0"/>
        <v>4.166666666666663E-2</v>
      </c>
      <c r="H20" s="53" t="s">
        <v>290</v>
      </c>
      <c r="I20" s="52">
        <f>SUMIFS(F17:F31, C17:C31,H20)</f>
        <v>8.3333333333333259E-2</v>
      </c>
    </row>
    <row r="21" spans="1:9" x14ac:dyDescent="0.2">
      <c r="A21" s="119"/>
      <c r="B21" s="51" t="s">
        <v>511</v>
      </c>
      <c r="C21" s="51" t="s">
        <v>288</v>
      </c>
      <c r="D21" s="52">
        <v>0.625</v>
      </c>
      <c r="E21" s="52">
        <v>0.8125</v>
      </c>
      <c r="F21" s="52">
        <f t="shared" si="0"/>
        <v>0.1875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1"/>
      <c r="C22" s="51"/>
      <c r="D22" s="52"/>
      <c r="E22" s="52"/>
      <c r="F22" s="52">
        <f t="shared" si="0"/>
        <v>0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1"/>
      <c r="C23" s="51"/>
      <c r="D23" s="52"/>
      <c r="E23" s="52"/>
      <c r="F23" s="52"/>
      <c r="H23" s="53" t="s">
        <v>295</v>
      </c>
      <c r="I23" s="52">
        <f>SUMIFS(F17:F31, C17:C31,H23)</f>
        <v>4.1666666666666741E-2</v>
      </c>
    </row>
    <row r="24" spans="1:9" x14ac:dyDescent="0.2">
      <c r="A24" s="119"/>
      <c r="B24" s="51"/>
      <c r="C24" s="51"/>
      <c r="D24" s="52"/>
      <c r="E24" s="52"/>
      <c r="F24" s="52"/>
      <c r="H24" s="48" t="s">
        <v>300</v>
      </c>
      <c r="I24" s="49">
        <f>SUM(I18:I23)</f>
        <v>0.39583333333333331</v>
      </c>
    </row>
    <row r="25" spans="1:9" x14ac:dyDescent="0.2">
      <c r="A25" s="119"/>
      <c r="B25" s="51"/>
      <c r="C25" s="51"/>
      <c r="D25" s="52"/>
      <c r="E25" s="52"/>
      <c r="F25" s="52"/>
      <c r="I25" s="54"/>
    </row>
    <row r="26" spans="1:9" x14ac:dyDescent="0.2">
      <c r="A26" s="119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 x14ac:dyDescent="0.2">
      <c r="A27" s="119"/>
      <c r="B27" s="51"/>
      <c r="C27" s="51"/>
      <c r="D27" s="52"/>
      <c r="E27" s="52"/>
      <c r="F27" s="52">
        <f t="shared" si="1"/>
        <v>0</v>
      </c>
    </row>
    <row r="28" spans="1:9" x14ac:dyDescent="0.2">
      <c r="A28" s="119"/>
      <c r="B28" s="51"/>
      <c r="C28" s="51"/>
      <c r="D28" s="52"/>
      <c r="E28" s="52"/>
      <c r="F28" s="52">
        <f t="shared" si="1"/>
        <v>0</v>
      </c>
    </row>
    <row r="29" spans="1:9" x14ac:dyDescent="0.2">
      <c r="A29" s="119"/>
      <c r="B29" s="51"/>
      <c r="C29" s="51"/>
      <c r="D29" s="52"/>
      <c r="E29" s="52"/>
      <c r="F29" s="52">
        <f t="shared" si="1"/>
        <v>0</v>
      </c>
    </row>
    <row r="30" spans="1:9" x14ac:dyDescent="0.2">
      <c r="A30" s="119"/>
      <c r="B30" s="51"/>
      <c r="C30" s="51"/>
      <c r="D30" s="52"/>
      <c r="E30" s="52"/>
      <c r="F30" s="52">
        <f t="shared" si="1"/>
        <v>0</v>
      </c>
    </row>
    <row r="31" spans="1:9" x14ac:dyDescent="0.2">
      <c r="A31" s="119"/>
      <c r="B31" s="51"/>
      <c r="C31" s="51"/>
      <c r="D31" s="52"/>
      <c r="E31" s="52"/>
      <c r="F31" s="52">
        <f t="shared" si="1"/>
        <v>0</v>
      </c>
    </row>
    <row r="32" spans="1:9" x14ac:dyDescent="0.2">
      <c r="A32" s="119" t="s">
        <v>263</v>
      </c>
      <c r="B32" s="51" t="s">
        <v>512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19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19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 t="s">
        <v>513</v>
      </c>
      <c r="C35" s="51" t="s">
        <v>290</v>
      </c>
      <c r="D35" s="52">
        <v>0.75</v>
      </c>
      <c r="E35" s="52">
        <v>0.8125</v>
      </c>
      <c r="F35" s="52">
        <f t="shared" si="1"/>
        <v>6.25E-2</v>
      </c>
      <c r="H35" s="53" t="s">
        <v>290</v>
      </c>
      <c r="I35" s="52">
        <f>SUMIFS(F32:F46, C32:C46,H35)</f>
        <v>6.25E-2</v>
      </c>
    </row>
    <row r="36" spans="1:9" x14ac:dyDescent="0.2">
      <c r="A36" s="119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51"/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19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6.25E-2</v>
      </c>
    </row>
    <row r="40" spans="1:9" x14ac:dyDescent="0.2">
      <c r="A40" s="119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1"/>
        <v>0</v>
      </c>
    </row>
    <row r="43" spans="1:9" x14ac:dyDescent="0.2">
      <c r="A43" s="119"/>
      <c r="B43" s="51"/>
      <c r="C43" s="51"/>
      <c r="D43" s="52"/>
      <c r="E43" s="52"/>
      <c r="F43" s="52">
        <f t="shared" si="1"/>
        <v>0</v>
      </c>
    </row>
    <row r="44" spans="1:9" x14ac:dyDescent="0.2">
      <c r="A44" s="119"/>
      <c r="B44" s="51"/>
      <c r="C44" s="51"/>
      <c r="D44" s="52"/>
      <c r="E44" s="52"/>
      <c r="F44" s="52">
        <f t="shared" si="1"/>
        <v>0</v>
      </c>
    </row>
    <row r="45" spans="1:9" x14ac:dyDescent="0.2">
      <c r="A45" s="119"/>
      <c r="B45" s="51"/>
      <c r="C45" s="51"/>
      <c r="D45" s="52"/>
      <c r="E45" s="52"/>
      <c r="F45" s="52">
        <f t="shared" si="1"/>
        <v>0</v>
      </c>
    </row>
    <row r="46" spans="1:9" x14ac:dyDescent="0.2">
      <c r="A46" s="120"/>
      <c r="B46" s="51"/>
      <c r="C46" s="51"/>
      <c r="D46" s="52"/>
      <c r="E46" s="52"/>
      <c r="F46" s="52">
        <f t="shared" si="1"/>
        <v>0</v>
      </c>
    </row>
    <row r="47" spans="1:9" x14ac:dyDescent="0.2">
      <c r="A47" s="121" t="s">
        <v>21</v>
      </c>
      <c r="B47" s="55" t="s">
        <v>514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5" t="s">
        <v>515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0.10416666666666666</v>
      </c>
    </row>
    <row r="49" spans="1:9" x14ac:dyDescent="0.2">
      <c r="A49" s="121"/>
      <c r="B49" s="55" t="s">
        <v>516</v>
      </c>
      <c r="C49" s="51" t="s">
        <v>288</v>
      </c>
      <c r="D49" s="52">
        <v>0.4375</v>
      </c>
      <c r="E49" s="52">
        <v>0.47916666666666669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5"/>
      <c r="C50" s="51"/>
      <c r="D50" s="52"/>
      <c r="E50" s="52"/>
      <c r="F50" s="52">
        <v>0</v>
      </c>
      <c r="H50" s="53" t="s">
        <v>290</v>
      </c>
      <c r="I50" s="52" t="s">
        <v>517</v>
      </c>
    </row>
    <row r="51" spans="1:9" x14ac:dyDescent="0.2">
      <c r="A51" s="121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/>
      <c r="E53" s="52"/>
      <c r="F53" s="52">
        <v>0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519</v>
      </c>
    </row>
    <row r="55" spans="1:9" x14ac:dyDescent="0.2">
      <c r="A55" s="121"/>
      <c r="B55" s="56"/>
      <c r="C55" s="51"/>
      <c r="D55" s="52"/>
      <c r="E55" s="52"/>
      <c r="F55" s="52">
        <f t="shared" si="1"/>
        <v>0</v>
      </c>
      <c r="I55" s="54"/>
    </row>
    <row r="56" spans="1:9" x14ac:dyDescent="0.2">
      <c r="A56" s="121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1"/>
        <v>0</v>
      </c>
    </row>
    <row r="58" spans="1:9" x14ac:dyDescent="0.2">
      <c r="A58" s="121"/>
      <c r="B58" s="55"/>
      <c r="C58" s="51"/>
      <c r="D58" s="52"/>
      <c r="E58" s="52"/>
      <c r="F58" s="52">
        <f t="shared" si="1"/>
        <v>0</v>
      </c>
    </row>
    <row r="59" spans="1:9" x14ac:dyDescent="0.2">
      <c r="A59" s="121"/>
      <c r="B59" s="55"/>
      <c r="C59" s="51"/>
      <c r="D59" s="52"/>
      <c r="E59" s="52"/>
      <c r="F59" s="52">
        <f t="shared" si="1"/>
        <v>0</v>
      </c>
    </row>
    <row r="60" spans="1:9" x14ac:dyDescent="0.2">
      <c r="A60" s="121"/>
      <c r="B60" s="55"/>
      <c r="C60" s="51"/>
      <c r="D60" s="52"/>
      <c r="E60" s="52"/>
      <c r="F60" s="52">
        <f t="shared" si="1"/>
        <v>0</v>
      </c>
    </row>
    <row r="61" spans="1:9" x14ac:dyDescent="0.2">
      <c r="A61" s="121"/>
      <c r="B61" s="55"/>
      <c r="C61" s="51"/>
      <c r="D61" s="52"/>
      <c r="E61" s="52"/>
      <c r="F61" s="52">
        <f t="shared" si="1"/>
        <v>0</v>
      </c>
    </row>
    <row r="62" spans="1:9" x14ac:dyDescent="0.2">
      <c r="A62" s="118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19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ref="F64:F127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6" t="s">
        <v>520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19"/>
      <c r="B72" s="51"/>
      <c r="C72" s="51"/>
      <c r="D72" s="52"/>
      <c r="E72" s="52"/>
      <c r="F72" s="52">
        <f t="shared" si="2"/>
        <v>0</v>
      </c>
    </row>
    <row r="73" spans="1:9" x14ac:dyDescent="0.2">
      <c r="A73" s="119"/>
      <c r="B73" s="51"/>
      <c r="C73" s="51"/>
      <c r="D73" s="52"/>
      <c r="E73" s="52"/>
      <c r="F73" s="52">
        <f t="shared" si="2"/>
        <v>0</v>
      </c>
    </row>
    <row r="74" spans="1:9" x14ac:dyDescent="0.2">
      <c r="A74" s="119"/>
      <c r="B74" s="51"/>
      <c r="C74" s="51"/>
      <c r="D74" s="52"/>
      <c r="E74" s="52"/>
      <c r="F74" s="52">
        <f t="shared" si="2"/>
        <v>0</v>
      </c>
    </row>
    <row r="75" spans="1:9" x14ac:dyDescent="0.2">
      <c r="A75" s="119"/>
      <c r="B75" s="51"/>
      <c r="C75" s="51"/>
      <c r="D75" s="52"/>
      <c r="E75" s="52"/>
      <c r="F75" s="52">
        <f t="shared" si="2"/>
        <v>0</v>
      </c>
    </row>
    <row r="76" spans="1:9" x14ac:dyDescent="0.2">
      <c r="A76" s="119"/>
      <c r="B76" s="51"/>
      <c r="C76" s="51"/>
      <c r="D76" s="52"/>
      <c r="E76" s="52"/>
      <c r="F76" s="52">
        <f t="shared" si="2"/>
        <v>0</v>
      </c>
    </row>
    <row r="77" spans="1:9" x14ac:dyDescent="0.2">
      <c r="A77" s="119" t="s">
        <v>269</v>
      </c>
      <c r="B77" s="51" t="s">
        <v>521</v>
      </c>
      <c r="C77" s="51" t="s">
        <v>288</v>
      </c>
      <c r="D77" s="52">
        <v>0.39583333333333331</v>
      </c>
      <c r="E77" s="52">
        <v>0.4375</v>
      </c>
      <c r="F77" s="52">
        <f t="shared" si="2"/>
        <v>4.1666666666666685E-2</v>
      </c>
      <c r="H77" s="49" t="s">
        <v>286</v>
      </c>
      <c r="I77" s="49" t="s">
        <v>287</v>
      </c>
    </row>
    <row r="78" spans="1:9" x14ac:dyDescent="0.2">
      <c r="A78" s="119"/>
      <c r="B78" s="56" t="s">
        <v>522</v>
      </c>
      <c r="C78" s="51" t="s">
        <v>288</v>
      </c>
      <c r="D78" s="52">
        <v>0.4375</v>
      </c>
      <c r="E78" s="52">
        <v>0.47916666666666669</v>
      </c>
      <c r="F78" s="52">
        <f t="shared" si="2"/>
        <v>4.1666666666666685E-2</v>
      </c>
      <c r="H78" s="53" t="s">
        <v>288</v>
      </c>
      <c r="I78" s="52">
        <f>SUMIFS(F77:F91, C77:C91,H78)</f>
        <v>0.27083333333333343</v>
      </c>
    </row>
    <row r="79" spans="1:9" x14ac:dyDescent="0.2">
      <c r="A79" s="119"/>
      <c r="B79" s="51" t="s">
        <v>523</v>
      </c>
      <c r="C79" s="51" t="s">
        <v>288</v>
      </c>
      <c r="D79" s="52">
        <v>0.47916666666666669</v>
      </c>
      <c r="E79" s="52">
        <v>0.52083333333333337</v>
      </c>
      <c r="F79" s="52">
        <f t="shared" si="2"/>
        <v>4.1666666666666685E-2</v>
      </c>
      <c r="H79" s="53" t="s">
        <v>285</v>
      </c>
      <c r="I79" s="52">
        <f>SUMIFS(F77:F91, C77:C91,H79)</f>
        <v>0</v>
      </c>
    </row>
    <row r="80" spans="1:9" x14ac:dyDescent="0.2">
      <c r="A80" s="119"/>
      <c r="B80" s="51" t="s">
        <v>524</v>
      </c>
      <c r="C80" s="51" t="s">
        <v>288</v>
      </c>
      <c r="D80" s="52">
        <v>0.5625</v>
      </c>
      <c r="E80" s="52">
        <v>0.60416666666666663</v>
      </c>
      <c r="F80" s="52">
        <f t="shared" si="2"/>
        <v>4.166666666666663E-2</v>
      </c>
      <c r="H80" s="53" t="s">
        <v>290</v>
      </c>
      <c r="I80" s="52">
        <f>SUMIFS(F77:F91, C77:C91,H80)</f>
        <v>0</v>
      </c>
    </row>
    <row r="81" spans="1:9" x14ac:dyDescent="0.2">
      <c r="A81" s="119"/>
      <c r="B81" s="51" t="s">
        <v>525</v>
      </c>
      <c r="C81" s="51" t="s">
        <v>288</v>
      </c>
      <c r="D81" s="52">
        <v>0.60416666666666663</v>
      </c>
      <c r="E81" s="52">
        <v>0.64583333333333337</v>
      </c>
      <c r="F81" s="52">
        <f t="shared" si="2"/>
        <v>4.1666666666666741E-2</v>
      </c>
      <c r="H81" s="53" t="s">
        <v>293</v>
      </c>
      <c r="I81" s="52">
        <f>SUMIFS(F77:F91, C77:C91,H81)</f>
        <v>0</v>
      </c>
    </row>
    <row r="82" spans="1:9" x14ac:dyDescent="0.2">
      <c r="A82" s="119"/>
      <c r="B82" s="51" t="s">
        <v>329</v>
      </c>
      <c r="C82" s="52" t="s">
        <v>295</v>
      </c>
      <c r="D82" s="54">
        <v>0.52083333333333337</v>
      </c>
      <c r="E82" s="52">
        <v>0.5625</v>
      </c>
      <c r="F82" s="52">
        <f>E82-D82</f>
        <v>4.166666666666663E-2</v>
      </c>
      <c r="H82" s="53" t="s">
        <v>296</v>
      </c>
      <c r="I82" s="52">
        <f>SUMIFS(F77:F91, C77:C91,H82)</f>
        <v>0</v>
      </c>
    </row>
    <row r="83" spans="1:9" x14ac:dyDescent="0.2">
      <c r="A83" s="119"/>
      <c r="B83" s="56" t="s">
        <v>526</v>
      </c>
      <c r="C83" s="51" t="s">
        <v>288</v>
      </c>
      <c r="D83" s="52">
        <v>0.64583333333333337</v>
      </c>
      <c r="E83" s="52">
        <v>0.70833333333333337</v>
      </c>
      <c r="F83" s="52">
        <f>E83-D83</f>
        <v>6.25E-2</v>
      </c>
      <c r="H83" s="53" t="s">
        <v>295</v>
      </c>
      <c r="I83" s="52">
        <f>SUMIFS(F77:F91, C77:C91,H83)</f>
        <v>4.166666666666663E-2</v>
      </c>
    </row>
    <row r="84" spans="1:9" x14ac:dyDescent="0.2">
      <c r="A84" s="119"/>
      <c r="B84" s="51"/>
      <c r="C84" s="51"/>
      <c r="D84" s="52"/>
      <c r="E84" s="52"/>
      <c r="F84" s="52">
        <f>E84-D84</f>
        <v>0</v>
      </c>
      <c r="H84" s="48" t="s">
        <v>300</v>
      </c>
      <c r="I84" s="49">
        <f>SUM(I78:I83)</f>
        <v>0.31250000000000006</v>
      </c>
    </row>
    <row r="85" spans="1:9" x14ac:dyDescent="0.2">
      <c r="A85" s="119"/>
      <c r="B85" s="51"/>
      <c r="C85" s="51"/>
      <c r="D85" s="52"/>
      <c r="E85" s="52"/>
      <c r="F85" s="52">
        <f t="shared" si="2"/>
        <v>0</v>
      </c>
      <c r="I85" s="54"/>
    </row>
    <row r="86" spans="1:9" x14ac:dyDescent="0.2">
      <c r="A86" s="119"/>
      <c r="B86" s="51"/>
      <c r="C86" s="51"/>
      <c r="D86" s="52"/>
      <c r="E86" s="52"/>
      <c r="F86" s="52">
        <f t="shared" si="2"/>
        <v>0</v>
      </c>
      <c r="I86" s="54"/>
    </row>
    <row r="87" spans="1:9" x14ac:dyDescent="0.2">
      <c r="A87" s="119"/>
      <c r="B87" s="51"/>
      <c r="C87" s="51"/>
      <c r="D87" s="52"/>
      <c r="E87" s="52"/>
      <c r="F87" s="52">
        <f t="shared" si="2"/>
        <v>0</v>
      </c>
    </row>
    <row r="88" spans="1:9" x14ac:dyDescent="0.2">
      <c r="A88" s="119"/>
      <c r="B88" s="51"/>
      <c r="C88" s="51"/>
      <c r="D88" s="52"/>
      <c r="E88" s="52"/>
      <c r="F88" s="52">
        <f t="shared" si="2"/>
        <v>0</v>
      </c>
    </row>
    <row r="89" spans="1:9" x14ac:dyDescent="0.2">
      <c r="A89" s="119"/>
      <c r="B89" s="51"/>
      <c r="C89" s="51"/>
      <c r="D89" s="52"/>
      <c r="E89" s="52"/>
      <c r="F89" s="52">
        <f t="shared" si="2"/>
        <v>0</v>
      </c>
    </row>
    <row r="90" spans="1:9" x14ac:dyDescent="0.2">
      <c r="A90" s="119"/>
      <c r="B90" s="51"/>
      <c r="C90" s="51"/>
      <c r="D90" s="52"/>
      <c r="E90" s="52"/>
      <c r="F90" s="52">
        <f t="shared" si="2"/>
        <v>0</v>
      </c>
    </row>
    <row r="91" spans="1:9" x14ac:dyDescent="0.2">
      <c r="A91" s="122"/>
      <c r="B91" s="51"/>
      <c r="C91" s="51"/>
      <c r="D91" s="52"/>
      <c r="E91" s="52"/>
      <c r="F91" s="52">
        <f t="shared" si="2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2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 t="s">
        <v>288</v>
      </c>
      <c r="D93" s="52">
        <v>0</v>
      </c>
      <c r="E93" s="52">
        <v>0</v>
      </c>
      <c r="F93" s="52">
        <f t="shared" si="2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B94" s="56"/>
      <c r="C94" s="51" t="s">
        <v>288</v>
      </c>
      <c r="D94" s="52">
        <v>0</v>
      </c>
      <c r="E94" s="52">
        <v>0</v>
      </c>
      <c r="F94" s="52">
        <f t="shared" si="2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295</v>
      </c>
      <c r="D96" s="52">
        <v>0</v>
      </c>
      <c r="E96" s="52">
        <v>0</v>
      </c>
      <c r="F96" s="52">
        <f t="shared" si="2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288</v>
      </c>
      <c r="D97" s="52">
        <v>0</v>
      </c>
      <c r="E97" s="52">
        <v>0</v>
      </c>
      <c r="F97" s="52">
        <f t="shared" si="2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 t="s">
        <v>388</v>
      </c>
      <c r="C99" s="51" t="s">
        <v>290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 t="shared" si="2"/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 x14ac:dyDescent="0.2">
      <c r="A103" s="119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 x14ac:dyDescent="0.2">
      <c r="A104" s="119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 x14ac:dyDescent="0.2">
      <c r="A105" s="119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 x14ac:dyDescent="0.2">
      <c r="A106" s="120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 x14ac:dyDescent="0.2">
      <c r="A107" s="121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21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 t="s">
        <v>527</v>
      </c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 x14ac:dyDescent="0.2">
      <c r="A115" s="121"/>
      <c r="B115" s="55"/>
      <c r="C115" s="51"/>
      <c r="D115" s="52"/>
      <c r="E115" s="52"/>
      <c r="F115" s="52">
        <f t="shared" si="2"/>
        <v>0</v>
      </c>
      <c r="I115" s="54"/>
    </row>
    <row r="116" spans="1:9" x14ac:dyDescent="0.2">
      <c r="A116" s="121"/>
      <c r="B116" s="55"/>
      <c r="C116" s="51"/>
      <c r="D116" s="52"/>
      <c r="E116" s="52"/>
      <c r="F116" s="52">
        <f t="shared" si="2"/>
        <v>0</v>
      </c>
      <c r="I116" s="54"/>
    </row>
    <row r="117" spans="1:9" x14ac:dyDescent="0.2">
      <c r="A117" s="121"/>
      <c r="B117" s="55"/>
      <c r="C117" s="51"/>
      <c r="D117" s="52"/>
      <c r="E117" s="52"/>
      <c r="F117" s="52">
        <f t="shared" si="2"/>
        <v>0</v>
      </c>
    </row>
    <row r="118" spans="1:9" x14ac:dyDescent="0.2">
      <c r="A118" s="121"/>
      <c r="B118" s="55"/>
      <c r="C118" s="51"/>
      <c r="D118" s="52"/>
      <c r="E118" s="52"/>
      <c r="F118" s="52">
        <f t="shared" si="2"/>
        <v>0</v>
      </c>
    </row>
    <row r="119" spans="1:9" x14ac:dyDescent="0.2">
      <c r="A119" s="121"/>
      <c r="B119" s="55"/>
      <c r="C119" s="51"/>
      <c r="D119" s="52"/>
      <c r="E119" s="52"/>
      <c r="F119" s="52">
        <f t="shared" si="2"/>
        <v>0</v>
      </c>
    </row>
    <row r="120" spans="1:9" x14ac:dyDescent="0.2">
      <c r="A120" s="121"/>
      <c r="B120" s="55"/>
      <c r="C120" s="51"/>
      <c r="D120" s="52"/>
      <c r="E120" s="52"/>
      <c r="F120" s="52">
        <f t="shared" si="2"/>
        <v>0</v>
      </c>
    </row>
    <row r="121" spans="1:9" hidden="1" x14ac:dyDescent="0.2">
      <c r="A121" s="121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18" t="s">
        <v>273</v>
      </c>
      <c r="B122" s="51" t="s">
        <v>528</v>
      </c>
      <c r="C122" s="51" t="s">
        <v>288</v>
      </c>
      <c r="D122" s="52">
        <v>0.41666666666666669</v>
      </c>
      <c r="E122" s="52">
        <v>0.54861111111111105</v>
      </c>
      <c r="F122" s="52">
        <f t="shared" si="2"/>
        <v>0.13194444444444436</v>
      </c>
      <c r="H122" s="49" t="s">
        <v>286</v>
      </c>
      <c r="I122" s="49" t="s">
        <v>287</v>
      </c>
    </row>
    <row r="123" spans="1:9" x14ac:dyDescent="0.2">
      <c r="A123" s="119"/>
      <c r="B123" s="51" t="s">
        <v>529</v>
      </c>
      <c r="C123" s="51" t="s">
        <v>295</v>
      </c>
      <c r="D123" s="52">
        <v>0.54861111111111105</v>
      </c>
      <c r="E123" s="52">
        <v>0.57291666666666663</v>
      </c>
      <c r="F123" s="52">
        <f t="shared" si="2"/>
        <v>2.430555555555558E-2</v>
      </c>
      <c r="H123" s="53" t="s">
        <v>288</v>
      </c>
      <c r="I123" s="52">
        <f>SUMIFS(F122:F136, C122:C136,H123)</f>
        <v>0.38888888888888878</v>
      </c>
    </row>
    <row r="124" spans="1:9" x14ac:dyDescent="0.2">
      <c r="A124" s="119"/>
      <c r="B124" s="51" t="s">
        <v>530</v>
      </c>
      <c r="C124" s="51" t="s">
        <v>285</v>
      </c>
      <c r="D124" s="52">
        <v>0.57291666666666663</v>
      </c>
      <c r="E124" s="52">
        <v>0.58680555555555558</v>
      </c>
      <c r="F124" s="52">
        <f t="shared" si="2"/>
        <v>1.3888888888888951E-2</v>
      </c>
      <c r="H124" s="53" t="s">
        <v>285</v>
      </c>
      <c r="I124" s="52">
        <f>SUMIFS(F122:F136, C122:C136,H124)</f>
        <v>1.3888888888888951E-2</v>
      </c>
    </row>
    <row r="125" spans="1:9" x14ac:dyDescent="0.2">
      <c r="A125" s="119"/>
      <c r="B125" s="51" t="s">
        <v>313</v>
      </c>
      <c r="C125" s="51" t="s">
        <v>295</v>
      </c>
      <c r="D125" s="52">
        <v>0.58680555555555558</v>
      </c>
      <c r="E125" s="52">
        <v>0.67361111111111116</v>
      </c>
      <c r="F125" s="52">
        <f t="shared" si="2"/>
        <v>8.680555555555558E-2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8" t="s">
        <v>531</v>
      </c>
      <c r="C126" s="51" t="s">
        <v>288</v>
      </c>
      <c r="D126" s="52">
        <v>0.67361111111111116</v>
      </c>
      <c r="E126" s="52">
        <v>0.72222222222222221</v>
      </c>
      <c r="F126" s="52">
        <f t="shared" si="2"/>
        <v>4.8611111111111049E-2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7" t="s">
        <v>532</v>
      </c>
      <c r="C127" s="55" t="s">
        <v>288</v>
      </c>
      <c r="D127" s="52">
        <v>0.72222222222222221</v>
      </c>
      <c r="E127" s="52">
        <v>0.75</v>
      </c>
      <c r="F127" s="52">
        <f t="shared" si="2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 t="s">
        <v>533</v>
      </c>
      <c r="C128" s="55" t="s">
        <v>288</v>
      </c>
      <c r="D128" s="52">
        <v>0.75</v>
      </c>
      <c r="E128" s="52">
        <v>0.83333333333333337</v>
      </c>
      <c r="F128" s="52">
        <f t="shared" ref="F128" si="3">E128-D128</f>
        <v>8.333333333333337E-2</v>
      </c>
      <c r="H128" s="53" t="s">
        <v>295</v>
      </c>
      <c r="I128" s="52">
        <f>SUMIFS(F122:F136, C122:C136,H128)</f>
        <v>0.12847222222222227</v>
      </c>
    </row>
    <row r="129" spans="1:9" x14ac:dyDescent="0.2">
      <c r="A129" s="123"/>
      <c r="B129" s="57" t="s">
        <v>534</v>
      </c>
      <c r="C129" s="55" t="s">
        <v>295</v>
      </c>
      <c r="D129" s="52">
        <v>0.83333333333333337</v>
      </c>
      <c r="E129" s="52">
        <v>0.85416666666666663</v>
      </c>
      <c r="F129" s="52">
        <v>1.7361111111111112E-2</v>
      </c>
      <c r="H129" s="48" t="s">
        <v>300</v>
      </c>
      <c r="I129" s="49">
        <f>SUM(I123:I128)</f>
        <v>0.53125</v>
      </c>
    </row>
    <row r="130" spans="1:9" x14ac:dyDescent="0.2">
      <c r="A130" s="123"/>
      <c r="B130" s="57" t="s">
        <v>535</v>
      </c>
      <c r="C130" s="55" t="s">
        <v>288</v>
      </c>
      <c r="D130" s="52">
        <v>0.85416666666666663</v>
      </c>
      <c r="E130" s="52">
        <v>0.95138888888888884</v>
      </c>
      <c r="F130" s="52">
        <v>9.7222222222222224E-2</v>
      </c>
      <c r="I130" s="54"/>
    </row>
    <row r="131" spans="1:9" x14ac:dyDescent="0.2">
      <c r="A131" s="119"/>
      <c r="B131" s="59"/>
      <c r="C131" s="51"/>
      <c r="D131" s="52"/>
      <c r="E131" s="52"/>
      <c r="F131" s="52"/>
      <c r="I131" s="54"/>
    </row>
    <row r="132" spans="1:9" x14ac:dyDescent="0.2">
      <c r="A132" s="119"/>
      <c r="B132" s="51"/>
      <c r="C132" s="51"/>
      <c r="D132" s="52"/>
      <c r="E132" s="52"/>
      <c r="F132" s="52"/>
    </row>
    <row r="133" spans="1:9" x14ac:dyDescent="0.2">
      <c r="A133" s="119"/>
      <c r="B133" s="51"/>
      <c r="C133" s="51"/>
      <c r="D133" s="52"/>
      <c r="E133" s="52"/>
      <c r="F133" s="52"/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5" t="s">
        <v>536</v>
      </c>
      <c r="C137" s="51" t="s">
        <v>288</v>
      </c>
      <c r="D137" s="52">
        <v>0.375</v>
      </c>
      <c r="E137" s="52">
        <v>0.45833333333333331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 x14ac:dyDescent="0.2">
      <c r="A138" s="121"/>
      <c r="B138" s="55" t="s">
        <v>537</v>
      </c>
      <c r="C138" s="51" t="s">
        <v>295</v>
      </c>
      <c r="D138" s="52">
        <v>0.45833333333333331</v>
      </c>
      <c r="E138" s="52">
        <v>0.47916666666666669</v>
      </c>
      <c r="F138" s="52">
        <f t="shared" si="4"/>
        <v>2.083333333333337E-2</v>
      </c>
      <c r="H138" s="53" t="s">
        <v>288</v>
      </c>
      <c r="I138" s="52">
        <f>SUMIFS(F137:F151, C137:C151,H138)</f>
        <v>0.31249999999999994</v>
      </c>
    </row>
    <row r="139" spans="1:9" x14ac:dyDescent="0.2">
      <c r="A139" s="121"/>
      <c r="B139" s="55" t="s">
        <v>538</v>
      </c>
      <c r="C139" s="51" t="s">
        <v>290</v>
      </c>
      <c r="D139" s="52">
        <v>0.47916666666666669</v>
      </c>
      <c r="E139" s="52">
        <v>0.53125</v>
      </c>
      <c r="F139" s="52">
        <f t="shared" si="4"/>
        <v>5.2083333333333315E-2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 t="s">
        <v>539</v>
      </c>
      <c r="C140" s="51" t="s">
        <v>295</v>
      </c>
      <c r="D140" s="52">
        <v>0.53125</v>
      </c>
      <c r="E140" s="52">
        <v>0.5625</v>
      </c>
      <c r="F140" s="52">
        <f t="shared" si="4"/>
        <v>3.125E-2</v>
      </c>
      <c r="H140" s="53" t="s">
        <v>290</v>
      </c>
      <c r="I140" s="52">
        <f>SUMIFS(F137:F151, C137:C151,H140)</f>
        <v>0.12499999999999994</v>
      </c>
    </row>
    <row r="141" spans="1:9" x14ac:dyDescent="0.2">
      <c r="A141" s="121"/>
      <c r="B141" s="55" t="s">
        <v>540</v>
      </c>
      <c r="C141" s="51" t="s">
        <v>288</v>
      </c>
      <c r="D141" s="52">
        <v>0.5625</v>
      </c>
      <c r="E141" s="52">
        <v>0.75</v>
      </c>
      <c r="F141" s="52">
        <f t="shared" si="4"/>
        <v>0.1875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 t="s">
        <v>541</v>
      </c>
      <c r="C142" s="51" t="s">
        <v>290</v>
      </c>
      <c r="D142" s="52">
        <v>0.77083333333333337</v>
      </c>
      <c r="E142" s="52">
        <v>0.84375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 t="s">
        <v>542</v>
      </c>
      <c r="C143" s="51" t="s">
        <v>295</v>
      </c>
      <c r="D143" s="52">
        <v>0.84375</v>
      </c>
      <c r="E143" s="52">
        <v>0.875</v>
      </c>
      <c r="F143" s="52">
        <f t="shared" si="4"/>
        <v>3.125E-2</v>
      </c>
      <c r="H143" s="53" t="s">
        <v>295</v>
      </c>
      <c r="I143" s="52">
        <f>SUMIFS(F137:F151, C137:C151,H143)</f>
        <v>0.10416666666666674</v>
      </c>
    </row>
    <row r="144" spans="1:9" x14ac:dyDescent="0.2">
      <c r="A144" s="121"/>
      <c r="B144" s="58" t="s">
        <v>543</v>
      </c>
      <c r="C144" s="51" t="s">
        <v>288</v>
      </c>
      <c r="D144" s="52">
        <v>0.875</v>
      </c>
      <c r="E144" s="52">
        <v>0.91666666666666663</v>
      </c>
      <c r="F144" s="52">
        <f t="shared" si="4"/>
        <v>4.166666666666663E-2</v>
      </c>
      <c r="H144" s="48" t="s">
        <v>300</v>
      </c>
      <c r="I144" s="49">
        <f>SUM(I138:I143)</f>
        <v>0.54166666666666663</v>
      </c>
    </row>
    <row r="145" spans="1:9" x14ac:dyDescent="0.2">
      <c r="A145" s="124"/>
      <c r="B145" s="57" t="s">
        <v>544</v>
      </c>
      <c r="C145" s="55" t="s">
        <v>295</v>
      </c>
      <c r="D145" s="52">
        <v>0.75</v>
      </c>
      <c r="E145" s="52">
        <v>0.77083333333333337</v>
      </c>
      <c r="F145" s="52">
        <f t="shared" si="4"/>
        <v>2.083333333333337E-2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4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4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4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4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4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169" priority="12" operator="greaterThan">
      <formula>0.25</formula>
    </cfRule>
    <cfRule type="cellIs" dxfId="1168" priority="13" operator="lessThan">
      <formula>0.25</formula>
    </cfRule>
  </conditionalFormatting>
  <conditionalFormatting sqref="I4 I19 I34 I49 I64 I79 I94 I109 I124 I139">
    <cfRule type="cellIs" dxfId="1167" priority="9" operator="lessThan">
      <formula>0.0416666666666667</formula>
    </cfRule>
    <cfRule type="cellIs" dxfId="1166" priority="10" operator="greaterThan">
      <formula>0.0416666666666667</formula>
    </cfRule>
    <cfRule type="cellIs" dxfId="1165" priority="11" operator="greaterThan">
      <formula>0.0416666666666667</formula>
    </cfRule>
  </conditionalFormatting>
  <conditionalFormatting sqref="I5 I20 I35 I50 I65 I80 I95 I110 I125 I140">
    <cfRule type="cellIs" dxfId="1164" priority="7" operator="lessThan">
      <formula>0.0833333333333333</formula>
    </cfRule>
    <cfRule type="cellIs" dxfId="1163" priority="8" operator="greaterThan">
      <formula>0.0833333333333333</formula>
    </cfRule>
  </conditionalFormatting>
  <conditionalFormatting sqref="I6 I21 I36 I51 I66 I81 I96 I111 I126 I141">
    <cfRule type="cellIs" dxfId="1162" priority="5" operator="lessThan">
      <formula>0.0416666666666667</formula>
    </cfRule>
    <cfRule type="cellIs" dxfId="1161" priority="6" operator="greaterThan">
      <formula>0.0416666666666667</formula>
    </cfRule>
  </conditionalFormatting>
  <conditionalFormatting sqref="I7 I22 I37 I52 I67 I82 I97 I112 I127 I142">
    <cfRule type="cellIs" dxfId="1160" priority="3" operator="lessThan">
      <formula>0.0416666666666667</formula>
    </cfRule>
    <cfRule type="cellIs" dxfId="1159" priority="4" operator="greaterThan">
      <formula>0.0416666666666667</formula>
    </cfRule>
  </conditionalFormatting>
  <conditionalFormatting sqref="I8 I23 I38 I53 I68 I83 I98 I113 I128 I143">
    <cfRule type="cellIs" dxfId="1158" priority="1" operator="lessThan">
      <formula>0.0625</formula>
    </cfRule>
    <cfRule type="cellIs" dxfId="1157" priority="2" operator="greaterThan">
      <formula>0.0625</formula>
    </cfRule>
  </conditionalFormatting>
  <dataValidations count="1">
    <dataValidation type="list" allowBlank="1" showInputMessage="1" showErrorMessage="1" sqref="C2:C151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51"/>
  <sheetViews>
    <sheetView workbookViewId="0">
      <selection activeCell="B11" sqref="B11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19" t="s">
        <v>13</v>
      </c>
      <c r="B2" s="51" t="s">
        <v>335</v>
      </c>
      <c r="C2" s="51" t="s">
        <v>285</v>
      </c>
      <c r="D2" s="52">
        <v>0.34375</v>
      </c>
      <c r="E2" s="52">
        <v>0.34722222222222227</v>
      </c>
      <c r="F2" s="52">
        <f t="shared" ref="F2:F25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19"/>
      <c r="B3" s="51" t="s">
        <v>545</v>
      </c>
      <c r="C3" s="51" t="s">
        <v>288</v>
      </c>
      <c r="D3" s="52">
        <v>0.34722222222222227</v>
      </c>
      <c r="E3" s="52">
        <v>0.39652777777777781</v>
      </c>
      <c r="F3" s="52">
        <f t="shared" si="0"/>
        <v>4.9305555555555547E-2</v>
      </c>
      <c r="H3" s="53" t="s">
        <v>288</v>
      </c>
      <c r="I3" s="52">
        <f>SUMIFS(F2:F16, C2:C16,H3)</f>
        <v>0.13263888888888892</v>
      </c>
      <c r="Q3" t="s">
        <v>285</v>
      </c>
    </row>
    <row r="4" spans="1:17" x14ac:dyDescent="0.2">
      <c r="A4" s="119"/>
      <c r="B4" s="51" t="s">
        <v>546</v>
      </c>
      <c r="C4" s="51" t="s">
        <v>288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5.2083333333333426E-2</v>
      </c>
      <c r="Q4" t="s">
        <v>290</v>
      </c>
    </row>
    <row r="5" spans="1:17" x14ac:dyDescent="0.2">
      <c r="A5" s="119"/>
      <c r="B5" s="51" t="s">
        <v>547</v>
      </c>
      <c r="C5" s="51" t="s">
        <v>290</v>
      </c>
      <c r="D5" s="52">
        <v>0.43472222222222223</v>
      </c>
      <c r="E5" s="52">
        <v>0.44166666666666665</v>
      </c>
      <c r="F5" s="52">
        <f t="shared" si="0"/>
        <v>6.9444444444444198E-3</v>
      </c>
      <c r="H5" s="53" t="s">
        <v>290</v>
      </c>
      <c r="I5" s="52">
        <f>SUMIFS(F2:F16, C2:C16,H5)</f>
        <v>6.9444444444444198E-3</v>
      </c>
      <c r="Q5" t="s">
        <v>293</v>
      </c>
    </row>
    <row r="6" spans="1:17" x14ac:dyDescent="0.2">
      <c r="A6" s="119"/>
      <c r="B6" s="51" t="s">
        <v>342</v>
      </c>
      <c r="C6" s="51" t="s">
        <v>295</v>
      </c>
      <c r="D6" s="52">
        <v>0.44166666666666665</v>
      </c>
      <c r="E6" s="52">
        <v>0.44861111111111113</v>
      </c>
      <c r="F6" s="52">
        <f t="shared" si="0"/>
        <v>6.9444444444444753E-3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19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19"/>
      <c r="B8" s="51" t="s">
        <v>465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6.9444444444444753E-3</v>
      </c>
    </row>
    <row r="9" spans="1:17" x14ac:dyDescent="0.2">
      <c r="A9" s="119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0.19861111111111124</v>
      </c>
    </row>
    <row r="10" spans="1:17" x14ac:dyDescent="0.2">
      <c r="A10" s="119"/>
      <c r="B10" s="51" t="s">
        <v>548</v>
      </c>
      <c r="C10" s="51" t="s">
        <v>285</v>
      </c>
      <c r="D10" s="52">
        <v>0.66666666666666663</v>
      </c>
      <c r="E10" s="52">
        <v>0.71527777777777779</v>
      </c>
      <c r="F10" s="52">
        <f t="shared" si="0"/>
        <v>4.861111111111116E-2</v>
      </c>
      <c r="I10" s="54"/>
    </row>
    <row r="11" spans="1:17" x14ac:dyDescent="0.2">
      <c r="A11" s="119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19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19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19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19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19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19" t="s">
        <v>17</v>
      </c>
      <c r="B17" s="51" t="s">
        <v>477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19"/>
      <c r="B18" s="51" t="s">
        <v>549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0.26388888888888878</v>
      </c>
    </row>
    <row r="19" spans="1:9" x14ac:dyDescent="0.2">
      <c r="A19" s="119"/>
      <c r="B19" s="51" t="s">
        <v>329</v>
      </c>
      <c r="C19" s="51" t="s">
        <v>295</v>
      </c>
      <c r="D19" s="52">
        <v>0.54166666666666663</v>
      </c>
      <c r="E19" s="52">
        <v>0.56944444444444442</v>
      </c>
      <c r="F19" s="52">
        <f t="shared" si="0"/>
        <v>2.777777777777779E-2</v>
      </c>
      <c r="H19" s="53" t="s">
        <v>285</v>
      </c>
      <c r="I19" s="52">
        <f>SUMIFS(F17:F31, C17:C31,H19)</f>
        <v>4.861111111111116E-2</v>
      </c>
    </row>
    <row r="20" spans="1:9" x14ac:dyDescent="0.2">
      <c r="A20" s="119"/>
      <c r="B20" s="51" t="s">
        <v>550</v>
      </c>
      <c r="C20" s="51" t="s">
        <v>288</v>
      </c>
      <c r="D20" s="52">
        <v>0.58333333333333337</v>
      </c>
      <c r="E20" s="52">
        <v>0.66666666666666663</v>
      </c>
      <c r="F20" s="52">
        <f t="shared" si="0"/>
        <v>8.3333333333333259E-2</v>
      </c>
      <c r="H20" s="53" t="s">
        <v>290</v>
      </c>
      <c r="I20" s="52">
        <f>SUMIFS(F17:F31, C17:C31,H20)</f>
        <v>4.166666666666663E-2</v>
      </c>
    </row>
    <row r="21" spans="1:9" x14ac:dyDescent="0.2">
      <c r="A21" s="119"/>
      <c r="B21" s="51" t="s">
        <v>550</v>
      </c>
      <c r="C21" s="51" t="s">
        <v>288</v>
      </c>
      <c r="D21" s="52">
        <v>0.71527777777777779</v>
      </c>
      <c r="E21" s="52">
        <v>0.8125</v>
      </c>
      <c r="F21" s="52">
        <f t="shared" si="0"/>
        <v>9.722222222222221E-2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 t="s">
        <v>551</v>
      </c>
      <c r="C22" s="58" t="s">
        <v>285</v>
      </c>
      <c r="D22" s="62">
        <v>0.66666666666666663</v>
      </c>
      <c r="E22" s="62">
        <v>0.71527777777777779</v>
      </c>
      <c r="F22" s="52">
        <f t="shared" si="0"/>
        <v>4.861111111111116E-2</v>
      </c>
      <c r="H22" s="53" t="s">
        <v>296</v>
      </c>
      <c r="I22" s="52">
        <f>SUMIFS(F17:F31, C17:C31,H22)</f>
        <v>0</v>
      </c>
    </row>
    <row r="23" spans="1:9" x14ac:dyDescent="0.2">
      <c r="A23" s="123"/>
      <c r="B23" s="60"/>
      <c r="C23" s="60"/>
      <c r="D23" s="61"/>
      <c r="E23" s="61"/>
      <c r="F23" s="52">
        <f t="shared" si="0"/>
        <v>0</v>
      </c>
      <c r="H23" s="53" t="s">
        <v>295</v>
      </c>
      <c r="I23" s="52">
        <f>SUMIFS(F17:F31, C17:C31,H23)</f>
        <v>2.777777777777779E-2</v>
      </c>
    </row>
    <row r="24" spans="1:9" x14ac:dyDescent="0.2">
      <c r="A24" s="119"/>
      <c r="B24" s="59"/>
      <c r="C24" s="59"/>
      <c r="D24" s="63"/>
      <c r="E24" s="63"/>
      <c r="F24" s="52">
        <f t="shared" si="0"/>
        <v>0</v>
      </c>
      <c r="H24" s="48" t="s">
        <v>300</v>
      </c>
      <c r="I24" s="49">
        <f>SUM(I18:I23)</f>
        <v>0.38194444444444436</v>
      </c>
    </row>
    <row r="25" spans="1:9" x14ac:dyDescent="0.2">
      <c r="A25" s="119"/>
      <c r="B25" s="51"/>
      <c r="C25" s="51"/>
      <c r="D25" s="52"/>
      <c r="E25" s="52"/>
      <c r="F25" s="52">
        <f t="shared" si="0"/>
        <v>0</v>
      </c>
      <c r="I25" s="54"/>
    </row>
    <row r="26" spans="1:9" x14ac:dyDescent="0.2">
      <c r="A26" s="119"/>
      <c r="B26" s="51"/>
      <c r="C26" s="51"/>
      <c r="D26" s="52"/>
      <c r="E26" s="52"/>
      <c r="F26" s="52">
        <f t="shared" ref="F26:F63" si="1">E26-D26</f>
        <v>0</v>
      </c>
      <c r="I26" s="54"/>
    </row>
    <row r="27" spans="1:9" x14ac:dyDescent="0.2">
      <c r="A27" s="119"/>
      <c r="B27" s="51"/>
      <c r="C27" s="51"/>
      <c r="D27" s="52"/>
      <c r="E27" s="52"/>
      <c r="F27" s="52">
        <f t="shared" si="1"/>
        <v>0</v>
      </c>
    </row>
    <row r="28" spans="1:9" x14ac:dyDescent="0.2">
      <c r="A28" s="119"/>
      <c r="B28" s="51"/>
      <c r="C28" s="51"/>
      <c r="D28" s="52"/>
      <c r="E28" s="52"/>
      <c r="F28" s="52">
        <f t="shared" si="1"/>
        <v>0</v>
      </c>
    </row>
    <row r="29" spans="1:9" x14ac:dyDescent="0.2">
      <c r="A29" s="119"/>
      <c r="B29" s="51"/>
      <c r="C29" s="51"/>
      <c r="D29" s="52"/>
      <c r="E29" s="52"/>
      <c r="F29" s="52">
        <f t="shared" si="1"/>
        <v>0</v>
      </c>
    </row>
    <row r="30" spans="1:9" x14ac:dyDescent="0.2">
      <c r="A30" s="119"/>
      <c r="B30" s="51"/>
      <c r="C30" s="51"/>
      <c r="D30" s="52"/>
      <c r="E30" s="52"/>
      <c r="F30" s="52">
        <f t="shared" si="1"/>
        <v>0</v>
      </c>
    </row>
    <row r="31" spans="1:9" x14ac:dyDescent="0.2">
      <c r="A31" s="119"/>
      <c r="B31" s="51"/>
      <c r="C31" s="51"/>
      <c r="D31" s="52"/>
      <c r="E31" s="52"/>
      <c r="F31" s="52">
        <f t="shared" si="1"/>
        <v>0</v>
      </c>
    </row>
    <row r="32" spans="1:9" x14ac:dyDescent="0.2">
      <c r="A32" s="119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19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19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51" t="s">
        <v>73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19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 x14ac:dyDescent="0.2">
      <c r="A40" s="119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1"/>
        <v>0</v>
      </c>
    </row>
    <row r="43" spans="1:9" x14ac:dyDescent="0.2">
      <c r="A43" s="119"/>
      <c r="B43" s="51"/>
      <c r="C43" s="51"/>
      <c r="D43" s="52"/>
      <c r="E43" s="52"/>
      <c r="F43" s="52">
        <f t="shared" si="1"/>
        <v>0</v>
      </c>
    </row>
    <row r="44" spans="1:9" x14ac:dyDescent="0.2">
      <c r="A44" s="119"/>
      <c r="B44" s="51"/>
      <c r="C44" s="51"/>
      <c r="D44" s="52"/>
      <c r="E44" s="52"/>
      <c r="F44" s="52">
        <f t="shared" si="1"/>
        <v>0</v>
      </c>
    </row>
    <row r="45" spans="1:9" x14ac:dyDescent="0.2">
      <c r="A45" s="119"/>
      <c r="B45" s="51"/>
      <c r="C45" s="51"/>
      <c r="D45" s="52"/>
      <c r="E45" s="52"/>
      <c r="F45" s="52">
        <f t="shared" si="1"/>
        <v>0</v>
      </c>
    </row>
    <row r="46" spans="1:9" x14ac:dyDescent="0.2">
      <c r="A46" s="120"/>
      <c r="B46" s="51"/>
      <c r="C46" s="51"/>
      <c r="D46" s="52"/>
      <c r="E46" s="52"/>
      <c r="F46" s="52">
        <f t="shared" si="1"/>
        <v>0</v>
      </c>
    </row>
    <row r="47" spans="1:9" x14ac:dyDescent="0.2">
      <c r="A47" s="121" t="s">
        <v>21</v>
      </c>
      <c r="B47" s="55" t="s">
        <v>552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5" t="s">
        <v>553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554</v>
      </c>
    </row>
    <row r="49" spans="1:9" x14ac:dyDescent="0.2">
      <c r="A49" s="121"/>
      <c r="B49" s="55" t="s">
        <v>555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5" t="s">
        <v>556</v>
      </c>
      <c r="C50" s="51" t="s">
        <v>288</v>
      </c>
      <c r="D50" s="52">
        <v>0.44444444444444442</v>
      </c>
      <c r="E50" s="52">
        <v>0.45833333333333331</v>
      </c>
      <c r="F50" s="52">
        <v>5.5555555555555552E-2</v>
      </c>
      <c r="H50" s="53" t="s">
        <v>290</v>
      </c>
      <c r="I50" s="52" t="s">
        <v>517</v>
      </c>
    </row>
    <row r="51" spans="1:9" x14ac:dyDescent="0.2">
      <c r="A51" s="121"/>
      <c r="B51" s="55" t="s">
        <v>557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 t="s">
        <v>558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 t="s">
        <v>559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560</v>
      </c>
    </row>
    <row r="54" spans="1:9" x14ac:dyDescent="0.2">
      <c r="A54" s="121"/>
      <c r="B54" s="55" t="s">
        <v>561</v>
      </c>
      <c r="C54" s="51" t="s">
        <v>288</v>
      </c>
      <c r="D54" s="52" t="s">
        <v>562</v>
      </c>
      <c r="E54" s="52" t="s">
        <v>563</v>
      </c>
      <c r="F54" s="52" t="s">
        <v>564</v>
      </c>
      <c r="H54" s="48" t="s">
        <v>300</v>
      </c>
      <c r="I54" s="49" t="s">
        <v>565</v>
      </c>
    </row>
    <row r="55" spans="1:9" x14ac:dyDescent="0.2">
      <c r="A55" s="121"/>
      <c r="B55" s="56" t="s">
        <v>566</v>
      </c>
      <c r="C55" s="51" t="s">
        <v>288</v>
      </c>
      <c r="D55" s="52" t="s">
        <v>563</v>
      </c>
      <c r="E55" s="52" t="s">
        <v>567</v>
      </c>
      <c r="F55" s="52" t="s">
        <v>568</v>
      </c>
      <c r="I55" s="54"/>
    </row>
    <row r="56" spans="1:9" x14ac:dyDescent="0.2">
      <c r="A56" s="121"/>
      <c r="B56" s="55" t="s">
        <v>558</v>
      </c>
      <c r="C56" s="51" t="s">
        <v>295</v>
      </c>
      <c r="D56" s="52" t="s">
        <v>567</v>
      </c>
      <c r="E56" s="52" t="s">
        <v>569</v>
      </c>
      <c r="F56" s="52" t="s">
        <v>570</v>
      </c>
      <c r="I56" s="54"/>
    </row>
    <row r="57" spans="1:9" x14ac:dyDescent="0.2">
      <c r="A57" s="121"/>
      <c r="B57" s="55" t="s">
        <v>571</v>
      </c>
      <c r="C57" s="51" t="s">
        <v>288</v>
      </c>
      <c r="D57" s="52" t="s">
        <v>569</v>
      </c>
      <c r="E57" s="52" t="s">
        <v>572</v>
      </c>
      <c r="F57" s="52" t="s">
        <v>573</v>
      </c>
    </row>
    <row r="58" spans="1:9" x14ac:dyDescent="0.2">
      <c r="A58" s="121"/>
      <c r="B58" s="55"/>
      <c r="C58" s="51"/>
      <c r="D58" s="52"/>
      <c r="E58" s="52"/>
      <c r="F58" s="52">
        <f t="shared" si="1"/>
        <v>0</v>
      </c>
    </row>
    <row r="59" spans="1:9" x14ac:dyDescent="0.2">
      <c r="A59" s="121"/>
      <c r="B59" s="55"/>
      <c r="C59" s="51"/>
      <c r="D59" s="52"/>
      <c r="E59" s="52"/>
      <c r="F59" s="52">
        <f t="shared" si="1"/>
        <v>0</v>
      </c>
    </row>
    <row r="60" spans="1:9" x14ac:dyDescent="0.2">
      <c r="A60" s="121"/>
      <c r="B60" s="55"/>
      <c r="C60" s="51"/>
      <c r="D60" s="52"/>
      <c r="E60" s="52"/>
      <c r="F60" s="52">
        <f t="shared" si="1"/>
        <v>0</v>
      </c>
    </row>
    <row r="61" spans="1:9" x14ac:dyDescent="0.2">
      <c r="A61" s="121"/>
      <c r="B61" s="55"/>
      <c r="C61" s="51"/>
      <c r="D61" s="52"/>
      <c r="E61" s="52"/>
      <c r="F61" s="52">
        <f t="shared" si="1"/>
        <v>0</v>
      </c>
    </row>
    <row r="62" spans="1:9" x14ac:dyDescent="0.2">
      <c r="A62" s="118" t="s">
        <v>24</v>
      </c>
      <c r="B62" s="51" t="s">
        <v>574</v>
      </c>
      <c r="C62" s="51" t="s">
        <v>285</v>
      </c>
      <c r="D62" s="52">
        <v>0.375</v>
      </c>
      <c r="E62" s="52">
        <v>0.58333333333333337</v>
      </c>
      <c r="F62" s="52">
        <f t="shared" si="1"/>
        <v>0.20833333333333337</v>
      </c>
      <c r="H62" s="49" t="s">
        <v>286</v>
      </c>
      <c r="I62" s="49" t="s">
        <v>287</v>
      </c>
    </row>
    <row r="63" spans="1:9" x14ac:dyDescent="0.2">
      <c r="A63" s="119"/>
      <c r="B63" s="51" t="s">
        <v>575</v>
      </c>
      <c r="C63" s="51" t="s">
        <v>288</v>
      </c>
      <c r="D63" s="52">
        <v>0.58333333333333337</v>
      </c>
      <c r="E63" s="52">
        <v>0.60416666666666663</v>
      </c>
      <c r="F63" s="52">
        <f t="shared" si="1"/>
        <v>2.0833333333333259E-2</v>
      </c>
      <c r="H63" s="53" t="s">
        <v>288</v>
      </c>
      <c r="I63" s="52">
        <f>SUMIFS(F62:F76, C62:C76,H63)</f>
        <v>2.0833333333333259E-2</v>
      </c>
    </row>
    <row r="64" spans="1:9" x14ac:dyDescent="0.2">
      <c r="A64" s="119"/>
      <c r="B64" s="51" t="s">
        <v>576</v>
      </c>
      <c r="C64" s="51" t="s">
        <v>290</v>
      </c>
      <c r="D64" s="52">
        <v>0.60416666666666663</v>
      </c>
      <c r="E64" s="52">
        <v>0.64583333333333337</v>
      </c>
      <c r="F64" s="52">
        <f t="shared" ref="F64:F127" si="2">E64-D64</f>
        <v>4.1666666666666741E-2</v>
      </c>
      <c r="H64" s="53" t="s">
        <v>285</v>
      </c>
      <c r="I64" s="52">
        <f>SUMIFS(F62:F76, C62:C76,H64)</f>
        <v>0.29166666666666674</v>
      </c>
    </row>
    <row r="65" spans="1:9" x14ac:dyDescent="0.2">
      <c r="A65" s="119"/>
      <c r="B65" s="51" t="s">
        <v>309</v>
      </c>
      <c r="C65" s="51" t="s">
        <v>295</v>
      </c>
      <c r="D65" s="52">
        <v>0.65277777777777779</v>
      </c>
      <c r="E65" s="52">
        <v>0.66666666666666663</v>
      </c>
      <c r="F65" s="52">
        <f t="shared" si="2"/>
        <v>1.388888888888884E-2</v>
      </c>
      <c r="H65" s="53" t="s">
        <v>290</v>
      </c>
      <c r="I65" s="52">
        <f>SUMIFS(F62:F76, C62:C76,H65)</f>
        <v>4.1666666666666741E-2</v>
      </c>
    </row>
    <row r="66" spans="1:9" x14ac:dyDescent="0.2">
      <c r="A66" s="119"/>
      <c r="B66" s="51" t="s">
        <v>551</v>
      </c>
      <c r="C66" s="51" t="s">
        <v>285</v>
      </c>
      <c r="D66" s="52">
        <v>0.66666666666666663</v>
      </c>
      <c r="E66" s="52">
        <v>0.71527777777777779</v>
      </c>
      <c r="F66" s="52">
        <f t="shared" si="2"/>
        <v>4.861111111111116E-2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577</v>
      </c>
      <c r="C67" s="51" t="s">
        <v>285</v>
      </c>
      <c r="D67" s="52">
        <v>0.71527777777777779</v>
      </c>
      <c r="E67" s="52">
        <v>0.75</v>
      </c>
      <c r="F67" s="52">
        <f t="shared" si="2"/>
        <v>3.472222222222221E-2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6"/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1.388888888888884E-2</v>
      </c>
    </row>
    <row r="69" spans="1:9" x14ac:dyDescent="0.2">
      <c r="A69" s="119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0.36805555555555558</v>
      </c>
    </row>
    <row r="70" spans="1:9" x14ac:dyDescent="0.2">
      <c r="A70" s="119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19"/>
      <c r="B72" s="51"/>
      <c r="C72" s="51"/>
      <c r="D72" s="52"/>
      <c r="E72" s="52"/>
      <c r="F72" s="52">
        <f t="shared" si="2"/>
        <v>0</v>
      </c>
    </row>
    <row r="73" spans="1:9" x14ac:dyDescent="0.2">
      <c r="A73" s="119"/>
      <c r="B73" s="51"/>
      <c r="C73" s="51"/>
      <c r="D73" s="52"/>
      <c r="E73" s="52"/>
      <c r="F73" s="52">
        <f t="shared" si="2"/>
        <v>0</v>
      </c>
    </row>
    <row r="74" spans="1:9" x14ac:dyDescent="0.2">
      <c r="A74" s="119"/>
      <c r="B74" s="51"/>
      <c r="C74" s="51"/>
      <c r="D74" s="52"/>
      <c r="E74" s="52"/>
      <c r="F74" s="52">
        <f t="shared" si="2"/>
        <v>0</v>
      </c>
    </row>
    <row r="75" spans="1:9" x14ac:dyDescent="0.2">
      <c r="A75" s="119"/>
      <c r="B75" s="51"/>
      <c r="C75" s="51"/>
      <c r="D75" s="52"/>
      <c r="E75" s="52"/>
      <c r="F75" s="52">
        <f t="shared" si="2"/>
        <v>0</v>
      </c>
    </row>
    <row r="76" spans="1:9" x14ac:dyDescent="0.2">
      <c r="A76" s="119"/>
      <c r="B76" s="51"/>
      <c r="C76" s="51"/>
      <c r="D76" s="52"/>
      <c r="E76" s="52"/>
      <c r="F76" s="52">
        <f t="shared" si="2"/>
        <v>0</v>
      </c>
    </row>
    <row r="77" spans="1:9" x14ac:dyDescent="0.2">
      <c r="A77" s="119" t="s">
        <v>269</v>
      </c>
      <c r="B77" s="51" t="s">
        <v>578</v>
      </c>
      <c r="C77" s="51" t="s">
        <v>288</v>
      </c>
      <c r="D77" s="52">
        <v>0.35416666666666669</v>
      </c>
      <c r="E77" s="52">
        <v>0.39583333333333331</v>
      </c>
      <c r="F77" s="52">
        <f t="shared" si="2"/>
        <v>4.166666666666663E-2</v>
      </c>
      <c r="H77" s="49" t="s">
        <v>286</v>
      </c>
      <c r="I77" s="49" t="s">
        <v>287</v>
      </c>
    </row>
    <row r="78" spans="1:9" x14ac:dyDescent="0.2">
      <c r="A78" s="119"/>
      <c r="B78" s="51" t="s">
        <v>579</v>
      </c>
      <c r="C78" s="51" t="s">
        <v>288</v>
      </c>
      <c r="D78" s="52">
        <v>0.39583333333333331</v>
      </c>
      <c r="E78" s="52">
        <v>0.4375</v>
      </c>
      <c r="F78" s="52">
        <f t="shared" si="2"/>
        <v>4.1666666666666685E-2</v>
      </c>
      <c r="H78" s="53" t="s">
        <v>288</v>
      </c>
      <c r="I78" s="52">
        <f>SUMIFS(F77:F91, C77:C91,H78)</f>
        <v>0.30208333333333326</v>
      </c>
    </row>
    <row r="79" spans="1:9" x14ac:dyDescent="0.2">
      <c r="A79" s="119"/>
      <c r="B79" s="51" t="s">
        <v>580</v>
      </c>
      <c r="C79" s="51" t="s">
        <v>295</v>
      </c>
      <c r="D79" s="52">
        <v>0.4375</v>
      </c>
      <c r="E79" s="52">
        <v>0.45833333333333331</v>
      </c>
      <c r="F79" s="52">
        <f t="shared" si="2"/>
        <v>2.0833333333333315E-2</v>
      </c>
      <c r="H79" s="53" t="s">
        <v>285</v>
      </c>
      <c r="I79" s="52">
        <f>SUMIFS(F77:F91, C77:C91,H79)</f>
        <v>5.5555555555555691E-2</v>
      </c>
    </row>
    <row r="80" spans="1:9" x14ac:dyDescent="0.2">
      <c r="A80" s="119"/>
      <c r="B80" s="51" t="s">
        <v>581</v>
      </c>
      <c r="C80" s="51" t="s">
        <v>288</v>
      </c>
      <c r="D80" s="52">
        <v>0.45833333333333331</v>
      </c>
      <c r="E80" s="52">
        <v>0.5</v>
      </c>
      <c r="F80" s="52">
        <f t="shared" si="2"/>
        <v>4.1666666666666685E-2</v>
      </c>
      <c r="H80" s="53" t="s">
        <v>290</v>
      </c>
      <c r="I80" s="52">
        <f>SUMIFS(F77:F91, C77:C91,H80)</f>
        <v>2.083333333333337E-2</v>
      </c>
    </row>
    <row r="81" spans="1:9" x14ac:dyDescent="0.2">
      <c r="A81" s="119"/>
      <c r="B81" s="51" t="s">
        <v>582</v>
      </c>
      <c r="C81" s="51" t="s">
        <v>288</v>
      </c>
      <c r="D81" s="52">
        <v>0.5</v>
      </c>
      <c r="E81" s="52">
        <v>0.54166666666666663</v>
      </c>
      <c r="F81" s="52">
        <f t="shared" si="2"/>
        <v>4.166666666666663E-2</v>
      </c>
      <c r="H81" s="53" t="s">
        <v>293</v>
      </c>
      <c r="I81" s="52">
        <f>SUMIFS(F77:F91, C77:C91,H81)</f>
        <v>0</v>
      </c>
    </row>
    <row r="82" spans="1:9" x14ac:dyDescent="0.2">
      <c r="A82" s="119"/>
      <c r="B82" s="51" t="s">
        <v>583</v>
      </c>
      <c r="C82" s="51" t="s">
        <v>288</v>
      </c>
      <c r="D82" s="52">
        <v>0.56944444444444442</v>
      </c>
      <c r="E82" s="52">
        <v>0.61111111111111105</v>
      </c>
      <c r="F82" s="52">
        <f t="shared" si="2"/>
        <v>4.166666666666663E-2</v>
      </c>
      <c r="H82" s="53" t="s">
        <v>296</v>
      </c>
      <c r="I82" s="52">
        <f>SUMIFS(F77:F91, C77:C91,H82)</f>
        <v>0</v>
      </c>
    </row>
    <row r="83" spans="1:9" x14ac:dyDescent="0.2">
      <c r="A83" s="119"/>
      <c r="B83" s="51" t="s">
        <v>584</v>
      </c>
      <c r="C83" s="51" t="s">
        <v>285</v>
      </c>
      <c r="D83" s="52">
        <v>0.61111111111111105</v>
      </c>
      <c r="E83" s="52">
        <v>0.625</v>
      </c>
      <c r="F83" s="52">
        <f t="shared" si="2"/>
        <v>1.3888888888888951E-2</v>
      </c>
      <c r="H83" s="53" t="s">
        <v>295</v>
      </c>
      <c r="I83" s="52">
        <f>SUMIFS(F77:F91, C77:C91,H83)</f>
        <v>4.1666666666666574E-2</v>
      </c>
    </row>
    <row r="84" spans="1:9" x14ac:dyDescent="0.2">
      <c r="A84" s="119"/>
      <c r="B84" s="51" t="s">
        <v>585</v>
      </c>
      <c r="C84" s="51" t="s">
        <v>290</v>
      </c>
      <c r="D84" s="52">
        <v>0.625</v>
      </c>
      <c r="E84" s="52">
        <v>0.64583333333333337</v>
      </c>
      <c r="F84" s="52">
        <f t="shared" si="2"/>
        <v>2.083333333333337E-2</v>
      </c>
      <c r="H84" s="48" t="s">
        <v>300</v>
      </c>
      <c r="I84" s="49">
        <f>SUM(I78:I83)</f>
        <v>0.4201388888888889</v>
      </c>
    </row>
    <row r="85" spans="1:9" x14ac:dyDescent="0.2">
      <c r="A85" s="119"/>
      <c r="B85" s="51" t="s">
        <v>586</v>
      </c>
      <c r="C85" s="51" t="s">
        <v>295</v>
      </c>
      <c r="D85" s="52">
        <v>0.64583333333333337</v>
      </c>
      <c r="E85" s="52">
        <v>0.66666666666666663</v>
      </c>
      <c r="F85" s="52">
        <f t="shared" si="2"/>
        <v>2.0833333333333259E-2</v>
      </c>
      <c r="I85" s="54"/>
    </row>
    <row r="86" spans="1:9" x14ac:dyDescent="0.2">
      <c r="A86" s="119"/>
      <c r="B86" s="51" t="s">
        <v>551</v>
      </c>
      <c r="C86" s="51" t="s">
        <v>285</v>
      </c>
      <c r="D86" s="52">
        <v>0.66666666666666663</v>
      </c>
      <c r="E86" s="52">
        <v>0.70833333333333337</v>
      </c>
      <c r="F86" s="52">
        <f t="shared" si="2"/>
        <v>4.1666666666666741E-2</v>
      </c>
      <c r="I86" s="54"/>
    </row>
    <row r="87" spans="1:9" x14ac:dyDescent="0.2">
      <c r="A87" s="119"/>
      <c r="B87" s="51" t="s">
        <v>587</v>
      </c>
      <c r="C87" s="51" t="s">
        <v>288</v>
      </c>
      <c r="D87" s="52">
        <v>0.70833333333333337</v>
      </c>
      <c r="E87" s="52">
        <v>0.73958333333333337</v>
      </c>
      <c r="F87" s="52">
        <f t="shared" si="2"/>
        <v>3.125E-2</v>
      </c>
    </row>
    <row r="88" spans="1:9" x14ac:dyDescent="0.2">
      <c r="A88" s="119"/>
      <c r="B88" s="51" t="s">
        <v>588</v>
      </c>
      <c r="C88" s="51" t="s">
        <v>288</v>
      </c>
      <c r="D88" s="52">
        <v>0.78125</v>
      </c>
      <c r="E88" s="52">
        <v>0.84375</v>
      </c>
      <c r="F88" s="52">
        <f t="shared" si="2"/>
        <v>6.25E-2</v>
      </c>
    </row>
    <row r="89" spans="1:9" x14ac:dyDescent="0.2">
      <c r="A89" s="119"/>
      <c r="B89" s="51"/>
      <c r="C89" s="51"/>
      <c r="D89" s="52"/>
      <c r="E89" s="52"/>
      <c r="F89" s="52">
        <f t="shared" si="2"/>
        <v>0</v>
      </c>
    </row>
    <row r="90" spans="1:9" x14ac:dyDescent="0.2">
      <c r="A90" s="119"/>
      <c r="B90" s="51"/>
      <c r="C90" s="51"/>
      <c r="D90" s="52"/>
      <c r="E90" s="52"/>
      <c r="F90" s="52">
        <f t="shared" si="2"/>
        <v>0</v>
      </c>
    </row>
    <row r="91" spans="1:9" x14ac:dyDescent="0.2">
      <c r="A91" s="122"/>
      <c r="B91" s="51"/>
      <c r="C91" s="51"/>
      <c r="D91" s="52"/>
      <c r="E91" s="52"/>
      <c r="F91" s="52">
        <f t="shared" si="2"/>
        <v>0</v>
      </c>
    </row>
    <row r="92" spans="1:9" x14ac:dyDescent="0.2">
      <c r="A92" s="118" t="s">
        <v>54</v>
      </c>
      <c r="B92" s="51" t="s">
        <v>490</v>
      </c>
      <c r="C92" s="51" t="s">
        <v>285</v>
      </c>
      <c r="D92" s="52">
        <v>0.3611111111111111</v>
      </c>
      <c r="E92" s="52">
        <v>0.36736111111111108</v>
      </c>
      <c r="F92" s="52">
        <f t="shared" si="2"/>
        <v>6.2499999999999778E-3</v>
      </c>
      <c r="H92" s="49" t="s">
        <v>286</v>
      </c>
      <c r="I92" s="49" t="s">
        <v>287</v>
      </c>
    </row>
    <row r="93" spans="1:9" x14ac:dyDescent="0.2">
      <c r="A93" s="119"/>
      <c r="B93" s="51" t="s">
        <v>589</v>
      </c>
      <c r="C93" s="51" t="s">
        <v>288</v>
      </c>
      <c r="D93" s="52">
        <v>0.375</v>
      </c>
      <c r="E93" s="52">
        <v>0.45833333333333331</v>
      </c>
      <c r="F93" s="52">
        <f t="shared" si="2"/>
        <v>8.3333333333333315E-2</v>
      </c>
      <c r="H93" s="53" t="s">
        <v>288</v>
      </c>
      <c r="I93" s="52">
        <f>SUMIFS(F92:F106, C92:C106,H93)</f>
        <v>0.21527777777777773</v>
      </c>
    </row>
    <row r="94" spans="1:9" x14ac:dyDescent="0.2">
      <c r="A94" s="119"/>
      <c r="B94" s="56" t="s">
        <v>590</v>
      </c>
      <c r="C94" s="51" t="s">
        <v>290</v>
      </c>
      <c r="D94" s="52">
        <v>0.45833333333333331</v>
      </c>
      <c r="E94" s="52">
        <v>0.47916666666666669</v>
      </c>
      <c r="F94" s="52">
        <f t="shared" si="2"/>
        <v>2.083333333333337E-2</v>
      </c>
      <c r="H94" s="53" t="s">
        <v>285</v>
      </c>
      <c r="I94" s="52">
        <f>SUMIFS(F92:F106, C92:C106,H94)</f>
        <v>2.2916666666666585E-2</v>
      </c>
    </row>
    <row r="95" spans="1:9" x14ac:dyDescent="0.2">
      <c r="A95" s="119"/>
      <c r="B95" s="51" t="s">
        <v>591</v>
      </c>
      <c r="C95" s="51" t="s">
        <v>293</v>
      </c>
      <c r="D95" s="52">
        <v>0.47916666666666669</v>
      </c>
      <c r="E95" s="52">
        <v>0.52777777777777779</v>
      </c>
      <c r="F95" s="52">
        <f t="shared" si="2"/>
        <v>4.8611111111111105E-2</v>
      </c>
      <c r="H95" s="53" t="s">
        <v>290</v>
      </c>
      <c r="I95" s="52">
        <f>SUMIFS(F92:F106, C92:C106,H95)</f>
        <v>2.083333333333337E-2</v>
      </c>
    </row>
    <row r="96" spans="1:9" x14ac:dyDescent="0.2">
      <c r="A96" s="119"/>
      <c r="B96" s="51" t="s">
        <v>465</v>
      </c>
      <c r="C96" s="51" t="s">
        <v>295</v>
      </c>
      <c r="D96" s="52">
        <v>0.52777777777777779</v>
      </c>
      <c r="E96" s="52">
        <v>0.55555555555555558</v>
      </c>
      <c r="F96" s="52">
        <f t="shared" si="2"/>
        <v>2.777777777777779E-2</v>
      </c>
      <c r="H96" s="53" t="s">
        <v>293</v>
      </c>
      <c r="I96" s="52">
        <f>SUMIFS(F92:F106, C92:C106,H96)</f>
        <v>4.8611111111111105E-2</v>
      </c>
    </row>
    <row r="97" spans="1:9" x14ac:dyDescent="0.2">
      <c r="A97" s="119"/>
      <c r="B97" s="51" t="s">
        <v>592</v>
      </c>
      <c r="C97" s="51" t="s">
        <v>288</v>
      </c>
      <c r="D97" s="52">
        <v>0.55555555555555558</v>
      </c>
      <c r="E97" s="52">
        <v>0.58333333333333337</v>
      </c>
      <c r="F97" s="52">
        <f t="shared" si="2"/>
        <v>2.777777777777779E-2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 t="s">
        <v>593</v>
      </c>
      <c r="C98" s="51" t="s">
        <v>288</v>
      </c>
      <c r="D98" s="52">
        <v>0.58333333333333337</v>
      </c>
      <c r="E98" s="52">
        <v>0.64583333333333337</v>
      </c>
      <c r="F98" s="52">
        <f t="shared" si="2"/>
        <v>6.25E-2</v>
      </c>
      <c r="H98" s="53" t="s">
        <v>295</v>
      </c>
      <c r="I98" s="52">
        <f>SUMIFS(F92:F106, C92:C106,H98)</f>
        <v>7.9861111111111049E-2</v>
      </c>
    </row>
    <row r="99" spans="1:9" x14ac:dyDescent="0.2">
      <c r="A99" s="119"/>
      <c r="B99" s="51" t="s">
        <v>309</v>
      </c>
      <c r="C99" s="51" t="s">
        <v>295</v>
      </c>
      <c r="D99" s="52">
        <v>0.64583333333333337</v>
      </c>
      <c r="E99" s="52">
        <v>0.69791666666666663</v>
      </c>
      <c r="F99" s="52">
        <f t="shared" si="2"/>
        <v>5.2083333333333259E-2</v>
      </c>
      <c r="H99" s="48" t="s">
        <v>300</v>
      </c>
      <c r="I99" s="49">
        <f>SUM(I93:I98)</f>
        <v>0.38749999999999984</v>
      </c>
    </row>
    <row r="100" spans="1:9" x14ac:dyDescent="0.2">
      <c r="A100" s="119"/>
      <c r="B100" s="51" t="s">
        <v>594</v>
      </c>
      <c r="C100" s="51" t="s">
        <v>285</v>
      </c>
      <c r="D100" s="52">
        <v>0.66875000000000007</v>
      </c>
      <c r="E100" s="52">
        <v>0.68541666666666667</v>
      </c>
      <c r="F100" s="52">
        <f t="shared" si="2"/>
        <v>1.6666666666666607E-2</v>
      </c>
      <c r="I100" s="54"/>
    </row>
    <row r="101" spans="1:9" x14ac:dyDescent="0.2">
      <c r="A101" s="119"/>
      <c r="B101" s="51" t="s">
        <v>595</v>
      </c>
      <c r="C101" s="51" t="s">
        <v>288</v>
      </c>
      <c r="D101" s="52">
        <v>0.6875</v>
      </c>
      <c r="E101" s="52">
        <v>0.72916666666666663</v>
      </c>
      <c r="F101" s="52">
        <f t="shared" si="2"/>
        <v>4.166666666666663E-2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 x14ac:dyDescent="0.2">
      <c r="A103" s="119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 x14ac:dyDescent="0.2">
      <c r="A104" s="119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 x14ac:dyDescent="0.2">
      <c r="A105" s="119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 x14ac:dyDescent="0.2">
      <c r="A106" s="120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 x14ac:dyDescent="0.2">
      <c r="A107" s="121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21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 x14ac:dyDescent="0.2">
      <c r="A115" s="121"/>
      <c r="B115" s="55"/>
      <c r="C115" s="51"/>
      <c r="D115" s="52"/>
      <c r="E115" s="52"/>
      <c r="F115" s="52">
        <f t="shared" si="2"/>
        <v>0</v>
      </c>
      <c r="I115" s="54"/>
    </row>
    <row r="116" spans="1:9" x14ac:dyDescent="0.2">
      <c r="A116" s="121"/>
      <c r="B116" s="55"/>
      <c r="C116" s="51"/>
      <c r="D116" s="52"/>
      <c r="E116" s="52"/>
      <c r="F116" s="52">
        <f t="shared" si="2"/>
        <v>0</v>
      </c>
      <c r="I116" s="54"/>
    </row>
    <row r="117" spans="1:9" x14ac:dyDescent="0.2">
      <c r="A117" s="121"/>
      <c r="B117" s="55"/>
      <c r="C117" s="51"/>
      <c r="D117" s="52"/>
      <c r="E117" s="52"/>
      <c r="F117" s="52">
        <f t="shared" si="2"/>
        <v>0</v>
      </c>
    </row>
    <row r="118" spans="1:9" x14ac:dyDescent="0.2">
      <c r="A118" s="121"/>
      <c r="B118" s="55"/>
      <c r="C118" s="51"/>
      <c r="D118" s="52"/>
      <c r="E118" s="52"/>
      <c r="F118" s="52">
        <f t="shared" si="2"/>
        <v>0</v>
      </c>
    </row>
    <row r="119" spans="1:9" x14ac:dyDescent="0.2">
      <c r="A119" s="121"/>
      <c r="B119" s="55"/>
      <c r="C119" s="51"/>
      <c r="D119" s="52"/>
      <c r="E119" s="52"/>
      <c r="F119" s="52">
        <f t="shared" si="2"/>
        <v>0</v>
      </c>
    </row>
    <row r="120" spans="1:9" x14ac:dyDescent="0.2">
      <c r="A120" s="121"/>
      <c r="B120" s="55"/>
      <c r="C120" s="51"/>
      <c r="D120" s="52"/>
      <c r="E120" s="52"/>
      <c r="F120" s="52">
        <f t="shared" si="2"/>
        <v>0</v>
      </c>
    </row>
    <row r="121" spans="1:9" hidden="1" x14ac:dyDescent="0.2">
      <c r="A121" s="121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18" t="s">
        <v>273</v>
      </c>
      <c r="B122" s="51"/>
      <c r="C122" s="51"/>
      <c r="D122" s="52"/>
      <c r="E122" s="52"/>
      <c r="F122" s="52">
        <f t="shared" si="2"/>
        <v>0</v>
      </c>
      <c r="H122" s="49" t="s">
        <v>286</v>
      </c>
      <c r="I122" s="49" t="s">
        <v>287</v>
      </c>
    </row>
    <row r="123" spans="1:9" x14ac:dyDescent="0.2">
      <c r="A123" s="119"/>
      <c r="B123" s="51"/>
      <c r="C123" s="51"/>
      <c r="D123" s="52"/>
      <c r="E123" s="52"/>
      <c r="F123" s="52">
        <f t="shared" si="2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52"/>
      <c r="E124" s="52"/>
      <c r="F124" s="52">
        <f t="shared" si="2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8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7"/>
      <c r="C127" s="55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 t="s">
        <v>73</v>
      </c>
      <c r="C128" s="55"/>
      <c r="D128" s="52"/>
      <c r="E128" s="52"/>
      <c r="F128" s="52">
        <f t="shared" ref="F128" si="3">E128-D128</f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/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/>
      <c r="I130" s="54"/>
    </row>
    <row r="131" spans="1:9" x14ac:dyDescent="0.2">
      <c r="A131" s="119"/>
      <c r="B131" s="59"/>
      <c r="C131" s="51"/>
      <c r="D131" s="52"/>
      <c r="E131" s="52"/>
      <c r="F131" s="52"/>
      <c r="I131" s="54"/>
    </row>
    <row r="132" spans="1:9" x14ac:dyDescent="0.2">
      <c r="A132" s="119"/>
      <c r="B132" s="51"/>
      <c r="C132" s="51"/>
      <c r="D132" s="52"/>
      <c r="E132" s="52"/>
      <c r="F132" s="52"/>
    </row>
    <row r="133" spans="1:9" x14ac:dyDescent="0.2">
      <c r="A133" s="119"/>
      <c r="B133" s="51"/>
      <c r="C133" s="51"/>
      <c r="D133" s="52"/>
      <c r="E133" s="52"/>
      <c r="F133" s="52"/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596</v>
      </c>
      <c r="C137" s="51" t="s">
        <v>288</v>
      </c>
      <c r="D137" s="52">
        <v>0.35416666666666669</v>
      </c>
      <c r="E137" s="52">
        <v>0.4375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 x14ac:dyDescent="0.2">
      <c r="A138" s="121"/>
      <c r="B138" s="51" t="s">
        <v>580</v>
      </c>
      <c r="C138" s="51" t="s">
        <v>295</v>
      </c>
      <c r="D138" s="52">
        <v>0.4375</v>
      </c>
      <c r="E138" s="52">
        <v>0.45833333333333331</v>
      </c>
      <c r="F138" s="52">
        <f t="shared" si="4"/>
        <v>2.0833333333333315E-2</v>
      </c>
      <c r="H138" s="53" t="s">
        <v>288</v>
      </c>
      <c r="I138" s="52">
        <f>SUMIFS(F137:F151, C137:C151,H138)</f>
        <v>0.24999999999999989</v>
      </c>
    </row>
    <row r="139" spans="1:9" x14ac:dyDescent="0.2">
      <c r="A139" s="121"/>
      <c r="B139" s="51" t="s">
        <v>597</v>
      </c>
      <c r="C139" s="51" t="s">
        <v>288</v>
      </c>
      <c r="D139" s="52">
        <v>0.45833333333333331</v>
      </c>
      <c r="E139" s="52">
        <v>0.5</v>
      </c>
      <c r="F139" s="52">
        <f t="shared" si="4"/>
        <v>4.1666666666666685E-2</v>
      </c>
      <c r="H139" s="53" t="s">
        <v>285</v>
      </c>
      <c r="I139" s="52">
        <f>SUMIFS(F137:F151, C137:C151,H139)</f>
        <v>4.1666666666666741E-2</v>
      </c>
    </row>
    <row r="140" spans="1:9" x14ac:dyDescent="0.2">
      <c r="A140" s="121"/>
      <c r="B140" s="51" t="s">
        <v>598</v>
      </c>
      <c r="C140" s="51" t="s">
        <v>288</v>
      </c>
      <c r="D140" s="52">
        <v>0.5</v>
      </c>
      <c r="E140" s="52">
        <v>0.53125</v>
      </c>
      <c r="F140" s="52">
        <f t="shared" si="4"/>
        <v>3.125E-2</v>
      </c>
      <c r="H140" s="53" t="s">
        <v>290</v>
      </c>
      <c r="I140" s="52">
        <f>SUMIFS(F137:F151, C137:C151,H140)</f>
        <v>8.333333333333337E-2</v>
      </c>
    </row>
    <row r="141" spans="1:9" x14ac:dyDescent="0.2">
      <c r="A141" s="121"/>
      <c r="B141" s="51" t="s">
        <v>599</v>
      </c>
      <c r="C141" s="51" t="s">
        <v>295</v>
      </c>
      <c r="D141" s="52">
        <v>0.53125</v>
      </c>
      <c r="E141" s="52">
        <v>0.55208333333333337</v>
      </c>
      <c r="F141" s="52">
        <f t="shared" si="4"/>
        <v>2.083333333333337E-2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1" t="s">
        <v>600</v>
      </c>
      <c r="C142" s="51" t="s">
        <v>288</v>
      </c>
      <c r="D142" s="52">
        <v>0.55208333333333337</v>
      </c>
      <c r="E142" s="52">
        <v>0.625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1" t="s">
        <v>586</v>
      </c>
      <c r="C143" s="51" t="s">
        <v>295</v>
      </c>
      <c r="D143" s="52">
        <v>0.625</v>
      </c>
      <c r="E143" s="52">
        <v>0.64583333333333337</v>
      </c>
      <c r="F143" s="52">
        <f t="shared" si="4"/>
        <v>2.083333333333337E-2</v>
      </c>
      <c r="H143" s="53" t="s">
        <v>295</v>
      </c>
      <c r="I143" s="52">
        <f>SUMIFS(F137:F151, C137:C151,H143)</f>
        <v>6.2500000000000056E-2</v>
      </c>
    </row>
    <row r="144" spans="1:9" x14ac:dyDescent="0.2">
      <c r="A144" s="121"/>
      <c r="B144" s="51" t="s">
        <v>601</v>
      </c>
      <c r="C144" s="51" t="s">
        <v>288</v>
      </c>
      <c r="D144" s="52">
        <v>0.64583333333333337</v>
      </c>
      <c r="E144" s="52">
        <v>0.66666666666666663</v>
      </c>
      <c r="F144" s="52">
        <f t="shared" si="4"/>
        <v>2.0833333333333259E-2</v>
      </c>
      <c r="H144" s="48" t="s">
        <v>300</v>
      </c>
      <c r="I144" s="49">
        <f>SUM(I138:I143)</f>
        <v>0.43750000000000006</v>
      </c>
    </row>
    <row r="145" spans="1:9" x14ac:dyDescent="0.2">
      <c r="A145" s="121"/>
      <c r="B145" s="51" t="s">
        <v>551</v>
      </c>
      <c r="C145" s="51" t="s">
        <v>285</v>
      </c>
      <c r="D145" s="52">
        <v>0.66666666666666663</v>
      </c>
      <c r="E145" s="52">
        <v>0.70833333333333337</v>
      </c>
      <c r="F145" s="52">
        <f t="shared" si="4"/>
        <v>4.1666666666666741E-2</v>
      </c>
      <c r="I145" s="54"/>
    </row>
    <row r="146" spans="1:9" x14ac:dyDescent="0.2">
      <c r="A146" s="121"/>
      <c r="B146" s="51" t="s">
        <v>602</v>
      </c>
      <c r="C146" s="51" t="s">
        <v>290</v>
      </c>
      <c r="D146" s="52">
        <v>0.79166666666666663</v>
      </c>
      <c r="E146" s="52">
        <v>0.875</v>
      </c>
      <c r="F146" s="52">
        <f t="shared" si="4"/>
        <v>8.333333333333337E-2</v>
      </c>
      <c r="I146" s="54"/>
    </row>
    <row r="147" spans="1:9" x14ac:dyDescent="0.2">
      <c r="A147" s="121"/>
      <c r="B147" s="51"/>
      <c r="C147" s="51"/>
      <c r="D147" s="52"/>
      <c r="E147" s="52"/>
      <c r="F147" s="52">
        <f t="shared" si="4"/>
        <v>0</v>
      </c>
    </row>
    <row r="148" spans="1:9" x14ac:dyDescent="0.2">
      <c r="A148" s="121"/>
      <c r="B148" s="51"/>
      <c r="C148" s="51"/>
      <c r="D148" s="52"/>
      <c r="E148" s="52"/>
      <c r="F148" s="52">
        <f t="shared" si="4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4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4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156" priority="12" operator="greaterThan">
      <formula>0.25</formula>
    </cfRule>
    <cfRule type="cellIs" dxfId="1155" priority="13" operator="lessThan">
      <formula>0.25</formula>
    </cfRule>
  </conditionalFormatting>
  <conditionalFormatting sqref="I4 I19 I34 I49 I64 I79 I94 I109 I124 I139">
    <cfRule type="cellIs" dxfId="1154" priority="9" operator="lessThan">
      <formula>0.0416666666666667</formula>
    </cfRule>
    <cfRule type="cellIs" dxfId="1153" priority="10" operator="greaterThan">
      <formula>0.0416666666666667</formula>
    </cfRule>
    <cfRule type="cellIs" dxfId="1152" priority="11" operator="greaterThan">
      <formula>0.0416666666666667</formula>
    </cfRule>
  </conditionalFormatting>
  <conditionalFormatting sqref="I5 I20 I35 I50 I65 I80 I95 I110 I125 I140">
    <cfRule type="cellIs" dxfId="1151" priority="7" operator="lessThan">
      <formula>0.0833333333333333</formula>
    </cfRule>
    <cfRule type="cellIs" dxfId="1150" priority="8" operator="greaterThan">
      <formula>0.0833333333333333</formula>
    </cfRule>
  </conditionalFormatting>
  <conditionalFormatting sqref="I6 I21 I36 I51 I66 I81 I96 I111 I126 I141">
    <cfRule type="cellIs" dxfId="1149" priority="5" operator="lessThan">
      <formula>0.0416666666666667</formula>
    </cfRule>
    <cfRule type="cellIs" dxfId="1148" priority="6" operator="greaterThan">
      <formula>0.0416666666666667</formula>
    </cfRule>
  </conditionalFormatting>
  <conditionalFormatting sqref="I7 I22 I37 I52 I67 I82 I97 I112 I127 I142">
    <cfRule type="cellIs" dxfId="1147" priority="3" operator="lessThan">
      <formula>0.0416666666666667</formula>
    </cfRule>
    <cfRule type="cellIs" dxfId="1146" priority="4" operator="greaterThan">
      <formula>0.0416666666666667</formula>
    </cfRule>
  </conditionalFormatting>
  <conditionalFormatting sqref="I8 I23 I38 I53 I68 I83 I98 I113 I128 I143">
    <cfRule type="cellIs" dxfId="1145" priority="1" operator="lessThan">
      <formula>0.0625</formula>
    </cfRule>
    <cfRule type="cellIs" dxfId="1144" priority="2" operator="greaterThan">
      <formula>0.0625</formula>
    </cfRule>
  </conditionalFormatting>
  <dataValidations count="1">
    <dataValidation type="list" allowBlank="1" showInputMessage="1" showErrorMessage="1" sqref="C24:C151 C2:C22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2"/>
  <sheetViews>
    <sheetView workbookViewId="0"/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19" t="s">
        <v>13</v>
      </c>
      <c r="B2" s="51" t="s">
        <v>603</v>
      </c>
      <c r="C2" s="51" t="s">
        <v>285</v>
      </c>
      <c r="D2" s="52">
        <v>0.34375</v>
      </c>
      <c r="E2" s="52">
        <v>0.34722222222222227</v>
      </c>
      <c r="F2" s="52">
        <f t="shared" ref="F2:F62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19"/>
      <c r="B3" s="51" t="s">
        <v>604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0.27986111111111084</v>
      </c>
      <c r="Q3" t="s">
        <v>285</v>
      </c>
    </row>
    <row r="4" spans="1:17" x14ac:dyDescent="0.2">
      <c r="A4" s="119"/>
      <c r="B4" s="51" t="s">
        <v>605</v>
      </c>
      <c r="C4" s="51" t="s">
        <v>288</v>
      </c>
      <c r="D4" s="52">
        <v>0.3888888888888889</v>
      </c>
      <c r="E4" s="52">
        <v>0.42708333333333331</v>
      </c>
      <c r="F4" s="52">
        <f t="shared" si="0"/>
        <v>3.819444444444442E-2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 x14ac:dyDescent="0.2">
      <c r="A5" s="119"/>
      <c r="B5" s="51" t="s">
        <v>309</v>
      </c>
      <c r="C5" s="51" t="s">
        <v>295</v>
      </c>
      <c r="D5" s="52">
        <v>0.42708333333333331</v>
      </c>
      <c r="E5" s="52">
        <v>0.4375</v>
      </c>
      <c r="F5" s="52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19"/>
      <c r="B6" s="51" t="s">
        <v>606</v>
      </c>
      <c r="C6" s="51" t="s">
        <v>288</v>
      </c>
      <c r="D6" s="52">
        <v>0.43888888888888888</v>
      </c>
      <c r="E6" s="52">
        <v>0.47916666666666669</v>
      </c>
      <c r="F6" s="52">
        <f t="shared" si="0"/>
        <v>4.0277777777777801E-2</v>
      </c>
      <c r="H6" s="53" t="s">
        <v>293</v>
      </c>
      <c r="I6" s="52">
        <f>SUMIFS(F2:F16, C2:C16,H6)</f>
        <v>1.0416666666666741E-2</v>
      </c>
      <c r="Q6" t="s">
        <v>296</v>
      </c>
    </row>
    <row r="7" spans="1:17" x14ac:dyDescent="0.2">
      <c r="A7" s="119"/>
      <c r="B7" t="s">
        <v>607</v>
      </c>
      <c r="C7" s="51" t="s">
        <v>285</v>
      </c>
      <c r="D7" s="52">
        <v>0.47916666666666669</v>
      </c>
      <c r="E7" s="52">
        <v>0.52083333333333337</v>
      </c>
      <c r="F7" s="52">
        <f t="shared" si="0"/>
        <v>4.1666666666666685E-2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19"/>
      <c r="B8" s="51" t="s">
        <v>608</v>
      </c>
      <c r="C8" s="51" t="s">
        <v>288</v>
      </c>
      <c r="D8" s="52">
        <v>0.52083333333333337</v>
      </c>
      <c r="E8" s="52">
        <v>0.54166666666666663</v>
      </c>
      <c r="F8" s="52">
        <f t="shared" si="0"/>
        <v>2.0833333333333259E-2</v>
      </c>
      <c r="H8" s="53" t="s">
        <v>295</v>
      </c>
      <c r="I8" s="52">
        <f>SUMIFS(F2:F16, C2:C16,H8)</f>
        <v>5.9027777777777957E-2</v>
      </c>
    </row>
    <row r="9" spans="1:17" x14ac:dyDescent="0.2">
      <c r="A9" s="119"/>
      <c r="B9" s="51" t="s">
        <v>329</v>
      </c>
      <c r="C9" s="51" t="s">
        <v>295</v>
      </c>
      <c r="D9" s="52">
        <v>0.54166666666666663</v>
      </c>
      <c r="E9" s="52">
        <v>0.58333333333333337</v>
      </c>
      <c r="F9" s="52">
        <f t="shared" si="0"/>
        <v>4.1666666666666741E-2</v>
      </c>
      <c r="H9" s="48" t="s">
        <v>300</v>
      </c>
      <c r="I9" s="49">
        <f>SUM(I3:I8)</f>
        <v>0.39444444444444449</v>
      </c>
    </row>
    <row r="10" spans="1:17" x14ac:dyDescent="0.2">
      <c r="A10" s="119"/>
      <c r="B10" s="51" t="s">
        <v>608</v>
      </c>
      <c r="C10" s="51" t="s">
        <v>288</v>
      </c>
      <c r="D10" s="52">
        <v>0.58333333333333337</v>
      </c>
      <c r="E10" s="52">
        <v>0.60416666666666663</v>
      </c>
      <c r="F10" s="52">
        <f t="shared" si="0"/>
        <v>2.0833333333333259E-2</v>
      </c>
      <c r="I10" s="54"/>
    </row>
    <row r="11" spans="1:17" x14ac:dyDescent="0.2">
      <c r="A11" s="119"/>
      <c r="B11" s="51" t="s">
        <v>609</v>
      </c>
      <c r="C11" s="51" t="s">
        <v>288</v>
      </c>
      <c r="D11" s="52">
        <v>0.60416666666666663</v>
      </c>
      <c r="E11" s="52">
        <v>0.64722222222222225</v>
      </c>
      <c r="F11" s="52">
        <f t="shared" si="0"/>
        <v>4.3055555555555625E-2</v>
      </c>
      <c r="I11" s="54"/>
    </row>
    <row r="12" spans="1:17" x14ac:dyDescent="0.2">
      <c r="A12" s="119"/>
      <c r="B12" s="51" t="s">
        <v>610</v>
      </c>
      <c r="C12" s="51" t="s">
        <v>288</v>
      </c>
      <c r="D12" s="52">
        <v>0.64722222222222225</v>
      </c>
      <c r="E12" s="52">
        <v>0.6875</v>
      </c>
      <c r="F12" s="52">
        <f t="shared" si="0"/>
        <v>4.0277777777777746E-2</v>
      </c>
    </row>
    <row r="13" spans="1:17" x14ac:dyDescent="0.2">
      <c r="A13" s="119"/>
      <c r="B13" s="51" t="s">
        <v>309</v>
      </c>
      <c r="C13" s="51" t="s">
        <v>295</v>
      </c>
      <c r="D13" s="52">
        <v>0.6875</v>
      </c>
      <c r="E13" s="52">
        <v>0.69444444444444453</v>
      </c>
      <c r="F13" s="52">
        <f t="shared" si="0"/>
        <v>6.9444444444445308E-3</v>
      </c>
    </row>
    <row r="14" spans="1:17" x14ac:dyDescent="0.2">
      <c r="A14" s="119"/>
      <c r="B14" s="51" t="s">
        <v>611</v>
      </c>
      <c r="C14" s="51" t="s">
        <v>288</v>
      </c>
      <c r="D14" s="52">
        <v>0.69444444444444453</v>
      </c>
      <c r="E14" s="52">
        <v>0.72916666666666663</v>
      </c>
      <c r="F14" s="52">
        <f t="shared" si="0"/>
        <v>3.4722222222222099E-2</v>
      </c>
    </row>
    <row r="15" spans="1:17" x14ac:dyDescent="0.2">
      <c r="A15" s="119"/>
      <c r="B15" s="51" t="s">
        <v>612</v>
      </c>
      <c r="C15" s="51" t="s">
        <v>293</v>
      </c>
      <c r="D15" s="52">
        <v>0.72916666666666663</v>
      </c>
      <c r="E15" s="52">
        <v>0.73958333333333337</v>
      </c>
      <c r="F15" s="52">
        <f t="shared" si="0"/>
        <v>1.0416666666666741E-2</v>
      </c>
    </row>
    <row r="16" spans="1:17" x14ac:dyDescent="0.2">
      <c r="A16" s="119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19" t="s">
        <v>17</v>
      </c>
      <c r="B17" s="51" t="s">
        <v>613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19"/>
      <c r="B18" s="51" t="s">
        <v>614</v>
      </c>
      <c r="C18" s="51" t="s">
        <v>288</v>
      </c>
      <c r="D18" s="52">
        <v>0.39583333333333331</v>
      </c>
      <c r="E18" s="52">
        <v>0.44444444444444442</v>
      </c>
      <c r="F18" s="52">
        <f t="shared" si="0"/>
        <v>4.8611111111111105E-2</v>
      </c>
      <c r="H18" s="53" t="s">
        <v>288</v>
      </c>
      <c r="I18" s="52">
        <f>SUMIFS(F17:F31, C17:C31,H18)</f>
        <v>0.29166666666666669</v>
      </c>
    </row>
    <row r="19" spans="1:9" x14ac:dyDescent="0.2">
      <c r="A19" s="119"/>
      <c r="B19" s="51" t="s">
        <v>309</v>
      </c>
      <c r="C19" s="51" t="s">
        <v>295</v>
      </c>
      <c r="D19" s="52">
        <v>0.44444444444444442</v>
      </c>
      <c r="E19" s="52">
        <v>0.4548611111111111</v>
      </c>
      <c r="F19" s="52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s="51" t="s">
        <v>615</v>
      </c>
      <c r="C20" s="51" t="s">
        <v>288</v>
      </c>
      <c r="D20" s="52">
        <v>0.45833333333333331</v>
      </c>
      <c r="E20" s="52">
        <v>0.47916666666666669</v>
      </c>
      <c r="F20" s="52">
        <f t="shared" si="0"/>
        <v>2.083333333333337E-2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19"/>
      <c r="B21" s="51" t="s">
        <v>616</v>
      </c>
      <c r="C21" s="51" t="s">
        <v>288</v>
      </c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1" t="s">
        <v>329</v>
      </c>
      <c r="C22" s="51" t="s">
        <v>295</v>
      </c>
      <c r="D22" s="52">
        <v>0.54166666666666663</v>
      </c>
      <c r="E22" s="52">
        <v>0.57638888888888895</v>
      </c>
      <c r="F22" s="52">
        <f t="shared" si="0"/>
        <v>3.4722222222222321E-2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1" t="s">
        <v>617</v>
      </c>
      <c r="C23" s="51" t="s">
        <v>288</v>
      </c>
      <c r="D23" s="52">
        <v>0.57986111111111105</v>
      </c>
      <c r="E23" s="52">
        <v>0.67708333333333337</v>
      </c>
      <c r="F23" s="52">
        <f t="shared" si="0"/>
        <v>9.7222222222222321E-2</v>
      </c>
      <c r="H23" s="53" t="s">
        <v>295</v>
      </c>
      <c r="I23" s="52">
        <f>SUMIFS(F17:F31, C17:C31,H23)</f>
        <v>5.5555555555555636E-2</v>
      </c>
    </row>
    <row r="24" spans="1:9" x14ac:dyDescent="0.2">
      <c r="A24" s="119"/>
      <c r="B24" s="51" t="s">
        <v>618</v>
      </c>
      <c r="C24" s="51" t="s">
        <v>290</v>
      </c>
      <c r="D24" s="52">
        <v>0.47916666666666669</v>
      </c>
      <c r="E24" s="52">
        <v>0.52083333333333337</v>
      </c>
      <c r="F24" s="52">
        <f t="shared" si="0"/>
        <v>4.1666666666666685E-2</v>
      </c>
      <c r="H24" s="48" t="s">
        <v>300</v>
      </c>
      <c r="I24" s="49">
        <f>SUM(I18:I23)</f>
        <v>0.38888888888888901</v>
      </c>
    </row>
    <row r="25" spans="1:9" x14ac:dyDescent="0.2">
      <c r="A25" s="119"/>
      <c r="B25" s="51" t="s">
        <v>309</v>
      </c>
      <c r="C25" s="51" t="s">
        <v>295</v>
      </c>
      <c r="D25" s="52">
        <v>0.67708333333333337</v>
      </c>
      <c r="E25" s="52">
        <v>0.6875</v>
      </c>
      <c r="F25" s="52">
        <f t="shared" si="0"/>
        <v>1.041666666666663E-2</v>
      </c>
      <c r="I25" s="54"/>
    </row>
    <row r="26" spans="1:9" x14ac:dyDescent="0.2">
      <c r="A26" s="119"/>
      <c r="B26" s="51" t="s">
        <v>617</v>
      </c>
      <c r="C26" s="51" t="s">
        <v>288</v>
      </c>
      <c r="D26" s="52">
        <v>0.6875</v>
      </c>
      <c r="E26" s="52">
        <v>0.73263888888888884</v>
      </c>
      <c r="F26" s="52">
        <f t="shared" si="0"/>
        <v>4.513888888888884E-2</v>
      </c>
      <c r="I26" s="54"/>
    </row>
    <row r="27" spans="1:9" x14ac:dyDescent="0.2">
      <c r="A27" s="119"/>
      <c r="B27" s="51" t="s">
        <v>619</v>
      </c>
      <c r="C27" s="51" t="s">
        <v>288</v>
      </c>
      <c r="D27" s="52">
        <v>0.73263888888888884</v>
      </c>
      <c r="E27" s="52">
        <v>0.75</v>
      </c>
      <c r="F27" s="52">
        <f t="shared" si="0"/>
        <v>1.736111111111116E-2</v>
      </c>
    </row>
    <row r="28" spans="1:9" x14ac:dyDescent="0.2">
      <c r="A28" s="119"/>
      <c r="B28" s="51"/>
      <c r="C28" s="51"/>
      <c r="D28" s="52"/>
      <c r="E28" s="52"/>
      <c r="F28" s="52">
        <f t="shared" si="0"/>
        <v>0</v>
      </c>
    </row>
    <row r="29" spans="1:9" x14ac:dyDescent="0.2">
      <c r="A29" s="119"/>
      <c r="B29" s="51"/>
      <c r="C29" s="51"/>
      <c r="D29" s="52"/>
      <c r="E29" s="52"/>
      <c r="F29" s="52">
        <f t="shared" si="0"/>
        <v>0</v>
      </c>
    </row>
    <row r="30" spans="1:9" x14ac:dyDescent="0.2">
      <c r="A30" s="119"/>
      <c r="B30" s="51"/>
      <c r="C30" s="51"/>
      <c r="D30" s="52"/>
      <c r="E30" s="52"/>
      <c r="F30" s="52">
        <f t="shared" si="0"/>
        <v>0</v>
      </c>
    </row>
    <row r="31" spans="1:9" x14ac:dyDescent="0.2">
      <c r="A31" s="119"/>
      <c r="B31" s="51"/>
      <c r="C31" s="51"/>
      <c r="D31" s="52"/>
      <c r="E31" s="52"/>
      <c r="F31" s="52">
        <f t="shared" si="0"/>
        <v>0</v>
      </c>
    </row>
    <row r="32" spans="1:9" x14ac:dyDescent="0.2">
      <c r="A32" s="119" t="s">
        <v>263</v>
      </c>
      <c r="B32" s="51" t="s">
        <v>284</v>
      </c>
      <c r="C32" s="51" t="s">
        <v>285</v>
      </c>
      <c r="D32" s="52">
        <v>0.36458333333333331</v>
      </c>
      <c r="E32" s="52">
        <v>0.37152777777777773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620</v>
      </c>
      <c r="C33" s="51" t="s">
        <v>288</v>
      </c>
      <c r="D33" s="52">
        <v>0.375</v>
      </c>
      <c r="E33" s="52">
        <v>0.3888888888888889</v>
      </c>
      <c r="F33" s="52">
        <f t="shared" si="0"/>
        <v>1.3888888888888895E-2</v>
      </c>
      <c r="H33" s="53" t="s">
        <v>288</v>
      </c>
      <c r="I33" s="52">
        <f>SUMIFS(F32:F46, C32:C46,H33)</f>
        <v>0.26041666666666663</v>
      </c>
    </row>
    <row r="34" spans="1:9" x14ac:dyDescent="0.2">
      <c r="A34" s="119"/>
      <c r="B34" s="51" t="s">
        <v>621</v>
      </c>
      <c r="C34" s="51" t="s">
        <v>288</v>
      </c>
      <c r="D34" s="52">
        <v>0.3888888888888889</v>
      </c>
      <c r="E34" s="52">
        <v>0.4375</v>
      </c>
      <c r="F34" s="52">
        <f t="shared" si="0"/>
        <v>4.8611111111111105E-2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19"/>
      <c r="B35" s="51" t="s">
        <v>622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19"/>
      <c r="B36" s="51" t="s">
        <v>623</v>
      </c>
      <c r="C36" s="51" t="s">
        <v>288</v>
      </c>
      <c r="D36" s="52">
        <v>0.44791666666666669</v>
      </c>
      <c r="E36" s="52">
        <v>0.47916666666666669</v>
      </c>
      <c r="F36" s="52">
        <f t="shared" si="0"/>
        <v>3.125E-2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51" t="s">
        <v>607</v>
      </c>
      <c r="C37" s="51" t="s">
        <v>290</v>
      </c>
      <c r="D37" s="52">
        <v>0.47916666666666669</v>
      </c>
      <c r="E37" s="52">
        <v>0.52777777777777779</v>
      </c>
      <c r="F37" s="52">
        <f t="shared" si="0"/>
        <v>4.8611111111111105E-2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 t="s">
        <v>624</v>
      </c>
      <c r="C38" s="51" t="s">
        <v>288</v>
      </c>
      <c r="D38" s="52">
        <v>0.52777777777777779</v>
      </c>
      <c r="E38" s="52">
        <v>0.54166666666666663</v>
      </c>
      <c r="F38" s="52">
        <f t="shared" si="0"/>
        <v>1.388888888888884E-2</v>
      </c>
      <c r="H38" s="53" t="s">
        <v>295</v>
      </c>
      <c r="I38" s="52">
        <f>SUMIFS(F32:F46, C32:C46,H38)</f>
        <v>4.8611111111111216E-2</v>
      </c>
    </row>
    <row r="39" spans="1:9" x14ac:dyDescent="0.2">
      <c r="A39" s="119"/>
      <c r="B39" s="51" t="s">
        <v>329</v>
      </c>
      <c r="C39" s="51" t="s">
        <v>295</v>
      </c>
      <c r="D39" s="52">
        <v>0.54166666666666663</v>
      </c>
      <c r="E39" s="52">
        <v>0.56944444444444442</v>
      </c>
      <c r="F39" s="52">
        <f t="shared" si="0"/>
        <v>2.777777777777779E-2</v>
      </c>
      <c r="H39" s="48" t="s">
        <v>300</v>
      </c>
      <c r="I39" s="49">
        <f>SUM(I33:I38)</f>
        <v>0.36458333333333337</v>
      </c>
    </row>
    <row r="40" spans="1:9" x14ac:dyDescent="0.2">
      <c r="A40" s="119"/>
      <c r="B40" s="51" t="s">
        <v>625</v>
      </c>
      <c r="C40" s="51" t="s">
        <v>288</v>
      </c>
      <c r="D40" s="52">
        <v>0.57291666666666663</v>
      </c>
      <c r="E40" s="52">
        <v>0.61458333333333337</v>
      </c>
      <c r="F40" s="52">
        <f t="shared" si="0"/>
        <v>4.1666666666666741E-2</v>
      </c>
      <c r="I40" s="54"/>
    </row>
    <row r="41" spans="1:9" x14ac:dyDescent="0.2">
      <c r="A41" s="119"/>
      <c r="B41" s="51" t="s">
        <v>626</v>
      </c>
      <c r="C41" s="51" t="s">
        <v>288</v>
      </c>
      <c r="D41" s="52">
        <v>0.61458333333333337</v>
      </c>
      <c r="E41" s="52">
        <v>0.63541666666666663</v>
      </c>
      <c r="F41" s="52">
        <f t="shared" si="0"/>
        <v>2.0833333333333259E-2</v>
      </c>
      <c r="I41" s="54"/>
    </row>
    <row r="42" spans="1:9" x14ac:dyDescent="0.2">
      <c r="A42" s="119"/>
      <c r="B42" s="51" t="s">
        <v>309</v>
      </c>
      <c r="C42" s="51" t="s">
        <v>295</v>
      </c>
      <c r="D42" s="52">
        <v>0.63541666666666663</v>
      </c>
      <c r="E42" s="52">
        <v>0.64583333333333337</v>
      </c>
      <c r="F42" s="52">
        <f t="shared" si="0"/>
        <v>1.0416666666666741E-2</v>
      </c>
    </row>
    <row r="43" spans="1:9" x14ac:dyDescent="0.2">
      <c r="A43" s="119"/>
      <c r="B43" s="51" t="s">
        <v>627</v>
      </c>
      <c r="C43" s="51" t="s">
        <v>288</v>
      </c>
      <c r="D43" s="52">
        <v>0.64583333333333337</v>
      </c>
      <c r="E43" s="52">
        <v>0.73611111111111116</v>
      </c>
      <c r="F43" s="52">
        <f t="shared" si="0"/>
        <v>9.027777777777779E-2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5" t="s">
        <v>629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6.25E-2</v>
      </c>
    </row>
    <row r="49" spans="1:9" x14ac:dyDescent="0.2">
      <c r="A49" s="121"/>
      <c r="B49" s="55" t="s">
        <v>558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1" t="s">
        <v>607</v>
      </c>
      <c r="C50" s="51" t="s">
        <v>290</v>
      </c>
      <c r="D50" s="52">
        <v>0.47916666666666669</v>
      </c>
      <c r="E50" s="52">
        <v>0.52083333333333337</v>
      </c>
      <c r="F50" s="52">
        <v>4.1666666666666664E-2</v>
      </c>
      <c r="H50" s="53" t="s">
        <v>290</v>
      </c>
      <c r="I50" s="52" t="s">
        <v>630</v>
      </c>
    </row>
    <row r="51" spans="1:9" x14ac:dyDescent="0.2">
      <c r="A51" s="121"/>
      <c r="B51" s="55" t="s">
        <v>631</v>
      </c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/>
      <c r="E53" s="52"/>
      <c r="F53" s="52">
        <v>0</v>
      </c>
      <c r="H53" s="53" t="s">
        <v>295</v>
      </c>
      <c r="I53" s="52" t="s">
        <v>632</v>
      </c>
    </row>
    <row r="54" spans="1:9" x14ac:dyDescent="0.2">
      <c r="A54" s="121"/>
      <c r="B54" s="55"/>
      <c r="C54" s="51"/>
      <c r="D54" s="52"/>
      <c r="E54" s="52"/>
      <c r="F54" s="52">
        <f t="shared" si="0"/>
        <v>0</v>
      </c>
      <c r="H54" s="48" t="s">
        <v>300</v>
      </c>
      <c r="I54" s="49" t="s">
        <v>633</v>
      </c>
    </row>
    <row r="55" spans="1:9" x14ac:dyDescent="0.2">
      <c r="A55" s="121"/>
      <c r="B55" s="56"/>
      <c r="C55" s="51"/>
      <c r="D55" s="52"/>
      <c r="E55" s="52"/>
      <c r="F55" s="52">
        <f t="shared" si="0"/>
        <v>0</v>
      </c>
      <c r="I55" s="54"/>
    </row>
    <row r="56" spans="1:9" x14ac:dyDescent="0.2">
      <c r="A56" s="121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19"/>
      <c r="B63" s="51" t="s">
        <v>635</v>
      </c>
      <c r="C63" s="51" t="s">
        <v>288</v>
      </c>
      <c r="D63" s="52">
        <v>0.35416666666666669</v>
      </c>
      <c r="E63" s="52">
        <v>0.39583333333333331</v>
      </c>
      <c r="F63" s="52">
        <v>3.472222222222222E-3</v>
      </c>
      <c r="H63" s="53" t="s">
        <v>288</v>
      </c>
      <c r="I63" s="52">
        <f>SUMIFS(F62:F76, C62:C76,H63)</f>
        <v>0.28125</v>
      </c>
    </row>
    <row r="64" spans="1:9" x14ac:dyDescent="0.2">
      <c r="A64" s="119"/>
      <c r="B64" s="51" t="s">
        <v>636</v>
      </c>
      <c r="C64" s="51" t="s">
        <v>288</v>
      </c>
      <c r="D64" s="52">
        <v>0.39583333333333331</v>
      </c>
      <c r="E64" s="52">
        <v>0.47916666666666669</v>
      </c>
      <c r="F64" s="52">
        <f t="shared" ref="F64:F128" si="1">E64-D64</f>
        <v>8.333333333333337E-2</v>
      </c>
      <c r="H64" s="53" t="s">
        <v>285</v>
      </c>
      <c r="I64" s="52">
        <f>SUMIFS(F62:F76, C62:C76,H64)</f>
        <v>4.5138888888888951E-2</v>
      </c>
    </row>
    <row r="65" spans="1:9" x14ac:dyDescent="0.2">
      <c r="A65" s="119"/>
      <c r="B65" s="51" t="s">
        <v>637</v>
      </c>
      <c r="C65" s="51" t="s">
        <v>285</v>
      </c>
      <c r="D65" s="52">
        <v>0.47916666666666669</v>
      </c>
      <c r="E65" s="52">
        <v>0.52083333333333337</v>
      </c>
      <c r="F65" s="52">
        <f t="shared" si="1"/>
        <v>4.1666666666666685E-2</v>
      </c>
      <c r="H65" s="53" t="s">
        <v>290</v>
      </c>
      <c r="I65" s="52">
        <f>SUMIFS(F62:F76, C62:C76,H65)</f>
        <v>4.166666666666663E-2</v>
      </c>
    </row>
    <row r="66" spans="1:9" x14ac:dyDescent="0.2">
      <c r="A66" s="119"/>
      <c r="B66" s="51" t="s">
        <v>638</v>
      </c>
      <c r="C66" s="51" t="s">
        <v>288</v>
      </c>
      <c r="D66" s="52">
        <v>0.52083333333333337</v>
      </c>
      <c r="E66" s="52">
        <v>0.5625</v>
      </c>
      <c r="F66" s="52">
        <f t="shared" si="1"/>
        <v>4.166666666666663E-2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599</v>
      </c>
      <c r="C67" s="51" t="s">
        <v>295</v>
      </c>
      <c r="D67" s="52">
        <v>0.5625</v>
      </c>
      <c r="E67" s="52">
        <v>0.58333333333333337</v>
      </c>
      <c r="F67" s="52">
        <f t="shared" si="1"/>
        <v>2.083333333333337E-2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6" t="s">
        <v>639</v>
      </c>
      <c r="C68" s="51" t="s">
        <v>288</v>
      </c>
      <c r="D68" s="52">
        <v>0.58333333333333337</v>
      </c>
      <c r="E68" s="52">
        <v>0.66666666666666663</v>
      </c>
      <c r="F68" s="52">
        <f t="shared" si="1"/>
        <v>8.3333333333333259E-2</v>
      </c>
      <c r="H68" s="53" t="s">
        <v>295</v>
      </c>
      <c r="I68" s="52">
        <f>SUMIFS(F62:F76, C62:C76,H68)</f>
        <v>3.472222222222221E-2</v>
      </c>
    </row>
    <row r="69" spans="1:9" x14ac:dyDescent="0.2">
      <c r="A69" s="119"/>
      <c r="B69" s="51" t="s">
        <v>342</v>
      </c>
      <c r="C69" s="51" t="s">
        <v>295</v>
      </c>
      <c r="D69" s="52">
        <v>0.66666666666666663</v>
      </c>
      <c r="E69" s="52">
        <v>0.68055555555555547</v>
      </c>
      <c r="F69" s="52">
        <f t="shared" si="1"/>
        <v>1.388888888888884E-2</v>
      </c>
      <c r="H69" s="48" t="s">
        <v>300</v>
      </c>
      <c r="I69" s="49">
        <f>SUM(I63:I68)</f>
        <v>0.40277777777777779</v>
      </c>
    </row>
    <row r="70" spans="1:9" x14ac:dyDescent="0.2">
      <c r="A70" s="119"/>
      <c r="B70" s="51" t="s">
        <v>640</v>
      </c>
      <c r="C70" s="51" t="s">
        <v>288</v>
      </c>
      <c r="D70" s="52">
        <v>0.68055555555555547</v>
      </c>
      <c r="E70" s="52">
        <v>0.75</v>
      </c>
      <c r="F70" s="52">
        <f t="shared" si="1"/>
        <v>6.9444444444444531E-2</v>
      </c>
      <c r="I70" s="54"/>
    </row>
    <row r="71" spans="1:9" x14ac:dyDescent="0.2">
      <c r="A71" s="119"/>
      <c r="B71" s="51" t="s">
        <v>641</v>
      </c>
      <c r="C71" s="51" t="s">
        <v>290</v>
      </c>
      <c r="D71" s="52">
        <v>0.75</v>
      </c>
      <c r="E71" s="52">
        <v>0.79166666666666663</v>
      </c>
      <c r="F71" s="52">
        <f t="shared" si="1"/>
        <v>4.166666666666663E-2</v>
      </c>
      <c r="I71" s="54"/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/>
      <c r="B76" s="51"/>
      <c r="C76" s="51"/>
      <c r="D76" s="52"/>
      <c r="E76" s="52"/>
      <c r="F76" s="52">
        <f t="shared" si="1"/>
        <v>0</v>
      </c>
    </row>
    <row r="77" spans="1:9" x14ac:dyDescent="0.2">
      <c r="A77" s="119" t="s">
        <v>269</v>
      </c>
      <c r="B77" s="51" t="s">
        <v>642</v>
      </c>
      <c r="C77" s="51" t="s">
        <v>288</v>
      </c>
      <c r="D77" s="52">
        <v>0.35416666666666669</v>
      </c>
      <c r="E77" s="52">
        <v>0.38541666666666669</v>
      </c>
      <c r="F77" s="52">
        <f t="shared" si="1"/>
        <v>3.125E-2</v>
      </c>
      <c r="H77" s="49" t="s">
        <v>286</v>
      </c>
      <c r="I77" s="49" t="s">
        <v>287</v>
      </c>
    </row>
    <row r="78" spans="1:9" x14ac:dyDescent="0.2">
      <c r="A78" s="119"/>
      <c r="B78" s="51" t="s">
        <v>643</v>
      </c>
      <c r="C78" s="51" t="s">
        <v>288</v>
      </c>
      <c r="D78" s="52">
        <v>0.38541666666666669</v>
      </c>
      <c r="E78" s="52">
        <v>0.4375</v>
      </c>
      <c r="F78" s="52">
        <f t="shared" si="1"/>
        <v>5.2083333333333315E-2</v>
      </c>
      <c r="H78" s="53" t="s">
        <v>288</v>
      </c>
      <c r="I78" s="52">
        <f>SUMIFS(F77:F92, C77:C92,H78)</f>
        <v>0.31944444444444436</v>
      </c>
    </row>
    <row r="79" spans="1:9" x14ac:dyDescent="0.2">
      <c r="A79" s="119"/>
      <c r="B79" s="51" t="s">
        <v>309</v>
      </c>
      <c r="C79" s="51" t="s">
        <v>295</v>
      </c>
      <c r="D79" s="52">
        <v>0.4375</v>
      </c>
      <c r="E79" s="52">
        <v>0.4513888888888889</v>
      </c>
      <c r="F79" s="52">
        <f t="shared" si="1"/>
        <v>1.3888888888888895E-2</v>
      </c>
      <c r="H79" s="53" t="s">
        <v>285</v>
      </c>
      <c r="I79" s="52">
        <f>SUMIFS(F77:F92, C77:C92,H79)</f>
        <v>12.062500000000002</v>
      </c>
    </row>
    <row r="80" spans="1:9" x14ac:dyDescent="0.2">
      <c r="A80" s="119"/>
      <c r="B80" s="51" t="s">
        <v>644</v>
      </c>
      <c r="C80" s="51" t="s">
        <v>288</v>
      </c>
      <c r="D80" s="52">
        <v>0.4513888888888889</v>
      </c>
      <c r="E80" s="52">
        <v>0.47916666666666669</v>
      </c>
      <c r="F80" s="52">
        <f t="shared" si="1"/>
        <v>2.777777777777779E-2</v>
      </c>
      <c r="H80" s="53" t="s">
        <v>290</v>
      </c>
      <c r="I80" s="52">
        <f>SUMIFS(F77:F92, C77:C92,H80)</f>
        <v>0</v>
      </c>
    </row>
    <row r="81" spans="1:9" x14ac:dyDescent="0.2">
      <c r="A81" s="119"/>
      <c r="B81" s="51" t="s">
        <v>645</v>
      </c>
      <c r="C81" s="51" t="s">
        <v>285</v>
      </c>
      <c r="D81" s="52">
        <v>0.47916666666666669</v>
      </c>
      <c r="E81" s="52">
        <v>12.520833333333334</v>
      </c>
      <c r="F81" s="52">
        <f t="shared" si="1"/>
        <v>12.041666666666668</v>
      </c>
      <c r="H81" s="53" t="s">
        <v>293</v>
      </c>
      <c r="I81" s="52">
        <f>SUMIFS(F77:F92, C77:C92,H81)</f>
        <v>0</v>
      </c>
    </row>
    <row r="82" spans="1:9" x14ac:dyDescent="0.2">
      <c r="A82" s="119"/>
      <c r="B82" s="51" t="s">
        <v>646</v>
      </c>
      <c r="C82" s="51" t="s">
        <v>295</v>
      </c>
      <c r="D82" s="52">
        <v>0.53125</v>
      </c>
      <c r="E82" s="52">
        <v>0.5625</v>
      </c>
      <c r="F82" s="52">
        <f t="shared" si="1"/>
        <v>3.125E-2</v>
      </c>
      <c r="H82" s="53" t="s">
        <v>296</v>
      </c>
      <c r="I82" s="52">
        <f>SUMIFS(F77:F92, C77:C92,H82)</f>
        <v>0</v>
      </c>
    </row>
    <row r="83" spans="1:9" x14ac:dyDescent="0.2">
      <c r="A83" s="119"/>
      <c r="B83" s="51" t="s">
        <v>647</v>
      </c>
      <c r="C83" s="51" t="s">
        <v>288</v>
      </c>
      <c r="D83" s="52">
        <v>0.5625</v>
      </c>
      <c r="E83" s="52">
        <v>0.625</v>
      </c>
      <c r="F83" s="52">
        <f t="shared" si="1"/>
        <v>6.25E-2</v>
      </c>
      <c r="H83" s="53" t="s">
        <v>295</v>
      </c>
      <c r="I83" s="52">
        <f>SUMIFS(F77:F92, C77:C92,H83)</f>
        <v>5.9027777777777846E-2</v>
      </c>
    </row>
    <row r="84" spans="1:9" x14ac:dyDescent="0.2">
      <c r="A84" s="119"/>
      <c r="B84" s="51" t="s">
        <v>580</v>
      </c>
      <c r="C84" s="51" t="s">
        <v>295</v>
      </c>
      <c r="D84" s="52">
        <v>0.625</v>
      </c>
      <c r="E84" s="52">
        <v>0.63888888888888895</v>
      </c>
      <c r="F84" s="52">
        <f t="shared" si="1"/>
        <v>1.3888888888888951E-2</v>
      </c>
      <c r="H84" s="48" t="s">
        <v>300</v>
      </c>
      <c r="I84" s="49">
        <f>SUM(I78:I83)</f>
        <v>12.440972222222225</v>
      </c>
    </row>
    <row r="85" spans="1:9" x14ac:dyDescent="0.2">
      <c r="A85" s="119"/>
      <c r="B85" s="51" t="s">
        <v>648</v>
      </c>
      <c r="C85" s="51" t="s">
        <v>288</v>
      </c>
      <c r="D85" s="52">
        <v>0.64583333333333337</v>
      </c>
      <c r="E85" s="52">
        <v>0.70833333333333337</v>
      </c>
      <c r="F85" s="52">
        <f t="shared" si="1"/>
        <v>6.25E-2</v>
      </c>
      <c r="I85" s="54"/>
    </row>
    <row r="86" spans="1:9" x14ac:dyDescent="0.2">
      <c r="A86" s="119"/>
      <c r="B86" s="51" t="s">
        <v>649</v>
      </c>
      <c r="C86" s="51" t="s">
        <v>285</v>
      </c>
      <c r="D86" s="52">
        <v>0.71875</v>
      </c>
      <c r="E86" s="52">
        <v>0.73958333333333337</v>
      </c>
      <c r="F86" s="52">
        <f t="shared" si="1"/>
        <v>2.083333333333337E-2</v>
      </c>
      <c r="I86" s="54"/>
    </row>
    <row r="87" spans="1:9" x14ac:dyDescent="0.2">
      <c r="A87" s="119"/>
      <c r="B87" s="51" t="s">
        <v>650</v>
      </c>
      <c r="C87" s="51" t="s">
        <v>288</v>
      </c>
      <c r="D87" s="52">
        <v>0.83333333333333337</v>
      </c>
      <c r="E87" s="52">
        <v>0.91666666666666663</v>
      </c>
      <c r="F87" s="52">
        <f t="shared" si="1"/>
        <v>8.3333333333333259E-2</v>
      </c>
      <c r="I87" s="54"/>
    </row>
    <row r="88" spans="1:9" x14ac:dyDescent="0.2">
      <c r="A88" s="119"/>
      <c r="B88" s="51"/>
      <c r="C88" s="51"/>
      <c r="D88" s="52"/>
      <c r="E88" s="52"/>
      <c r="F88" s="52">
        <f t="shared" si="1"/>
        <v>0</v>
      </c>
    </row>
    <row r="89" spans="1:9" x14ac:dyDescent="0.2">
      <c r="A89" s="119"/>
      <c r="B89" s="51"/>
      <c r="C89" s="51"/>
      <c r="D89" s="52"/>
      <c r="E89" s="52"/>
      <c r="F89" s="52">
        <f t="shared" si="1"/>
        <v>0</v>
      </c>
    </row>
    <row r="90" spans="1:9" x14ac:dyDescent="0.2">
      <c r="A90" s="119"/>
      <c r="B90" s="51"/>
      <c r="C90" s="51"/>
      <c r="D90" s="52"/>
      <c r="E90" s="52"/>
      <c r="F90" s="52">
        <f t="shared" si="1"/>
        <v>0</v>
      </c>
    </row>
    <row r="91" spans="1:9" x14ac:dyDescent="0.2">
      <c r="A91" s="119"/>
      <c r="B91" s="51"/>
      <c r="C91" s="51"/>
      <c r="D91" s="52"/>
      <c r="E91" s="52"/>
      <c r="F91" s="52">
        <f t="shared" si="1"/>
        <v>0</v>
      </c>
    </row>
    <row r="92" spans="1:9" x14ac:dyDescent="0.2">
      <c r="A92" s="122"/>
      <c r="B92" s="51"/>
      <c r="C92" s="51"/>
      <c r="D92" s="52"/>
      <c r="E92" s="52"/>
      <c r="F92" s="52">
        <f t="shared" si="1"/>
        <v>0</v>
      </c>
    </row>
    <row r="93" spans="1:9" x14ac:dyDescent="0.2">
      <c r="A93" s="118" t="s">
        <v>54</v>
      </c>
      <c r="B93" s="51" t="s">
        <v>490</v>
      </c>
      <c r="C93" s="51" t="s">
        <v>285</v>
      </c>
      <c r="D93" s="52">
        <v>0.36458333333333331</v>
      </c>
      <c r="E93" s="52">
        <v>0.36805555555555558</v>
      </c>
      <c r="F93" s="52">
        <f t="shared" si="1"/>
        <v>3.4722222222222654E-3</v>
      </c>
      <c r="H93" s="49" t="s">
        <v>286</v>
      </c>
      <c r="I93" s="49" t="s">
        <v>287</v>
      </c>
    </row>
    <row r="94" spans="1:9" x14ac:dyDescent="0.2">
      <c r="A94" s="119"/>
      <c r="B94" s="51" t="s">
        <v>651</v>
      </c>
      <c r="C94" s="51" t="s">
        <v>293</v>
      </c>
      <c r="D94" s="52">
        <v>0.37847222222222227</v>
      </c>
      <c r="E94" s="52">
        <v>0.43402777777777773</v>
      </c>
      <c r="F94" s="52">
        <f t="shared" si="1"/>
        <v>5.5555555555555469E-2</v>
      </c>
      <c r="H94" s="53" t="s">
        <v>288</v>
      </c>
      <c r="I94" s="52">
        <f>SUMIFS(F93:F107, C93:C107,H94)</f>
        <v>0.21388888888888885</v>
      </c>
    </row>
    <row r="95" spans="1:9" x14ac:dyDescent="0.2">
      <c r="A95" s="119"/>
      <c r="B95" s="56" t="s">
        <v>586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1.0416666666666685E-2</v>
      </c>
    </row>
    <row r="96" spans="1:9" x14ac:dyDescent="0.2">
      <c r="A96" s="119"/>
      <c r="B96" s="51" t="s">
        <v>652</v>
      </c>
      <c r="C96" s="51" t="s">
        <v>288</v>
      </c>
      <c r="D96" s="52">
        <v>0.45624999999999999</v>
      </c>
      <c r="E96" s="52">
        <v>0.52430555555555558</v>
      </c>
      <c r="F96" s="52">
        <f t="shared" si="1"/>
        <v>6.8055555555555591E-2</v>
      </c>
      <c r="H96" s="53" t="s">
        <v>290</v>
      </c>
      <c r="I96" s="52">
        <f>SUMIFS(F93:F107, C93:C107,H96)</f>
        <v>0</v>
      </c>
    </row>
    <row r="97" spans="1:9" x14ac:dyDescent="0.2">
      <c r="A97" s="119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1"/>
        <v>2.430555555555558E-2</v>
      </c>
      <c r="H97" s="53" t="s">
        <v>293</v>
      </c>
      <c r="I97" s="52">
        <f>SUMIFS(F93:F107, C93:C107,H97)</f>
        <v>5.5555555555555469E-2</v>
      </c>
    </row>
    <row r="98" spans="1:9" x14ac:dyDescent="0.2">
      <c r="A98" s="119"/>
      <c r="B98" s="51" t="s">
        <v>654</v>
      </c>
      <c r="C98" s="51" t="s">
        <v>288</v>
      </c>
      <c r="D98" s="52">
        <v>0.5625</v>
      </c>
      <c r="E98" s="52">
        <v>0.625</v>
      </c>
      <c r="F98" s="52">
        <f t="shared" si="1"/>
        <v>6.25E-2</v>
      </c>
      <c r="H98" s="53" t="s">
        <v>296</v>
      </c>
      <c r="I98" s="52">
        <f>SUMIFS(F93:F107, C93:C107,H98)</f>
        <v>0</v>
      </c>
    </row>
    <row r="99" spans="1:9" x14ac:dyDescent="0.2">
      <c r="A99" s="119"/>
      <c r="B99" s="51" t="s">
        <v>342</v>
      </c>
      <c r="C99" s="51" t="s">
        <v>285</v>
      </c>
      <c r="D99" s="52">
        <v>0.63263888888888886</v>
      </c>
      <c r="E99" s="52">
        <v>0.63958333333333328</v>
      </c>
      <c r="F99" s="52">
        <f t="shared" si="1"/>
        <v>6.9444444444444198E-3</v>
      </c>
      <c r="H99" s="53" t="s">
        <v>295</v>
      </c>
      <c r="I99" s="52">
        <f>SUMIFS(F93:F107, C93:C107,H99)</f>
        <v>3.125E-2</v>
      </c>
    </row>
    <row r="100" spans="1:9" x14ac:dyDescent="0.2">
      <c r="A100" s="119"/>
      <c r="B100" s="51" t="s">
        <v>655</v>
      </c>
      <c r="C100" s="51" t="s">
        <v>288</v>
      </c>
      <c r="D100" s="52">
        <v>0.64583333333333337</v>
      </c>
      <c r="E100" s="52">
        <v>0.72916666666666663</v>
      </c>
      <c r="F100" s="52">
        <f t="shared" si="1"/>
        <v>8.3333333333333259E-2</v>
      </c>
      <c r="H100" s="48" t="s">
        <v>300</v>
      </c>
      <c r="I100" s="49">
        <f>SUM(I94:I99)</f>
        <v>0.31111111111111101</v>
      </c>
    </row>
    <row r="101" spans="1:9" x14ac:dyDescent="0.2">
      <c r="A101" s="119"/>
      <c r="B101" s="51"/>
      <c r="C101" s="51" t="s">
        <v>288</v>
      </c>
      <c r="D101" s="52">
        <v>0</v>
      </c>
      <c r="E101" s="52">
        <v>0</v>
      </c>
      <c r="F101" s="52">
        <f t="shared" si="1"/>
        <v>0</v>
      </c>
      <c r="I101" s="54"/>
    </row>
    <row r="102" spans="1:9" x14ac:dyDescent="0.2">
      <c r="A102" s="119"/>
      <c r="B102" s="51"/>
      <c r="C102" s="51" t="s">
        <v>295</v>
      </c>
      <c r="D102" s="52">
        <v>0</v>
      </c>
      <c r="E102" s="52">
        <v>0</v>
      </c>
      <c r="F102" s="52">
        <f t="shared" si="1"/>
        <v>0</v>
      </c>
      <c r="I102" s="54"/>
    </row>
    <row r="103" spans="1:9" x14ac:dyDescent="0.2">
      <c r="A103" s="119"/>
      <c r="B103" s="51"/>
      <c r="C103" s="51" t="s">
        <v>288</v>
      </c>
      <c r="D103" s="52">
        <v>0</v>
      </c>
      <c r="E103" s="52">
        <v>0</v>
      </c>
      <c r="F103" s="52">
        <f t="shared" si="1"/>
        <v>0</v>
      </c>
    </row>
    <row r="104" spans="1:9" x14ac:dyDescent="0.2">
      <c r="A104" s="119"/>
      <c r="B104" s="51"/>
      <c r="C104" s="51" t="s">
        <v>296</v>
      </c>
      <c r="D104" s="52">
        <v>0</v>
      </c>
      <c r="E104" s="52">
        <v>0</v>
      </c>
      <c r="F104" s="52">
        <f t="shared" si="1"/>
        <v>0</v>
      </c>
    </row>
    <row r="105" spans="1:9" x14ac:dyDescent="0.2">
      <c r="A105" s="119"/>
      <c r="B105" s="51"/>
      <c r="C105" s="51" t="s">
        <v>295</v>
      </c>
      <c r="D105" s="52">
        <v>0</v>
      </c>
      <c r="E105" s="52">
        <v>0</v>
      </c>
      <c r="F105" s="52">
        <f t="shared" si="1"/>
        <v>0</v>
      </c>
    </row>
    <row r="106" spans="1:9" x14ac:dyDescent="0.2">
      <c r="A106" s="119"/>
      <c r="B106" s="51"/>
      <c r="C106" s="51" t="s">
        <v>288</v>
      </c>
      <c r="D106" s="52">
        <v>0</v>
      </c>
      <c r="E106" s="52">
        <v>0</v>
      </c>
      <c r="F106" s="52">
        <f t="shared" si="1"/>
        <v>0</v>
      </c>
    </row>
    <row r="107" spans="1:9" x14ac:dyDescent="0.2">
      <c r="A107" s="120"/>
      <c r="B107" s="51"/>
      <c r="C107" s="51" t="s">
        <v>285</v>
      </c>
      <c r="D107" s="52">
        <v>0</v>
      </c>
      <c r="E107" s="52">
        <v>0</v>
      </c>
      <c r="F107" s="52">
        <f t="shared" si="1"/>
        <v>0</v>
      </c>
    </row>
    <row r="108" spans="1:9" x14ac:dyDescent="0.2">
      <c r="A108" s="121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1"/>
        <v>3.4722222222222654E-3</v>
      </c>
      <c r="H108" s="49" t="s">
        <v>286</v>
      </c>
      <c r="I108" s="49" t="s">
        <v>287</v>
      </c>
    </row>
    <row r="109" spans="1:9" x14ac:dyDescent="0.2">
      <c r="A109" s="121"/>
      <c r="B109" s="55" t="s">
        <v>656</v>
      </c>
      <c r="C109" s="51" t="s">
        <v>288</v>
      </c>
      <c r="D109" s="52">
        <v>0.36805555555555558</v>
      </c>
      <c r="E109" s="52">
        <v>0.375</v>
      </c>
      <c r="F109" s="52">
        <f t="shared" si="1"/>
        <v>6.9444444444444198E-3</v>
      </c>
      <c r="H109" s="53" t="s">
        <v>288</v>
      </c>
      <c r="I109" s="52">
        <f>SUMIFS(F108:F122, C108:C122,H109)</f>
        <v>0.30208333333333331</v>
      </c>
    </row>
    <row r="110" spans="1:9" x14ac:dyDescent="0.2">
      <c r="A110" s="121"/>
      <c r="B110" s="55" t="s">
        <v>657</v>
      </c>
      <c r="C110" s="51" t="s">
        <v>288</v>
      </c>
      <c r="D110" s="52">
        <v>0.375</v>
      </c>
      <c r="E110" s="52">
        <v>0.4375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 x14ac:dyDescent="0.2">
      <c r="A111" s="121"/>
      <c r="B111" s="55" t="s">
        <v>309</v>
      </c>
      <c r="C111" s="51" t="s">
        <v>295</v>
      </c>
      <c r="D111" s="52">
        <v>0.4375</v>
      </c>
      <c r="E111" s="52">
        <v>0.44791666666666669</v>
      </c>
      <c r="F111" s="52">
        <f t="shared" si="1"/>
        <v>1.0416666666666685E-2</v>
      </c>
      <c r="H111" s="53" t="s">
        <v>290</v>
      </c>
      <c r="I111" s="52">
        <f>SUMIFS(F108:F122, C108:C122,H111)</f>
        <v>4.1666666666666685E-2</v>
      </c>
    </row>
    <row r="112" spans="1:9" x14ac:dyDescent="0.2">
      <c r="A112" s="121"/>
      <c r="B112" s="55" t="s">
        <v>658</v>
      </c>
      <c r="C112" s="51" t="s">
        <v>288</v>
      </c>
      <c r="D112" s="52">
        <v>0.44791666666666669</v>
      </c>
      <c r="E112" s="52">
        <v>0.47916666666666669</v>
      </c>
      <c r="F112" s="52">
        <f t="shared" si="1"/>
        <v>3.125E-2</v>
      </c>
      <c r="H112" s="53" t="s">
        <v>293</v>
      </c>
      <c r="I112" s="52">
        <f>SUMIFS(F108:F122, C108:C122,H112)</f>
        <v>0</v>
      </c>
    </row>
    <row r="113" spans="1:9" x14ac:dyDescent="0.2">
      <c r="A113" s="121"/>
      <c r="B113" s="55" t="s">
        <v>645</v>
      </c>
      <c r="C113" s="51" t="s">
        <v>290</v>
      </c>
      <c r="D113" s="52">
        <v>0.47916666666666669</v>
      </c>
      <c r="E113" s="52">
        <v>0.52083333333333337</v>
      </c>
      <c r="F113" s="52">
        <f t="shared" si="1"/>
        <v>4.1666666666666685E-2</v>
      </c>
      <c r="H113" s="53" t="s">
        <v>296</v>
      </c>
      <c r="I113" s="52">
        <f>SUMIFS(F108:F122, C108:C122,H113)</f>
        <v>0</v>
      </c>
    </row>
    <row r="114" spans="1:9" x14ac:dyDescent="0.2">
      <c r="A114" s="121"/>
      <c r="B114" s="55" t="s">
        <v>659</v>
      </c>
      <c r="C114" s="51" t="s">
        <v>288</v>
      </c>
      <c r="D114" s="52">
        <v>0.52083333333333337</v>
      </c>
      <c r="E114" s="52">
        <v>0.54166666666666663</v>
      </c>
      <c r="F114" s="52">
        <f t="shared" si="1"/>
        <v>2.0833333333333259E-2</v>
      </c>
      <c r="H114" s="53" t="s">
        <v>295</v>
      </c>
      <c r="I114" s="52">
        <f>SUMIFS(F108:F122, C108:C122,H114)</f>
        <v>6.2500000000000056E-2</v>
      </c>
    </row>
    <row r="115" spans="1:9" x14ac:dyDescent="0.2">
      <c r="A115" s="121"/>
      <c r="B115" s="55" t="s">
        <v>329</v>
      </c>
      <c r="C115" s="51" t="s">
        <v>295</v>
      </c>
      <c r="D115" s="52">
        <v>0.54166666666666663</v>
      </c>
      <c r="E115" s="52">
        <v>0.58333333333333337</v>
      </c>
      <c r="F115" s="52">
        <f t="shared" si="1"/>
        <v>4.1666666666666741E-2</v>
      </c>
      <c r="H115" s="48" t="s">
        <v>300</v>
      </c>
      <c r="I115" s="49">
        <f>SUM(I109:I114)</f>
        <v>0.40625000000000006</v>
      </c>
    </row>
    <row r="116" spans="1:9" x14ac:dyDescent="0.2">
      <c r="A116" s="121"/>
      <c r="B116" s="55" t="s">
        <v>660</v>
      </c>
      <c r="C116" s="51" t="s">
        <v>288</v>
      </c>
      <c r="D116" s="52">
        <v>0.58333333333333337</v>
      </c>
      <c r="E116" s="52">
        <v>0.625</v>
      </c>
      <c r="F116" s="52">
        <f t="shared" si="1"/>
        <v>4.166666666666663E-2</v>
      </c>
      <c r="I116" s="54"/>
    </row>
    <row r="117" spans="1:9" x14ac:dyDescent="0.2">
      <c r="A117" s="121"/>
      <c r="B117" s="55" t="s">
        <v>309</v>
      </c>
      <c r="C117" s="51" t="s">
        <v>295</v>
      </c>
      <c r="D117" s="52">
        <v>0.625</v>
      </c>
      <c r="E117" s="52">
        <v>0.63541666666666663</v>
      </c>
      <c r="F117" s="52">
        <f t="shared" si="1"/>
        <v>1.041666666666663E-2</v>
      </c>
      <c r="I117" s="54"/>
    </row>
    <row r="118" spans="1:9" x14ac:dyDescent="0.2">
      <c r="A118" s="121"/>
      <c r="B118" s="55" t="s">
        <v>661</v>
      </c>
      <c r="C118" s="51" t="s">
        <v>288</v>
      </c>
      <c r="D118" s="52">
        <v>0.63541666666666663</v>
      </c>
      <c r="E118" s="52">
        <v>0.66666666666666663</v>
      </c>
      <c r="F118" s="52">
        <f t="shared" si="1"/>
        <v>3.125E-2</v>
      </c>
    </row>
    <row r="119" spans="1:9" x14ac:dyDescent="0.2">
      <c r="A119" s="121"/>
      <c r="B119" s="55" t="s">
        <v>662</v>
      </c>
      <c r="C119" s="51" t="s">
        <v>288</v>
      </c>
      <c r="D119" s="52">
        <v>0.66666666666666663</v>
      </c>
      <c r="E119" s="52">
        <v>0.73958333333333337</v>
      </c>
      <c r="F119" s="52">
        <f t="shared" si="1"/>
        <v>7.2916666666666741E-2</v>
      </c>
    </row>
    <row r="120" spans="1:9" x14ac:dyDescent="0.2">
      <c r="A120" s="121"/>
      <c r="B120" s="55" t="s">
        <v>663</v>
      </c>
      <c r="C120" s="51" t="s">
        <v>288</v>
      </c>
      <c r="D120" s="52">
        <v>0.75</v>
      </c>
      <c r="E120" s="52">
        <v>0.78125</v>
      </c>
      <c r="F120" s="52">
        <f t="shared" si="1"/>
        <v>3.125E-2</v>
      </c>
    </row>
    <row r="121" spans="1:9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hidden="1" x14ac:dyDescent="0.2">
      <c r="A122" s="121"/>
      <c r="B122" s="55"/>
      <c r="C122" s="51"/>
      <c r="D122" s="52"/>
      <c r="E122" s="52"/>
      <c r="F122" s="52">
        <f t="shared" si="1"/>
        <v>0</v>
      </c>
    </row>
    <row r="123" spans="1:9" x14ac:dyDescent="0.2">
      <c r="A123" s="118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 x14ac:dyDescent="0.2">
      <c r="A124" s="119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0.30902777777777768</v>
      </c>
    </row>
    <row r="125" spans="1:9" x14ac:dyDescent="0.2">
      <c r="A125" s="119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1"/>
        <v>1.0416666666666685E-2</v>
      </c>
      <c r="H125" s="53" t="s">
        <v>285</v>
      </c>
      <c r="I125" s="52">
        <f>SUMIFS(F123:F137, C123:C137,H125)</f>
        <v>0</v>
      </c>
    </row>
    <row r="126" spans="1:9" x14ac:dyDescent="0.2">
      <c r="A126" s="119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1"/>
        <v>3.125E-2</v>
      </c>
      <c r="H126" s="53" t="s">
        <v>290</v>
      </c>
      <c r="I126" s="52">
        <f>SUMIFS(F123:F137, C123:C137,H126)</f>
        <v>4.1666666666666685E-2</v>
      </c>
    </row>
    <row r="127" spans="1:9" x14ac:dyDescent="0.2">
      <c r="A127" s="119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1"/>
        <v>4.1666666666666685E-2</v>
      </c>
      <c r="H127" s="53" t="s">
        <v>293</v>
      </c>
      <c r="I127" s="52">
        <f>SUMIFS(F123:F137, C123:C137,H127)</f>
        <v>0</v>
      </c>
    </row>
    <row r="128" spans="1:9" x14ac:dyDescent="0.2">
      <c r="A128" s="123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1"/>
        <v>2.0833333333333259E-2</v>
      </c>
      <c r="H128" s="53" t="s">
        <v>296</v>
      </c>
      <c r="I128" s="52">
        <f>SUMIFS(F123:F137, C123:C137,H128)</f>
        <v>0</v>
      </c>
    </row>
    <row r="129" spans="1:9" x14ac:dyDescent="0.2">
      <c r="A129" s="123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2">E129-D129</f>
        <v>3.125E-2</v>
      </c>
      <c r="H129" s="53" t="s">
        <v>295</v>
      </c>
      <c r="I129" s="52">
        <f>SUMIFS(F123:F137, C123:C137,H129)</f>
        <v>6.5972222222222238E-2</v>
      </c>
    </row>
    <row r="130" spans="1:9" x14ac:dyDescent="0.2">
      <c r="A130" s="123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 x14ac:dyDescent="0.2">
      <c r="A131" s="123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 x14ac:dyDescent="0.2">
      <c r="A132" s="119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 x14ac:dyDescent="0.2">
      <c r="A133" s="119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19"/>
      <c r="B136" s="51"/>
      <c r="C136" s="51"/>
      <c r="D136" s="52"/>
      <c r="E136" s="52"/>
      <c r="F136" s="52"/>
    </row>
    <row r="137" spans="1:9" x14ac:dyDescent="0.2">
      <c r="A137" s="120"/>
      <c r="B137" s="51"/>
      <c r="C137" s="51"/>
      <c r="D137" s="52"/>
      <c r="E137" s="52"/>
      <c r="F137" s="52"/>
    </row>
    <row r="138" spans="1:9" x14ac:dyDescent="0.2">
      <c r="A138" s="121" t="s">
        <v>276</v>
      </c>
      <c r="B138" s="55" t="s">
        <v>671</v>
      </c>
      <c r="C138" s="51" t="s">
        <v>288</v>
      </c>
      <c r="D138" s="52">
        <v>0.375</v>
      </c>
      <c r="E138" s="52">
        <v>0.43055555555555558</v>
      </c>
      <c r="F138" s="52">
        <f t="shared" ref="F138:F152" si="3">E138-D138</f>
        <v>5.555555555555558E-2</v>
      </c>
      <c r="H138" s="49" t="s">
        <v>286</v>
      </c>
      <c r="I138" s="49" t="s">
        <v>287</v>
      </c>
    </row>
    <row r="139" spans="1:9" x14ac:dyDescent="0.2">
      <c r="A139" s="121"/>
      <c r="B139" s="55" t="s">
        <v>586</v>
      </c>
      <c r="C139" s="51" t="s">
        <v>295</v>
      </c>
      <c r="D139" s="52">
        <v>0.43055555555555558</v>
      </c>
      <c r="E139" s="52">
        <v>0.44097222222222227</v>
      </c>
      <c r="F139" s="52">
        <f t="shared" si="3"/>
        <v>1.0416666666666685E-2</v>
      </c>
      <c r="H139" s="53" t="s">
        <v>288</v>
      </c>
      <c r="I139" s="52">
        <f>SUMIFS(F138:F152, C138:C152,H139)</f>
        <v>0.36458333333333337</v>
      </c>
    </row>
    <row r="140" spans="1:9" x14ac:dyDescent="0.2">
      <c r="A140" s="121"/>
      <c r="B140" s="55" t="s">
        <v>672</v>
      </c>
      <c r="C140" s="51" t="s">
        <v>288</v>
      </c>
      <c r="D140" s="52">
        <v>0.44097222222222227</v>
      </c>
      <c r="E140" s="52">
        <v>0.47916666666666669</v>
      </c>
      <c r="F140" s="52">
        <f t="shared" si="3"/>
        <v>3.819444444444442E-2</v>
      </c>
      <c r="H140" s="53" t="s">
        <v>285</v>
      </c>
      <c r="I140" s="52">
        <f>SUMIFS(F138:F152, C138:C152,H140)</f>
        <v>0</v>
      </c>
    </row>
    <row r="141" spans="1:9" x14ac:dyDescent="0.2">
      <c r="A141" s="121"/>
      <c r="B141" s="55" t="s">
        <v>673</v>
      </c>
      <c r="C141" s="51" t="s">
        <v>290</v>
      </c>
      <c r="D141" s="52">
        <v>0.47916666666666669</v>
      </c>
      <c r="E141" s="52">
        <v>0.52083333333333337</v>
      </c>
      <c r="F141" s="52">
        <f t="shared" si="3"/>
        <v>4.1666666666666685E-2</v>
      </c>
      <c r="H141" s="53" t="s">
        <v>290</v>
      </c>
      <c r="I141" s="52">
        <f>SUMIFS(F138:F152, C138:C152,H141)</f>
        <v>4.1666666666666685E-2</v>
      </c>
    </row>
    <row r="142" spans="1:9" x14ac:dyDescent="0.2">
      <c r="A142" s="121"/>
      <c r="B142" s="55" t="s">
        <v>599</v>
      </c>
      <c r="C142" s="51" t="s">
        <v>295</v>
      </c>
      <c r="D142" s="52">
        <v>0.52083333333333337</v>
      </c>
      <c r="E142" s="52">
        <v>0.54166666666666663</v>
      </c>
      <c r="F142" s="52">
        <f t="shared" si="3"/>
        <v>2.0833333333333259E-2</v>
      </c>
      <c r="H142" s="53" t="s">
        <v>293</v>
      </c>
      <c r="I142" s="52">
        <f>SUMIFS(F138:F152, C138:C152,H142)</f>
        <v>0</v>
      </c>
    </row>
    <row r="143" spans="1:9" x14ac:dyDescent="0.2">
      <c r="A143" s="121"/>
      <c r="B143" s="55" t="s">
        <v>674</v>
      </c>
      <c r="C143" s="51" t="s">
        <v>288</v>
      </c>
      <c r="D143" s="52">
        <v>0.54166666666666663</v>
      </c>
      <c r="E143" s="52">
        <v>0.58333333333333337</v>
      </c>
      <c r="F143" s="52">
        <f t="shared" si="3"/>
        <v>4.1666666666666741E-2</v>
      </c>
      <c r="H143" s="53" t="s">
        <v>296</v>
      </c>
      <c r="I143" s="52">
        <f>SUMIFS(F138:F152, C138:C152,H143)</f>
        <v>0</v>
      </c>
    </row>
    <row r="144" spans="1:9" x14ac:dyDescent="0.2">
      <c r="A144" s="121"/>
      <c r="B144" s="55" t="s">
        <v>675</v>
      </c>
      <c r="C144" s="51" t="s">
        <v>288</v>
      </c>
      <c r="D144" s="52">
        <v>0.58333333333333337</v>
      </c>
      <c r="E144" s="52">
        <v>0.70833333333333337</v>
      </c>
      <c r="F144" s="52">
        <f t="shared" si="3"/>
        <v>0.125</v>
      </c>
      <c r="H144" s="53" t="s">
        <v>295</v>
      </c>
      <c r="I144" s="52">
        <f>SUMIFS(F138:F152, C138:C152,H144)</f>
        <v>5.2083333333333204E-2</v>
      </c>
    </row>
    <row r="145" spans="1:9" x14ac:dyDescent="0.2">
      <c r="A145" s="121"/>
      <c r="B145" s="58" t="s">
        <v>586</v>
      </c>
      <c r="C145" s="51" t="s">
        <v>295</v>
      </c>
      <c r="D145" s="52">
        <v>0.70833333333333337</v>
      </c>
      <c r="E145" s="52">
        <v>0.72916666666666663</v>
      </c>
      <c r="F145" s="52">
        <f t="shared" si="3"/>
        <v>2.0833333333333259E-2</v>
      </c>
      <c r="H145" s="48" t="s">
        <v>300</v>
      </c>
      <c r="I145" s="49">
        <f>SUM(I139:I144)</f>
        <v>0.45833333333333326</v>
      </c>
    </row>
    <row r="146" spans="1:9" x14ac:dyDescent="0.2">
      <c r="A146" s="124"/>
      <c r="B146" s="60" t="s">
        <v>676</v>
      </c>
      <c r="C146" s="55" t="s">
        <v>288</v>
      </c>
      <c r="D146" s="52">
        <v>0.875</v>
      </c>
      <c r="E146" s="52">
        <v>0.97916666666666663</v>
      </c>
      <c r="F146" s="52">
        <f t="shared" si="3"/>
        <v>0.10416666666666663</v>
      </c>
      <c r="I146" s="54"/>
    </row>
    <row r="147" spans="1:9" x14ac:dyDescent="0.2">
      <c r="A147" s="121"/>
      <c r="B147" s="56"/>
      <c r="C147" s="51"/>
      <c r="D147" s="52"/>
      <c r="E147" s="52"/>
      <c r="F147" s="52">
        <f t="shared" si="3"/>
        <v>0</v>
      </c>
      <c r="I147" s="54"/>
    </row>
    <row r="148" spans="1:9" x14ac:dyDescent="0.2">
      <c r="A148" s="121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3"/>
        <v>0</v>
      </c>
    </row>
    <row r="152" spans="1:9" x14ac:dyDescent="0.2">
      <c r="A152" s="121"/>
      <c r="B152" s="55"/>
      <c r="C152" s="51"/>
      <c r="D152" s="52"/>
      <c r="E152" s="52"/>
      <c r="F152" s="52">
        <f t="shared" si="3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43" priority="12" operator="greaterThan">
      <formula>0.25</formula>
    </cfRule>
    <cfRule type="cellIs" dxfId="1142" priority="13" operator="lessThan">
      <formula>0.25</formula>
    </cfRule>
  </conditionalFormatting>
  <conditionalFormatting sqref="I4 I19 I34 I49 I64 I79 I95 I110 I125 I140">
    <cfRule type="cellIs" dxfId="1141" priority="9" operator="lessThan">
      <formula>0.0416666666666667</formula>
    </cfRule>
    <cfRule type="cellIs" dxfId="1140" priority="10" operator="greaterThan">
      <formula>0.0416666666666667</formula>
    </cfRule>
    <cfRule type="cellIs" dxfId="1139" priority="11" operator="greaterThan">
      <formula>0.0416666666666667</formula>
    </cfRule>
  </conditionalFormatting>
  <conditionalFormatting sqref="I5 I20 I35 I50 I65 I80 I96 I111 I126 I141">
    <cfRule type="cellIs" dxfId="1138" priority="7" operator="lessThan">
      <formula>0.0833333333333333</formula>
    </cfRule>
    <cfRule type="cellIs" dxfId="1137" priority="8" operator="greaterThan">
      <formula>0.0833333333333333</formula>
    </cfRule>
  </conditionalFormatting>
  <conditionalFormatting sqref="I6 I21 I36 I51 I66 I81 I97 I112 I127 I142">
    <cfRule type="cellIs" dxfId="1136" priority="5" operator="lessThan">
      <formula>0.0416666666666667</formula>
    </cfRule>
    <cfRule type="cellIs" dxfId="1135" priority="6" operator="greaterThan">
      <formula>0.0416666666666667</formula>
    </cfRule>
  </conditionalFormatting>
  <conditionalFormatting sqref="I7 I22 I37 I52 I67 I82 I98 I113 I128 I143">
    <cfRule type="cellIs" dxfId="1134" priority="3" operator="lessThan">
      <formula>0.0416666666666667</formula>
    </cfRule>
    <cfRule type="cellIs" dxfId="1133" priority="4" operator="greaterThan">
      <formula>0.0416666666666667</formula>
    </cfRule>
  </conditionalFormatting>
  <conditionalFormatting sqref="I8 I23 I38 I53 I68 I83 I99 I114 I129 I144">
    <cfRule type="cellIs" dxfId="1132" priority="1" operator="lessThan">
      <formula>0.0625</formula>
    </cfRule>
    <cfRule type="cellIs" dxfId="1131" priority="2" operator="greaterThan">
      <formula>0.0625</formula>
    </cfRule>
  </conditionalFormatting>
  <dataValidations count="1">
    <dataValidation type="list" allowBlank="1" showInputMessage="1" showErrorMessage="1" sqref="C2:C152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2"/>
  <sheetViews>
    <sheetView topLeftCell="A15" workbookViewId="0">
      <selection activeCell="L13" sqref="L13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2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678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0.3263888888888889</v>
      </c>
      <c r="Q3" t="s">
        <v>285</v>
      </c>
    </row>
    <row r="4" spans="1:17" x14ac:dyDescent="0.2">
      <c r="A4" s="123"/>
      <c r="B4" s="60" t="s">
        <v>679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4.166666666666663E-2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2.2222222222222143E-2</v>
      </c>
      <c r="Q5" t="s">
        <v>293</v>
      </c>
    </row>
    <row r="6" spans="1:17" x14ac:dyDescent="0.2">
      <c r="A6" s="123"/>
      <c r="B6" s="60" t="s">
        <v>680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681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6.25E-2</v>
      </c>
      <c r="Q7" t="s">
        <v>295</v>
      </c>
    </row>
    <row r="8" spans="1:17" x14ac:dyDescent="0.2">
      <c r="A8" s="123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 x14ac:dyDescent="0.2">
      <c r="A9" s="123"/>
      <c r="B9" s="60" t="s">
        <v>682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0.49791666666666656</v>
      </c>
    </row>
    <row r="10" spans="1:17" x14ac:dyDescent="0.2">
      <c r="A10" s="123"/>
      <c r="B10" s="60" t="s">
        <v>683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 x14ac:dyDescent="0.2">
      <c r="A11" s="123"/>
      <c r="B11" s="60" t="s">
        <v>684</v>
      </c>
      <c r="C11" s="60" t="s">
        <v>285</v>
      </c>
      <c r="D11" s="61">
        <v>0.66666666666666663</v>
      </c>
      <c r="E11" s="61">
        <v>0.70138888888888884</v>
      </c>
      <c r="F11" s="61">
        <f t="shared" si="0"/>
        <v>3.472222222222221E-2</v>
      </c>
      <c r="I11" s="54"/>
    </row>
    <row r="12" spans="1:17" x14ac:dyDescent="0.2">
      <c r="A12" s="123"/>
      <c r="B12" s="60" t="s">
        <v>685</v>
      </c>
      <c r="C12" s="60" t="s">
        <v>296</v>
      </c>
      <c r="D12" s="61">
        <v>0.70833333333333337</v>
      </c>
      <c r="E12" s="61">
        <v>0.77083333333333337</v>
      </c>
      <c r="F12" s="61">
        <f t="shared" si="0"/>
        <v>6.25E-2</v>
      </c>
    </row>
    <row r="13" spans="1:17" x14ac:dyDescent="0.2">
      <c r="A13" s="123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ref="F13" si="1">E13-D13</f>
        <v>6.9444444444444198E-3</v>
      </c>
    </row>
    <row r="14" spans="1:17" x14ac:dyDescent="0.2">
      <c r="A14" s="123"/>
      <c r="B14" s="60" t="s">
        <v>686</v>
      </c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 x14ac:dyDescent="0.2">
      <c r="A15" s="123"/>
      <c r="B15" s="60" t="s">
        <v>687</v>
      </c>
      <c r="C15" s="60" t="s">
        <v>290</v>
      </c>
      <c r="D15" s="61">
        <v>0.81944444444444453</v>
      </c>
      <c r="E15" s="61">
        <v>0.84166666666666667</v>
      </c>
      <c r="F15" s="61">
        <f t="shared" si="0"/>
        <v>2.2222222222222143E-2</v>
      </c>
    </row>
    <row r="16" spans="1:17" x14ac:dyDescent="0.2">
      <c r="A16" s="123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19" t="s">
        <v>17</v>
      </c>
      <c r="B17" s="59" t="s">
        <v>688</v>
      </c>
      <c r="C17" s="59" t="s">
        <v>285</v>
      </c>
      <c r="D17" s="63">
        <v>0.35416666666666669</v>
      </c>
      <c r="E17" s="63">
        <v>0.36458333333333331</v>
      </c>
      <c r="F17" s="63">
        <f t="shared" si="0"/>
        <v>1.041666666666663E-2</v>
      </c>
      <c r="H17" s="49" t="s">
        <v>286</v>
      </c>
      <c r="I17" s="49" t="s">
        <v>287</v>
      </c>
    </row>
    <row r="18" spans="1:9" x14ac:dyDescent="0.2">
      <c r="A18" s="119"/>
      <c r="B18" s="51" t="s">
        <v>689</v>
      </c>
      <c r="C18" s="51" t="s">
        <v>288</v>
      </c>
      <c r="D18" s="52">
        <v>0.375</v>
      </c>
      <c r="E18" s="52">
        <v>0.4375</v>
      </c>
      <c r="F18" s="52">
        <f t="shared" si="0"/>
        <v>6.25E-2</v>
      </c>
      <c r="H18" s="53" t="s">
        <v>288</v>
      </c>
      <c r="I18" s="52">
        <f>SUMIFS(F17:F31, C17:C31,H18)</f>
        <v>0.36805555555555552</v>
      </c>
    </row>
    <row r="19" spans="1:9" x14ac:dyDescent="0.2">
      <c r="A19" s="119"/>
      <c r="B19" s="51" t="s">
        <v>690</v>
      </c>
      <c r="C19" s="51" t="s">
        <v>288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4.8611111111111049E-2</v>
      </c>
    </row>
    <row r="20" spans="1:9" x14ac:dyDescent="0.2">
      <c r="A20" s="119"/>
      <c r="B20" s="51" t="s">
        <v>691</v>
      </c>
      <c r="C20" s="51" t="s">
        <v>285</v>
      </c>
      <c r="D20" s="52">
        <v>0.4513888888888889</v>
      </c>
      <c r="E20" s="52">
        <v>0.48958333333333331</v>
      </c>
      <c r="F20" s="52">
        <f t="shared" si="0"/>
        <v>3.819444444444442E-2</v>
      </c>
      <c r="H20" s="53" t="s">
        <v>290</v>
      </c>
      <c r="I20" s="52">
        <f>SUMIFS(F17:F31, C17:C31,H20)</f>
        <v>3.8194444444444531E-2</v>
      </c>
    </row>
    <row r="21" spans="1:9" x14ac:dyDescent="0.2">
      <c r="A21" s="119"/>
      <c r="B21" s="51" t="s">
        <v>309</v>
      </c>
      <c r="C21" s="51" t="s">
        <v>295</v>
      </c>
      <c r="D21" s="52">
        <v>0.5</v>
      </c>
      <c r="E21" s="52">
        <v>0.51041666666666663</v>
      </c>
      <c r="F21" s="52">
        <f t="shared" si="0"/>
        <v>1.041666666666663E-2</v>
      </c>
      <c r="H21" s="53" t="s">
        <v>293</v>
      </c>
      <c r="I21" s="52">
        <f>SUMIFS(F17:F31, C17:C31,H21)</f>
        <v>6.2500000000000333E-2</v>
      </c>
    </row>
    <row r="22" spans="1:9" x14ac:dyDescent="0.2">
      <c r="A22" s="119"/>
      <c r="B22" s="51" t="s">
        <v>692</v>
      </c>
      <c r="C22" s="51" t="s">
        <v>288</v>
      </c>
      <c r="D22" s="52">
        <v>0.51041666666666663</v>
      </c>
      <c r="E22" s="52">
        <v>0.53819444444444442</v>
      </c>
      <c r="F22" s="52">
        <f t="shared" si="0"/>
        <v>2.777777777777779E-2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1" t="s">
        <v>329</v>
      </c>
      <c r="C23" s="51" t="s">
        <v>295</v>
      </c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4.1666666666666741E-2</v>
      </c>
    </row>
    <row r="24" spans="1:9" x14ac:dyDescent="0.2">
      <c r="A24" s="119"/>
      <c r="B24" s="51" t="s">
        <v>693</v>
      </c>
      <c r="C24" s="51" t="s">
        <v>288</v>
      </c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0.55902777777777812</v>
      </c>
    </row>
    <row r="25" spans="1:9" x14ac:dyDescent="0.2">
      <c r="A25" s="119"/>
      <c r="B25" s="51" t="s">
        <v>694</v>
      </c>
      <c r="C25" s="51" t="s">
        <v>288</v>
      </c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 x14ac:dyDescent="0.2">
      <c r="A26" s="119"/>
      <c r="B26" s="51" t="s">
        <v>695</v>
      </c>
      <c r="C26" s="51" t="s">
        <v>290</v>
      </c>
      <c r="D26" s="52">
        <v>0.66666666666666663</v>
      </c>
      <c r="E26" s="52">
        <v>0.70486111111111116</v>
      </c>
      <c r="F26" s="52">
        <f t="shared" ref="F26:F28" si="2">E26-D26</f>
        <v>3.8194444444444531E-2</v>
      </c>
      <c r="I26" s="54"/>
    </row>
    <row r="27" spans="1:9" x14ac:dyDescent="0.2">
      <c r="A27" s="119"/>
      <c r="B27" s="51" t="s">
        <v>296</v>
      </c>
      <c r="C27" s="51" t="s">
        <v>293</v>
      </c>
      <c r="D27" s="52">
        <v>0.70833333333333304</v>
      </c>
      <c r="E27" s="52">
        <v>0.77083333333333337</v>
      </c>
      <c r="F27" s="52">
        <f t="shared" si="2"/>
        <v>6.2500000000000333E-2</v>
      </c>
    </row>
    <row r="28" spans="1:9" x14ac:dyDescent="0.2">
      <c r="A28" s="119"/>
      <c r="B28" s="51" t="s">
        <v>696</v>
      </c>
      <c r="C28" s="51" t="s">
        <v>288</v>
      </c>
      <c r="D28" s="52">
        <v>0.77083333333333337</v>
      </c>
      <c r="E28" s="52">
        <v>0.79166666666666663</v>
      </c>
      <c r="F28" s="52">
        <f t="shared" si="2"/>
        <v>2.0833333333333259E-2</v>
      </c>
    </row>
    <row r="29" spans="1:9" x14ac:dyDescent="0.2">
      <c r="A29" s="119"/>
      <c r="B29" s="51" t="s">
        <v>309</v>
      </c>
      <c r="C29" s="51" t="s">
        <v>295</v>
      </c>
      <c r="D29" s="52">
        <v>0.8125</v>
      </c>
      <c r="E29" s="52">
        <v>0.81944444444444453</v>
      </c>
      <c r="F29" s="52">
        <f t="shared" ref="F29:F64" si="3">E29-D29</f>
        <v>6.9444444444445308E-3</v>
      </c>
    </row>
    <row r="30" spans="1:9" x14ac:dyDescent="0.2">
      <c r="A30" s="119"/>
      <c r="B30" s="51" t="s">
        <v>697</v>
      </c>
      <c r="C30" s="51" t="s">
        <v>288</v>
      </c>
      <c r="D30" s="52">
        <v>0.82291666666666663</v>
      </c>
      <c r="E30" s="52">
        <v>0.83333333333333337</v>
      </c>
      <c r="F30" s="52">
        <f t="shared" si="3"/>
        <v>1.0416666666666741E-2</v>
      </c>
    </row>
    <row r="31" spans="1:9" x14ac:dyDescent="0.2">
      <c r="A31" s="119"/>
      <c r="B31" s="51" t="s">
        <v>698</v>
      </c>
      <c r="C31" s="51" t="s">
        <v>288</v>
      </c>
      <c r="D31" s="52">
        <v>0.91666666666666663</v>
      </c>
      <c r="E31" s="52">
        <v>0.97916666666666663</v>
      </c>
      <c r="F31" s="52">
        <f t="shared" si="3"/>
        <v>6.25E-2</v>
      </c>
    </row>
    <row r="32" spans="1:9" x14ac:dyDescent="0.2">
      <c r="A32" s="119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3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699</v>
      </c>
      <c r="C33" s="51" t="s">
        <v>288</v>
      </c>
      <c r="D33" s="52">
        <v>0.3611111111111111</v>
      </c>
      <c r="E33" s="52">
        <v>0.44444444444444442</v>
      </c>
      <c r="F33" s="52">
        <f t="shared" si="3"/>
        <v>8.3333333333333315E-2</v>
      </c>
      <c r="H33" s="53" t="s">
        <v>288</v>
      </c>
      <c r="I33" s="52">
        <f>SUMIFS(F32:F46, C32:C46,H33)</f>
        <v>0.30902777777777779</v>
      </c>
    </row>
    <row r="34" spans="1:9" x14ac:dyDescent="0.2">
      <c r="A34" s="119"/>
      <c r="B34" s="51" t="s">
        <v>309</v>
      </c>
      <c r="C34" s="51" t="s">
        <v>295</v>
      </c>
      <c r="D34" s="52">
        <v>0.44444444444444442</v>
      </c>
      <c r="E34" s="52">
        <v>0.45833333333333331</v>
      </c>
      <c r="F34" s="52">
        <f t="shared" si="3"/>
        <v>1.3888888888888895E-2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19"/>
      <c r="B35" s="51" t="s">
        <v>700</v>
      </c>
      <c r="C35" s="51" t="s">
        <v>288</v>
      </c>
      <c r="D35" s="52">
        <v>0.45833333333333331</v>
      </c>
      <c r="E35" s="52">
        <v>0.52083333333333337</v>
      </c>
      <c r="F35" s="52">
        <f t="shared" si="3"/>
        <v>6.2500000000000056E-2</v>
      </c>
      <c r="H35" s="53" t="s">
        <v>290</v>
      </c>
      <c r="I35" s="52">
        <f>SUMIFS(F32:F46, C32:C46,H35)</f>
        <v>6.2500000000000111E-2</v>
      </c>
    </row>
    <row r="36" spans="1:9" x14ac:dyDescent="0.2">
      <c r="A36" s="119"/>
      <c r="B36" s="51" t="s">
        <v>311</v>
      </c>
      <c r="C36" s="51" t="s">
        <v>288</v>
      </c>
      <c r="D36" s="52">
        <v>0.52083333333333337</v>
      </c>
      <c r="E36" s="52">
        <v>0.53125</v>
      </c>
      <c r="F36" s="52">
        <f t="shared" si="3"/>
        <v>1.041666666666663E-2</v>
      </c>
      <c r="H36" s="53" t="s">
        <v>293</v>
      </c>
      <c r="I36" s="52">
        <f>SUMIFS(F32:F46, C32:C46,H36)</f>
        <v>1.041666666666663E-2</v>
      </c>
    </row>
    <row r="37" spans="1:9" x14ac:dyDescent="0.2">
      <c r="A37" s="119"/>
      <c r="B37" s="51" t="s">
        <v>701</v>
      </c>
      <c r="C37" s="51" t="s">
        <v>288</v>
      </c>
      <c r="D37" s="52">
        <v>0.53125</v>
      </c>
      <c r="E37" s="52">
        <v>0.54166666666666663</v>
      </c>
      <c r="F37" s="52">
        <f t="shared" si="3"/>
        <v>1.041666666666663E-2</v>
      </c>
      <c r="H37" s="53" t="s">
        <v>296</v>
      </c>
      <c r="I37" s="52">
        <f>SUMIFS(F32:F46, C32:C46,H37)</f>
        <v>6.25E-2</v>
      </c>
    </row>
    <row r="38" spans="1:9" x14ac:dyDescent="0.2">
      <c r="A38" s="119"/>
      <c r="B38" s="51" t="s">
        <v>329</v>
      </c>
      <c r="C38" s="51" t="s">
        <v>295</v>
      </c>
      <c r="D38" s="52">
        <v>0.54166666666666663</v>
      </c>
      <c r="E38" s="52">
        <v>0.56944444444444442</v>
      </c>
      <c r="F38" s="52">
        <f t="shared" si="3"/>
        <v>2.777777777777779E-2</v>
      </c>
      <c r="H38" s="53" t="s">
        <v>295</v>
      </c>
      <c r="I38" s="52">
        <f>SUMIFS(F32:F46, C32:C46,H38)</f>
        <v>5.2083333333333315E-2</v>
      </c>
    </row>
    <row r="39" spans="1:9" x14ac:dyDescent="0.2">
      <c r="A39" s="119"/>
      <c r="B39" s="51" t="s">
        <v>702</v>
      </c>
      <c r="C39" s="51" t="s">
        <v>288</v>
      </c>
      <c r="D39" s="52">
        <v>0.56944444444444442</v>
      </c>
      <c r="E39" s="52">
        <v>0.60416666666666663</v>
      </c>
      <c r="F39" s="52">
        <f t="shared" si="3"/>
        <v>3.472222222222221E-2</v>
      </c>
      <c r="H39" s="48" t="s">
        <v>300</v>
      </c>
      <c r="I39" s="49">
        <f>SUM(I33:I38)</f>
        <v>0.50347222222222232</v>
      </c>
    </row>
    <row r="40" spans="1:9" x14ac:dyDescent="0.2">
      <c r="A40" s="119"/>
      <c r="B40" s="51" t="s">
        <v>703</v>
      </c>
      <c r="C40" s="51" t="s">
        <v>288</v>
      </c>
      <c r="D40" s="52">
        <v>0.60416666666666663</v>
      </c>
      <c r="E40" s="52">
        <v>0.66319444444444442</v>
      </c>
      <c r="F40" s="52">
        <f t="shared" si="3"/>
        <v>5.902777777777779E-2</v>
      </c>
      <c r="I40" s="54"/>
    </row>
    <row r="41" spans="1:9" x14ac:dyDescent="0.2">
      <c r="A41" s="119"/>
      <c r="B41" s="51" t="s">
        <v>695</v>
      </c>
      <c r="C41" s="51" t="s">
        <v>290</v>
      </c>
      <c r="D41" s="52">
        <v>0.66319444444444442</v>
      </c>
      <c r="E41" s="52">
        <v>0.70833333333333337</v>
      </c>
      <c r="F41" s="52">
        <f t="shared" si="3"/>
        <v>4.5138888888888951E-2</v>
      </c>
      <c r="I41" s="54"/>
    </row>
    <row r="42" spans="1:9" x14ac:dyDescent="0.2">
      <c r="A42" s="119"/>
      <c r="B42" s="51" t="s">
        <v>454</v>
      </c>
      <c r="C42" s="51" t="s">
        <v>296</v>
      </c>
      <c r="D42" s="52">
        <v>0.70833333333333337</v>
      </c>
      <c r="E42" s="52">
        <v>0.77083333333333337</v>
      </c>
      <c r="F42" s="52">
        <f t="shared" si="3"/>
        <v>6.25E-2</v>
      </c>
    </row>
    <row r="43" spans="1:9" x14ac:dyDescent="0.2">
      <c r="A43" s="119"/>
      <c r="B43" s="51" t="s">
        <v>309</v>
      </c>
      <c r="C43" s="51" t="s">
        <v>295</v>
      </c>
      <c r="D43" s="52">
        <v>0.77083333333333337</v>
      </c>
      <c r="E43" s="52">
        <v>0.78125</v>
      </c>
      <c r="F43" s="52">
        <f t="shared" si="3"/>
        <v>1.041666666666663E-2</v>
      </c>
    </row>
    <row r="44" spans="1:9" x14ac:dyDescent="0.2">
      <c r="A44" s="119"/>
      <c r="B44" t="s">
        <v>704</v>
      </c>
      <c r="C44" s="51" t="s">
        <v>288</v>
      </c>
      <c r="D44" s="52">
        <v>0.78472222222222221</v>
      </c>
      <c r="E44" s="52">
        <v>0.83333333333333337</v>
      </c>
      <c r="F44" s="52">
        <f t="shared" si="3"/>
        <v>4.861111111111116E-2</v>
      </c>
    </row>
    <row r="45" spans="1:9" x14ac:dyDescent="0.2">
      <c r="A45" s="119"/>
      <c r="B45" s="51" t="s">
        <v>705</v>
      </c>
      <c r="C45" s="51" t="s">
        <v>293</v>
      </c>
      <c r="D45" s="52">
        <v>0.83333333333333337</v>
      </c>
      <c r="E45" s="52">
        <v>0.84375</v>
      </c>
      <c r="F45" s="52">
        <f t="shared" si="3"/>
        <v>1.041666666666663E-2</v>
      </c>
    </row>
    <row r="46" spans="1:9" x14ac:dyDescent="0.2">
      <c r="A46" s="120"/>
      <c r="B46" s="51" t="s">
        <v>706</v>
      </c>
      <c r="C46" s="51" t="s">
        <v>290</v>
      </c>
      <c r="D46" s="52">
        <v>0.92708333333333337</v>
      </c>
      <c r="E46" s="52">
        <v>0.94444444444444453</v>
      </c>
      <c r="F46" s="52">
        <f t="shared" si="3"/>
        <v>1.736111111111116E-2</v>
      </c>
    </row>
    <row r="47" spans="1:9" x14ac:dyDescent="0.2">
      <c r="A47" s="121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5" t="s">
        <v>707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0.30555555555555558</v>
      </c>
    </row>
    <row r="49" spans="1:9" x14ac:dyDescent="0.2">
      <c r="A49" s="121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1" t="s">
        <v>708</v>
      </c>
      <c r="C50" s="51" t="s">
        <v>288</v>
      </c>
      <c r="D50" s="52">
        <v>0.44444444444444442</v>
      </c>
      <c r="E50" s="52">
        <v>0.5</v>
      </c>
      <c r="F50" s="52">
        <v>5.5555555555555552E-2</v>
      </c>
      <c r="H50" s="53" t="s">
        <v>290</v>
      </c>
      <c r="I50" s="52" t="s">
        <v>709</v>
      </c>
    </row>
    <row r="51" spans="1:9" x14ac:dyDescent="0.2">
      <c r="A51" s="121"/>
      <c r="B51" s="55" t="s">
        <v>710</v>
      </c>
      <c r="C51" s="51" t="s">
        <v>288</v>
      </c>
      <c r="D51" s="52">
        <v>0.5</v>
      </c>
      <c r="E51" s="52">
        <v>0.52083333333333337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 t="s">
        <v>329</v>
      </c>
      <c r="C52" s="51" t="s">
        <v>295</v>
      </c>
      <c r="D52" s="52">
        <v>0.52083333333333337</v>
      </c>
      <c r="E52" s="52">
        <v>4.1666666666666664E-2</v>
      </c>
      <c r="F52" s="52">
        <v>2.0833333333333332E-2</v>
      </c>
      <c r="H52" s="53" t="s">
        <v>296</v>
      </c>
      <c r="I52" s="52">
        <f>SUMIFS(F47:F61, C47:C61,H52)</f>
        <v>6.25E-2</v>
      </c>
    </row>
    <row r="53" spans="1:9" x14ac:dyDescent="0.2">
      <c r="A53" s="121"/>
      <c r="B53" s="55" t="s">
        <v>711</v>
      </c>
      <c r="C53" s="51" t="s">
        <v>288</v>
      </c>
      <c r="D53" s="52">
        <v>4.1666666666666664E-2</v>
      </c>
      <c r="E53" s="52">
        <v>8.3333333333333329E-2</v>
      </c>
      <c r="F53" s="52">
        <v>4.1666666666666664E-2</v>
      </c>
      <c r="H53" s="53" t="s">
        <v>295</v>
      </c>
      <c r="I53" s="52" t="s">
        <v>712</v>
      </c>
    </row>
    <row r="54" spans="1:9" x14ac:dyDescent="0.2">
      <c r="A54" s="121"/>
      <c r="B54" s="55" t="s">
        <v>713</v>
      </c>
      <c r="C54" s="51" t="s">
        <v>288</v>
      </c>
      <c r="D54" s="52">
        <v>0.58333333333333337</v>
      </c>
      <c r="E54" s="52">
        <v>0.64583333333333337</v>
      </c>
      <c r="F54" s="52">
        <f t="shared" si="3"/>
        <v>6.25E-2</v>
      </c>
      <c r="H54" s="48" t="s">
        <v>300</v>
      </c>
      <c r="I54" s="49" t="s">
        <v>714</v>
      </c>
    </row>
    <row r="55" spans="1:9" x14ac:dyDescent="0.2">
      <c r="A55" s="121"/>
      <c r="B55" s="56" t="s">
        <v>715</v>
      </c>
      <c r="C55" s="51" t="s">
        <v>290</v>
      </c>
      <c r="D55" s="52">
        <v>0.66666666666666663</v>
      </c>
      <c r="E55" s="52">
        <v>0.70138888888888884</v>
      </c>
      <c r="F55" s="52">
        <f t="shared" si="3"/>
        <v>3.472222222222221E-2</v>
      </c>
      <c r="I55" s="54"/>
    </row>
    <row r="56" spans="1:9" x14ac:dyDescent="0.2">
      <c r="A56" s="121"/>
      <c r="B56" s="55" t="s">
        <v>454</v>
      </c>
      <c r="C56" s="51" t="s">
        <v>296</v>
      </c>
      <c r="D56" s="52">
        <v>0.70833333333333337</v>
      </c>
      <c r="E56" s="52">
        <v>0.77083333333333337</v>
      </c>
      <c r="F56" s="52">
        <f t="shared" si="3"/>
        <v>6.25E-2</v>
      </c>
      <c r="I56" s="54"/>
    </row>
    <row r="57" spans="1:9" x14ac:dyDescent="0.2">
      <c r="A57" s="121"/>
      <c r="B57" s="55" t="s">
        <v>586</v>
      </c>
      <c r="C57" s="51" t="s">
        <v>295</v>
      </c>
      <c r="D57" s="52">
        <v>0.77083333333333337</v>
      </c>
      <c r="E57" s="52">
        <v>0.77777777777777779</v>
      </c>
      <c r="F57" s="52">
        <f t="shared" si="3"/>
        <v>6.9444444444444198E-3</v>
      </c>
    </row>
    <row r="58" spans="1:9" x14ac:dyDescent="0.2">
      <c r="A58" s="121"/>
      <c r="B58" s="55" t="s">
        <v>716</v>
      </c>
      <c r="C58" s="51" t="s">
        <v>288</v>
      </c>
      <c r="D58" s="52">
        <v>0.77777777777777779</v>
      </c>
      <c r="E58" s="52">
        <v>0.84027777777777779</v>
      </c>
      <c r="F58" s="52">
        <f t="shared" si="3"/>
        <v>6.25E-2</v>
      </c>
    </row>
    <row r="59" spans="1:9" x14ac:dyDescent="0.2">
      <c r="A59" s="121"/>
      <c r="B59" s="55"/>
      <c r="C59" s="51"/>
      <c r="D59" s="52"/>
      <c r="E59" s="52"/>
      <c r="F59" s="52">
        <f t="shared" si="3"/>
        <v>0</v>
      </c>
    </row>
    <row r="60" spans="1:9" x14ac:dyDescent="0.2">
      <c r="A60" s="121"/>
      <c r="B60" s="55"/>
      <c r="C60" s="51"/>
      <c r="D60" s="52"/>
      <c r="E60" s="52"/>
      <c r="F60" s="52">
        <f t="shared" si="3"/>
        <v>0</v>
      </c>
    </row>
    <row r="61" spans="1:9" x14ac:dyDescent="0.2">
      <c r="A61" s="121"/>
      <c r="B61" s="55"/>
      <c r="C61" s="51"/>
      <c r="D61" s="52"/>
      <c r="E61" s="52"/>
      <c r="F61" s="52">
        <f t="shared" si="3"/>
        <v>0</v>
      </c>
    </row>
    <row r="62" spans="1:9" x14ac:dyDescent="0.2">
      <c r="A62" s="11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3"/>
        <v>3.4722222222222654E-3</v>
      </c>
      <c r="H62" s="49" t="s">
        <v>286</v>
      </c>
      <c r="I62" s="49" t="s">
        <v>287</v>
      </c>
    </row>
    <row r="63" spans="1:9" x14ac:dyDescent="0.2">
      <c r="A63" s="119"/>
      <c r="B63" s="51" t="s">
        <v>717</v>
      </c>
      <c r="C63" s="51" t="s">
        <v>288</v>
      </c>
      <c r="D63" s="52">
        <v>0.35416666666666669</v>
      </c>
      <c r="E63" s="52">
        <v>0.375</v>
      </c>
      <c r="F63" s="52">
        <f t="shared" si="3"/>
        <v>2.0833333333333315E-2</v>
      </c>
      <c r="H63" s="53" t="s">
        <v>288</v>
      </c>
      <c r="I63" s="52">
        <f>SUMIFS(F62:F76, C62:C76,H63)</f>
        <v>0.33680555555555552</v>
      </c>
    </row>
    <row r="64" spans="1:9" x14ac:dyDescent="0.2">
      <c r="A64" s="119"/>
      <c r="B64" s="51" t="s">
        <v>718</v>
      </c>
      <c r="C64" s="51" t="s">
        <v>288</v>
      </c>
      <c r="D64" s="52">
        <v>0.375</v>
      </c>
      <c r="E64" s="52">
        <v>0.45833333333333331</v>
      </c>
      <c r="F64" s="52">
        <f t="shared" si="3"/>
        <v>8.3333333333333315E-2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19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ref="F65:F128" si="4">E65-D65</f>
        <v>6.9444444444444198E-3</v>
      </c>
      <c r="H65" s="53" t="s">
        <v>290</v>
      </c>
      <c r="I65" s="52">
        <f>SUMIFS(F62:F76, C62:C76,H65)</f>
        <v>3.472222222222221E-2</v>
      </c>
    </row>
    <row r="66" spans="1:9" x14ac:dyDescent="0.2">
      <c r="A66" s="119"/>
      <c r="B66" s="51" t="s">
        <v>719</v>
      </c>
      <c r="C66" s="51" t="s">
        <v>288</v>
      </c>
      <c r="D66" s="52">
        <v>0.46527777777777773</v>
      </c>
      <c r="E66" s="52">
        <v>0.52083333333333337</v>
      </c>
      <c r="F66" s="52">
        <f t="shared" si="4"/>
        <v>5.5555555555555636E-2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4"/>
        <v>2.083333333333337E-2</v>
      </c>
      <c r="H67" s="53" t="s">
        <v>296</v>
      </c>
      <c r="I67" s="52">
        <f>SUMIFS(F62:F76, C62:C76,H67)</f>
        <v>6.25E-2</v>
      </c>
    </row>
    <row r="68" spans="1:9" x14ac:dyDescent="0.2">
      <c r="A68" s="119"/>
      <c r="B68" s="56" t="s">
        <v>720</v>
      </c>
      <c r="C68" s="51" t="s">
        <v>288</v>
      </c>
      <c r="D68" s="52">
        <v>0.5625</v>
      </c>
      <c r="E68" s="52">
        <v>0.65625</v>
      </c>
      <c r="F68" s="52">
        <f t="shared" si="4"/>
        <v>9.375E-2</v>
      </c>
      <c r="H68" s="53" t="s">
        <v>295</v>
      </c>
      <c r="I68" s="52">
        <f>SUMIFS(F62:F76, C62:C76,H68)</f>
        <v>3.819444444444442E-2</v>
      </c>
    </row>
    <row r="69" spans="1:9" x14ac:dyDescent="0.2">
      <c r="A69" s="119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4"/>
        <v>1.041666666666663E-2</v>
      </c>
      <c r="H69" s="48" t="s">
        <v>300</v>
      </c>
      <c r="I69" s="49">
        <f>SUM(I63:I68)</f>
        <v>0.47569444444444442</v>
      </c>
    </row>
    <row r="70" spans="1:9" x14ac:dyDescent="0.2">
      <c r="A70" s="119"/>
      <c r="B70" s="51" t="s">
        <v>721</v>
      </c>
      <c r="C70" s="51" t="s">
        <v>290</v>
      </c>
      <c r="D70" s="52">
        <v>0.66666666666666663</v>
      </c>
      <c r="E70" s="52">
        <v>0.70138888888888884</v>
      </c>
      <c r="F70" s="52">
        <f t="shared" si="4"/>
        <v>3.472222222222221E-2</v>
      </c>
      <c r="I70" s="54"/>
    </row>
    <row r="71" spans="1:9" x14ac:dyDescent="0.2">
      <c r="A71" s="119"/>
      <c r="B71" s="51" t="s">
        <v>685</v>
      </c>
      <c r="C71" s="51" t="s">
        <v>296</v>
      </c>
      <c r="D71" s="52">
        <v>0.70833333333333337</v>
      </c>
      <c r="E71" s="52">
        <v>0.77083333333333337</v>
      </c>
      <c r="F71" s="52">
        <f t="shared" si="4"/>
        <v>6.25E-2</v>
      </c>
      <c r="I71" s="54"/>
    </row>
    <row r="72" spans="1:9" x14ac:dyDescent="0.2">
      <c r="A72" s="119"/>
      <c r="B72" s="51" t="s">
        <v>722</v>
      </c>
      <c r="C72" s="51" t="s">
        <v>288</v>
      </c>
      <c r="D72" s="52">
        <v>0.77083333333333337</v>
      </c>
      <c r="E72" s="52">
        <v>0.85416666666666663</v>
      </c>
      <c r="F72" s="52">
        <f t="shared" si="4"/>
        <v>8.3333333333333259E-2</v>
      </c>
    </row>
    <row r="73" spans="1:9" x14ac:dyDescent="0.2">
      <c r="A73" s="119"/>
      <c r="B73" s="51"/>
      <c r="C73" s="51"/>
      <c r="D73" s="52"/>
      <c r="E73" s="52"/>
      <c r="F73" s="52">
        <f t="shared" si="4"/>
        <v>0</v>
      </c>
    </row>
    <row r="74" spans="1:9" x14ac:dyDescent="0.2">
      <c r="A74" s="119"/>
      <c r="B74" s="51"/>
      <c r="C74" s="51"/>
      <c r="D74" s="52"/>
      <c r="E74" s="52"/>
      <c r="F74" s="52">
        <f t="shared" si="4"/>
        <v>0</v>
      </c>
    </row>
    <row r="75" spans="1:9" x14ac:dyDescent="0.2">
      <c r="A75" s="119"/>
      <c r="B75" s="51"/>
      <c r="C75" s="51"/>
      <c r="D75" s="52"/>
      <c r="E75" s="52"/>
      <c r="F75" s="52">
        <f t="shared" si="4"/>
        <v>0</v>
      </c>
    </row>
    <row r="76" spans="1:9" x14ac:dyDescent="0.2">
      <c r="A76" s="119"/>
      <c r="B76" s="51"/>
      <c r="C76" s="51"/>
      <c r="D76" s="52"/>
      <c r="E76" s="52"/>
      <c r="F76" s="52">
        <f t="shared" si="4"/>
        <v>0</v>
      </c>
    </row>
    <row r="77" spans="1:9" x14ac:dyDescent="0.2">
      <c r="A77" s="119" t="s">
        <v>269</v>
      </c>
      <c r="B77" s="51" t="s">
        <v>723</v>
      </c>
      <c r="C77" s="51" t="s">
        <v>285</v>
      </c>
      <c r="D77" s="52">
        <v>0.35416666666666669</v>
      </c>
      <c r="E77" s="52">
        <v>0.36458333333333331</v>
      </c>
      <c r="F77" s="52">
        <f t="shared" si="4"/>
        <v>1.041666666666663E-2</v>
      </c>
      <c r="H77" s="49" t="s">
        <v>286</v>
      </c>
      <c r="I77" s="49" t="s">
        <v>287</v>
      </c>
    </row>
    <row r="78" spans="1:9" x14ac:dyDescent="0.2">
      <c r="A78" s="119"/>
      <c r="B78" s="51" t="s">
        <v>724</v>
      </c>
      <c r="C78" s="51" t="s">
        <v>288</v>
      </c>
      <c r="D78" s="52">
        <v>0.36458333333333331</v>
      </c>
      <c r="E78" s="52">
        <v>0.39583333333333331</v>
      </c>
      <c r="F78" s="52">
        <f t="shared" si="4"/>
        <v>3.125E-2</v>
      </c>
      <c r="H78" s="53" t="s">
        <v>288</v>
      </c>
      <c r="I78" s="52">
        <f>SUMIFS(F77:F92, C77:C92,H78)</f>
        <v>0.36805555555555547</v>
      </c>
    </row>
    <row r="79" spans="1:9" x14ac:dyDescent="0.2">
      <c r="A79" s="119"/>
      <c r="B79" s="51" t="s">
        <v>725</v>
      </c>
      <c r="C79" s="51" t="s">
        <v>290</v>
      </c>
      <c r="D79" s="52">
        <v>0.39583333333333331</v>
      </c>
      <c r="E79" s="52">
        <v>0.41666666666666669</v>
      </c>
      <c r="F79" s="52">
        <f t="shared" si="4"/>
        <v>2.083333333333337E-2</v>
      </c>
      <c r="H79" s="53" t="s">
        <v>285</v>
      </c>
      <c r="I79" s="52">
        <f>SUMIFS(F77:F92, C77:C92,H79)</f>
        <v>4.513888888888884E-2</v>
      </c>
    </row>
    <row r="80" spans="1:9" x14ac:dyDescent="0.2">
      <c r="A80" s="119"/>
      <c r="B80" s="65" t="s">
        <v>342</v>
      </c>
      <c r="C80" s="51" t="s">
        <v>295</v>
      </c>
      <c r="D80" s="52">
        <v>0.41666666666666669</v>
      </c>
      <c r="E80" s="52">
        <v>0.43055555555555558</v>
      </c>
      <c r="F80" s="52">
        <f t="shared" si="4"/>
        <v>1.3888888888888895E-2</v>
      </c>
      <c r="H80" s="53" t="s">
        <v>290</v>
      </c>
      <c r="I80" s="52">
        <f>SUMIFS(F77:F92, C77:C92,H80)</f>
        <v>2.083333333333337E-2</v>
      </c>
    </row>
    <row r="81" spans="1:9" x14ac:dyDescent="0.2">
      <c r="A81" s="119"/>
      <c r="B81" s="59" t="s">
        <v>726</v>
      </c>
      <c r="C81" s="51" t="s">
        <v>288</v>
      </c>
      <c r="D81" s="52">
        <v>0.4375</v>
      </c>
      <c r="E81" s="52">
        <v>0.47916666666666669</v>
      </c>
      <c r="F81" s="52">
        <f t="shared" si="4"/>
        <v>4.1666666666666685E-2</v>
      </c>
      <c r="H81" s="53" t="s">
        <v>293</v>
      </c>
      <c r="I81" s="52">
        <f>SUMIFS(F77:F92, C77:C92,H81)</f>
        <v>0</v>
      </c>
    </row>
    <row r="82" spans="1:9" x14ac:dyDescent="0.2">
      <c r="A82" s="119"/>
      <c r="B82" s="58" t="s">
        <v>727</v>
      </c>
      <c r="C82" s="51" t="s">
        <v>288</v>
      </c>
      <c r="D82" s="52">
        <v>0.47916666666666669</v>
      </c>
      <c r="E82" s="52">
        <v>0.53125</v>
      </c>
      <c r="F82" s="52">
        <f>E82-D82</f>
        <v>5.2083333333333315E-2</v>
      </c>
      <c r="H82" s="53" t="s">
        <v>296</v>
      </c>
      <c r="I82" s="52">
        <f>SUMIFS(F77:F92, C77:C92,H82)</f>
        <v>6.25E-2</v>
      </c>
    </row>
    <row r="83" spans="1:9" x14ac:dyDescent="0.2">
      <c r="A83" s="123"/>
      <c r="B83" s="60" t="s">
        <v>329</v>
      </c>
      <c r="C83" s="55" t="s">
        <v>295</v>
      </c>
      <c r="D83" s="52">
        <v>0.53125</v>
      </c>
      <c r="E83" s="52">
        <v>0.5625</v>
      </c>
      <c r="F83" s="52">
        <f t="shared" si="4"/>
        <v>3.125E-2</v>
      </c>
      <c r="H83" s="53" t="s">
        <v>295</v>
      </c>
      <c r="I83" s="52">
        <f>SUMIFS(F77:F92, C77:C92,H83)</f>
        <v>4.5138888888888895E-2</v>
      </c>
    </row>
    <row r="84" spans="1:9" x14ac:dyDescent="0.2">
      <c r="A84" s="119"/>
      <c r="B84" t="s">
        <v>728</v>
      </c>
      <c r="C84" s="51" t="s">
        <v>288</v>
      </c>
      <c r="D84" s="52">
        <v>0.5625</v>
      </c>
      <c r="E84" s="52">
        <v>0.61458333333333337</v>
      </c>
      <c r="F84" s="52">
        <f t="shared" si="4"/>
        <v>5.208333333333337E-2</v>
      </c>
      <c r="H84" s="48" t="s">
        <v>300</v>
      </c>
      <c r="I84" s="49">
        <f>SUM(I78:I83)</f>
        <v>0.54166666666666652</v>
      </c>
    </row>
    <row r="85" spans="1:9" x14ac:dyDescent="0.2">
      <c r="A85" s="119"/>
      <c r="B85" s="51" t="s">
        <v>727</v>
      </c>
      <c r="C85" s="51" t="s">
        <v>288</v>
      </c>
      <c r="D85" s="52">
        <v>0.61458333333333337</v>
      </c>
      <c r="E85" s="52">
        <v>0.65625</v>
      </c>
      <c r="F85" s="52">
        <f t="shared" si="4"/>
        <v>4.166666666666663E-2</v>
      </c>
      <c r="I85" s="54"/>
    </row>
    <row r="86" spans="1:9" x14ac:dyDescent="0.2">
      <c r="A86" s="119"/>
      <c r="B86" s="51" t="s">
        <v>729</v>
      </c>
      <c r="C86" s="51" t="s">
        <v>285</v>
      </c>
      <c r="D86" s="52">
        <v>0.66666666666666663</v>
      </c>
      <c r="E86" s="52">
        <v>0.70138888888888884</v>
      </c>
      <c r="F86" s="52">
        <f t="shared" si="4"/>
        <v>3.472222222222221E-2</v>
      </c>
      <c r="I86" s="54"/>
    </row>
    <row r="87" spans="1:9" x14ac:dyDescent="0.2">
      <c r="A87" s="119"/>
      <c r="B87" s="51" t="s">
        <v>394</v>
      </c>
      <c r="C87" s="51" t="s">
        <v>296</v>
      </c>
      <c r="D87" s="52">
        <v>0.70833333333333337</v>
      </c>
      <c r="E87" s="52">
        <v>0.77083333333333337</v>
      </c>
      <c r="F87" s="52">
        <f t="shared" si="4"/>
        <v>6.25E-2</v>
      </c>
      <c r="I87" s="54"/>
    </row>
    <row r="88" spans="1:9" x14ac:dyDescent="0.2">
      <c r="A88" s="119"/>
      <c r="B88" s="51" t="s">
        <v>730</v>
      </c>
      <c r="C88" s="51" t="s">
        <v>288</v>
      </c>
      <c r="D88" s="52">
        <v>0.78125</v>
      </c>
      <c r="E88" s="52">
        <v>0.85416666666666663</v>
      </c>
      <c r="F88" s="52">
        <f t="shared" si="4"/>
        <v>7.291666666666663E-2</v>
      </c>
    </row>
    <row r="89" spans="1:9" x14ac:dyDescent="0.2">
      <c r="A89" s="119"/>
      <c r="B89" s="51" t="s">
        <v>731</v>
      </c>
      <c r="C89" s="51" t="s">
        <v>288</v>
      </c>
      <c r="D89" s="52">
        <v>0.91666666666666663</v>
      </c>
      <c r="E89" s="52">
        <v>0.99305555555555547</v>
      </c>
      <c r="F89" s="52">
        <f t="shared" si="4"/>
        <v>7.638888888888884E-2</v>
      </c>
    </row>
    <row r="90" spans="1:9" x14ac:dyDescent="0.2">
      <c r="A90" s="119"/>
      <c r="B90" s="51"/>
      <c r="C90" s="51"/>
      <c r="D90" s="52"/>
      <c r="E90" s="52"/>
      <c r="F90" s="52">
        <f t="shared" si="4"/>
        <v>0</v>
      </c>
    </row>
    <row r="91" spans="1:9" x14ac:dyDescent="0.2">
      <c r="A91" s="119"/>
      <c r="B91" s="51"/>
      <c r="C91" s="51"/>
      <c r="D91" s="52"/>
      <c r="E91" s="52"/>
      <c r="F91" s="52">
        <f t="shared" si="4"/>
        <v>0</v>
      </c>
    </row>
    <row r="92" spans="1:9" x14ac:dyDescent="0.2">
      <c r="A92" s="122"/>
      <c r="B92" s="51"/>
      <c r="C92" s="51"/>
      <c r="D92" s="52"/>
      <c r="E92" s="52"/>
      <c r="F92" s="52">
        <f t="shared" si="4"/>
        <v>0</v>
      </c>
    </row>
    <row r="93" spans="1:9" x14ac:dyDescent="0.2">
      <c r="A93" s="118" t="s">
        <v>54</v>
      </c>
      <c r="B93" s="51" t="s">
        <v>603</v>
      </c>
      <c r="C93" s="51" t="s">
        <v>285</v>
      </c>
      <c r="D93" s="52">
        <v>0.36458333333333331</v>
      </c>
      <c r="E93" s="52">
        <v>0.36805555555555558</v>
      </c>
      <c r="F93" s="52">
        <f t="shared" si="4"/>
        <v>3.4722222222222654E-3</v>
      </c>
      <c r="H93" s="49" t="s">
        <v>286</v>
      </c>
      <c r="I93" s="49" t="s">
        <v>287</v>
      </c>
    </row>
    <row r="94" spans="1:9" x14ac:dyDescent="0.2">
      <c r="A94" s="119"/>
      <c r="B94" s="51" t="s">
        <v>732</v>
      </c>
      <c r="C94" s="51" t="s">
        <v>288</v>
      </c>
      <c r="D94" s="52">
        <v>0.37847222222222227</v>
      </c>
      <c r="E94" s="52">
        <v>0.43402777777777773</v>
      </c>
      <c r="F94" s="52">
        <f t="shared" si="4"/>
        <v>5.5555555555555469E-2</v>
      </c>
      <c r="H94" s="53" t="s">
        <v>288</v>
      </c>
      <c r="I94" s="52">
        <f>SUMIFS(F93:F107, C93:C107,H94)</f>
        <v>0.31944444444444436</v>
      </c>
    </row>
    <row r="95" spans="1:9" x14ac:dyDescent="0.2">
      <c r="A95" s="119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4"/>
        <v>6.9444444444444198E-3</v>
      </c>
      <c r="H95" s="53" t="s">
        <v>285</v>
      </c>
      <c r="I95" s="52">
        <f>SUMIFS(F93:F107, C93:C107,H95)</f>
        <v>3.4722222222222654E-3</v>
      </c>
    </row>
    <row r="96" spans="1:9" x14ac:dyDescent="0.2">
      <c r="A96" s="119"/>
      <c r="B96" s="51" t="s">
        <v>733</v>
      </c>
      <c r="C96" s="51" t="s">
        <v>288</v>
      </c>
      <c r="D96" s="52">
        <v>0.45833333333333331</v>
      </c>
      <c r="E96" s="52">
        <v>0.52083333333333337</v>
      </c>
      <c r="F96" s="52">
        <f t="shared" si="4"/>
        <v>6.2500000000000056E-2</v>
      </c>
      <c r="H96" s="53" t="s">
        <v>290</v>
      </c>
      <c r="I96" s="52">
        <f>SUMIFS(F93:F107, C93:C107,H96)</f>
        <v>2.083333333333337E-2</v>
      </c>
    </row>
    <row r="97" spans="1:9" x14ac:dyDescent="0.2">
      <c r="A97" s="119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4"/>
        <v>2.430555555555558E-2</v>
      </c>
      <c r="H97" s="53" t="s">
        <v>293</v>
      </c>
      <c r="I97" s="52">
        <f>SUMIFS(F93:F107, C93:C107,H97)</f>
        <v>3.125E-2</v>
      </c>
    </row>
    <row r="98" spans="1:9" x14ac:dyDescent="0.2">
      <c r="A98" s="119"/>
      <c r="B98" s="51" t="s">
        <v>734</v>
      </c>
      <c r="C98" s="51" t="s">
        <v>288</v>
      </c>
      <c r="D98" s="52">
        <v>0.55555555555555558</v>
      </c>
      <c r="E98" s="52">
        <v>0.66319444444444442</v>
      </c>
      <c r="F98" s="52">
        <f t="shared" si="4"/>
        <v>0.10763888888888884</v>
      </c>
      <c r="H98" s="53" t="s">
        <v>296</v>
      </c>
      <c r="I98" s="52">
        <f>SUMIFS(F93:F107, C93:C107,H98)</f>
        <v>6.25E-2</v>
      </c>
    </row>
    <row r="99" spans="1:9" x14ac:dyDescent="0.2">
      <c r="A99" s="119"/>
      <c r="B99" s="51" t="s">
        <v>735</v>
      </c>
      <c r="C99" s="51" t="s">
        <v>293</v>
      </c>
      <c r="D99" s="52">
        <v>0.66666666666666663</v>
      </c>
      <c r="E99" s="52">
        <v>0.69791666666666663</v>
      </c>
      <c r="F99" s="52">
        <f t="shared" si="4"/>
        <v>3.125E-2</v>
      </c>
      <c r="H99" s="53" t="s">
        <v>295</v>
      </c>
      <c r="I99" s="52">
        <f>SUMIFS(F93:F107, C93:C107,H99)</f>
        <v>3.125E-2</v>
      </c>
    </row>
    <row r="100" spans="1:9" x14ac:dyDescent="0.2">
      <c r="A100" s="119"/>
      <c r="B100" s="51" t="s">
        <v>736</v>
      </c>
      <c r="C100" s="51" t="s">
        <v>296</v>
      </c>
      <c r="D100" s="52">
        <v>0.69791666666666663</v>
      </c>
      <c r="E100" s="52">
        <v>0.76041666666666663</v>
      </c>
      <c r="F100" s="52">
        <f t="shared" si="4"/>
        <v>6.25E-2</v>
      </c>
      <c r="H100" s="48" t="s">
        <v>300</v>
      </c>
      <c r="I100" s="49">
        <f>SUM(I94:I99)</f>
        <v>0.46875</v>
      </c>
    </row>
    <row r="101" spans="1:9" x14ac:dyDescent="0.2">
      <c r="A101" s="119"/>
      <c r="B101" s="51" t="s">
        <v>737</v>
      </c>
      <c r="C101" s="51" t="s">
        <v>288</v>
      </c>
      <c r="D101" s="52">
        <v>0.76041666666666663</v>
      </c>
      <c r="E101" s="52">
        <v>0.85416666666666663</v>
      </c>
      <c r="F101" s="52">
        <f t="shared" si="4"/>
        <v>9.375E-2</v>
      </c>
      <c r="I101" s="54"/>
    </row>
    <row r="102" spans="1:9" x14ac:dyDescent="0.2">
      <c r="A102" s="119"/>
      <c r="B102" s="51" t="s">
        <v>738</v>
      </c>
      <c r="C102" s="51" t="s">
        <v>290</v>
      </c>
      <c r="D102" s="52">
        <v>0.85416666666666663</v>
      </c>
      <c r="E102" s="52">
        <v>0.875</v>
      </c>
      <c r="F102" s="52">
        <f t="shared" si="4"/>
        <v>2.083333333333337E-2</v>
      </c>
      <c r="I102" s="54"/>
    </row>
    <row r="103" spans="1:9" x14ac:dyDescent="0.2">
      <c r="A103" s="119"/>
      <c r="B103" s="51"/>
      <c r="C103" s="51" t="s">
        <v>288</v>
      </c>
      <c r="D103" s="52">
        <v>0</v>
      </c>
      <c r="E103" s="52">
        <v>0</v>
      </c>
      <c r="F103" s="52">
        <f t="shared" si="4"/>
        <v>0</v>
      </c>
    </row>
    <row r="104" spans="1:9" x14ac:dyDescent="0.2">
      <c r="A104" s="119"/>
      <c r="B104" s="51"/>
      <c r="C104" s="51" t="s">
        <v>296</v>
      </c>
      <c r="D104" s="52">
        <v>0</v>
      </c>
      <c r="E104" s="52">
        <v>0</v>
      </c>
      <c r="F104" s="52">
        <f t="shared" si="4"/>
        <v>0</v>
      </c>
    </row>
    <row r="105" spans="1:9" x14ac:dyDescent="0.2">
      <c r="A105" s="119"/>
      <c r="B105" s="51"/>
      <c r="C105" s="51" t="s">
        <v>295</v>
      </c>
      <c r="D105" s="52">
        <v>0</v>
      </c>
      <c r="E105" s="52">
        <v>0</v>
      </c>
      <c r="F105" s="52">
        <f t="shared" si="4"/>
        <v>0</v>
      </c>
    </row>
    <row r="106" spans="1:9" x14ac:dyDescent="0.2">
      <c r="A106" s="119"/>
      <c r="B106" s="51"/>
      <c r="C106" s="51" t="s">
        <v>288</v>
      </c>
      <c r="D106" s="52">
        <v>0</v>
      </c>
      <c r="E106" s="52">
        <v>0</v>
      </c>
      <c r="F106" s="52">
        <f t="shared" si="4"/>
        <v>0</v>
      </c>
    </row>
    <row r="107" spans="1:9" x14ac:dyDescent="0.2">
      <c r="A107" s="120"/>
      <c r="B107" s="51"/>
      <c r="C107" s="51" t="s">
        <v>285</v>
      </c>
      <c r="D107" s="52">
        <v>0</v>
      </c>
      <c r="E107" s="52">
        <v>0</v>
      </c>
      <c r="F107" s="52">
        <f t="shared" si="4"/>
        <v>0</v>
      </c>
    </row>
    <row r="108" spans="1:9" x14ac:dyDescent="0.2">
      <c r="A108" s="121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4"/>
        <v>3.4722222222222654E-3</v>
      </c>
      <c r="H108" s="49" t="s">
        <v>286</v>
      </c>
      <c r="I108" s="49" t="s">
        <v>287</v>
      </c>
    </row>
    <row r="109" spans="1:9" x14ac:dyDescent="0.2">
      <c r="A109" s="121"/>
      <c r="B109" s="55" t="s">
        <v>739</v>
      </c>
      <c r="C109" s="51" t="s">
        <v>288</v>
      </c>
      <c r="D109" s="52">
        <v>0.36805555555555558</v>
      </c>
      <c r="E109" s="52">
        <v>0.375</v>
      </c>
      <c r="F109" s="52">
        <f t="shared" si="4"/>
        <v>6.9444444444444198E-3</v>
      </c>
      <c r="H109" s="53" t="s">
        <v>288</v>
      </c>
      <c r="I109" s="52">
        <f>SUMIFS(F108:F122, C108:C122,H109)</f>
        <v>0.29861111111111116</v>
      </c>
    </row>
    <row r="110" spans="1:9" x14ac:dyDescent="0.2">
      <c r="A110" s="121"/>
      <c r="B110" s="56" t="s">
        <v>740</v>
      </c>
      <c r="C110" s="51" t="s">
        <v>288</v>
      </c>
      <c r="D110" s="52">
        <v>0.375</v>
      </c>
      <c r="E110" s="52">
        <v>0.44444444444444442</v>
      </c>
      <c r="F110" s="52">
        <f t="shared" si="4"/>
        <v>6.944444444444442E-2</v>
      </c>
      <c r="H110" s="53" t="s">
        <v>285</v>
      </c>
      <c r="I110" s="52">
        <f>SUMIFS(F108:F122, C108:C122,H110)</f>
        <v>0</v>
      </c>
    </row>
    <row r="111" spans="1:9" x14ac:dyDescent="0.2">
      <c r="A111" s="121"/>
      <c r="B111" s="55" t="s">
        <v>309</v>
      </c>
      <c r="C111" s="51" t="s">
        <v>295</v>
      </c>
      <c r="D111" s="52">
        <v>0.44791666666666669</v>
      </c>
      <c r="E111" s="52">
        <v>0.45833333333333331</v>
      </c>
      <c r="F111" s="52">
        <f t="shared" si="4"/>
        <v>1.041666666666663E-2</v>
      </c>
      <c r="H111" s="53" t="s">
        <v>290</v>
      </c>
      <c r="I111" s="52">
        <f>SUMIFS(F108:F122, C108:C122,H111)</f>
        <v>3.472222222222221E-2</v>
      </c>
    </row>
    <row r="112" spans="1:9" x14ac:dyDescent="0.2">
      <c r="A112" s="121"/>
      <c r="B112" s="55" t="s">
        <v>741</v>
      </c>
      <c r="C112" s="51" t="s">
        <v>288</v>
      </c>
      <c r="D112" s="52">
        <v>0.45833333333333331</v>
      </c>
      <c r="E112" s="52">
        <v>0.52083333333333337</v>
      </c>
      <c r="F112" s="52">
        <f t="shared" si="4"/>
        <v>6.2500000000000056E-2</v>
      </c>
      <c r="H112" s="53" t="s">
        <v>293</v>
      </c>
      <c r="I112" s="52">
        <f>SUMIFS(F108:F122, C108:C122,H112)</f>
        <v>0</v>
      </c>
    </row>
    <row r="113" spans="1:9" x14ac:dyDescent="0.2">
      <c r="A113" s="121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4"/>
        <v>4.1666666666666741E-2</v>
      </c>
      <c r="H113" s="53" t="s">
        <v>296</v>
      </c>
      <c r="I113" s="52">
        <f>SUMIFS(F108:F122, C108:C122,H113)</f>
        <v>6.25E-2</v>
      </c>
    </row>
    <row r="114" spans="1:9" x14ac:dyDescent="0.2">
      <c r="A114" s="121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4"/>
        <v>5.902777777777779E-2</v>
      </c>
      <c r="H114" s="53" t="s">
        <v>295</v>
      </c>
      <c r="I114" s="52">
        <f>SUMIFS(F108:F122, C108:C122,H114)</f>
        <v>5.208333333333337E-2</v>
      </c>
    </row>
    <row r="115" spans="1:9" x14ac:dyDescent="0.2">
      <c r="A115" s="121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0.44791666666666674</v>
      </c>
    </row>
    <row r="116" spans="1:9" x14ac:dyDescent="0.2">
      <c r="A116" s="121"/>
      <c r="B116" s="55" t="s">
        <v>745</v>
      </c>
      <c r="C116" s="51" t="s">
        <v>290</v>
      </c>
      <c r="D116" s="52">
        <v>0.66666666666666663</v>
      </c>
      <c r="E116" s="52">
        <v>0.70138888888888884</v>
      </c>
      <c r="F116" s="52">
        <f>E116-D116</f>
        <v>3.472222222222221E-2</v>
      </c>
      <c r="I116" s="54"/>
    </row>
    <row r="117" spans="1:9" x14ac:dyDescent="0.2">
      <c r="A117" s="121"/>
      <c r="B117" s="55" t="s">
        <v>296</v>
      </c>
      <c r="C117" s="51" t="s">
        <v>296</v>
      </c>
      <c r="D117" s="52">
        <v>0.70833333333333337</v>
      </c>
      <c r="E117" s="52">
        <v>0.77083333333333337</v>
      </c>
      <c r="F117" s="52">
        <f>E117-D117</f>
        <v>6.25E-2</v>
      </c>
      <c r="I117" s="54"/>
    </row>
    <row r="118" spans="1:9" x14ac:dyDescent="0.2">
      <c r="A118" s="121"/>
      <c r="B118" s="55" t="s">
        <v>746</v>
      </c>
      <c r="C118" s="51" t="s">
        <v>288</v>
      </c>
      <c r="D118" s="52">
        <v>0.77777777777777779</v>
      </c>
      <c r="E118" s="52">
        <v>0.80208333333333337</v>
      </c>
      <c r="F118" s="52">
        <f t="shared" si="4"/>
        <v>2.430555555555558E-2</v>
      </c>
    </row>
    <row r="119" spans="1:9" x14ac:dyDescent="0.2">
      <c r="A119" s="121"/>
      <c r="B119" s="55" t="s">
        <v>747</v>
      </c>
      <c r="C119" s="51" t="s">
        <v>288</v>
      </c>
      <c r="D119" s="52">
        <v>0.80208333333333337</v>
      </c>
      <c r="E119" s="52">
        <v>0.8125</v>
      </c>
      <c r="F119" s="52">
        <f t="shared" si="4"/>
        <v>1.041666666666663E-2</v>
      </c>
    </row>
    <row r="120" spans="1:9" x14ac:dyDescent="0.2">
      <c r="A120" s="121"/>
      <c r="B120" s="55" t="s">
        <v>748</v>
      </c>
      <c r="C120" s="51" t="s">
        <v>288</v>
      </c>
      <c r="D120" s="52">
        <v>0.8125</v>
      </c>
      <c r="E120" s="52">
        <v>0.875</v>
      </c>
      <c r="F120" s="52">
        <f t="shared" si="4"/>
        <v>6.25E-2</v>
      </c>
      <c r="G120" t="s">
        <v>424</v>
      </c>
    </row>
    <row r="121" spans="1:9" x14ac:dyDescent="0.2">
      <c r="A121" s="121"/>
      <c r="B121" s="55"/>
      <c r="C121" s="51"/>
      <c r="D121" s="52"/>
      <c r="E121" s="52"/>
      <c r="F121" s="52">
        <f t="shared" si="4"/>
        <v>0</v>
      </c>
    </row>
    <row r="122" spans="1:9" hidden="1" x14ac:dyDescent="0.2">
      <c r="A122" s="121"/>
      <c r="B122" s="55"/>
      <c r="C122" s="51"/>
      <c r="D122" s="52"/>
      <c r="E122" s="52"/>
      <c r="F122" s="52">
        <f t="shared" si="4"/>
        <v>0</v>
      </c>
    </row>
    <row r="123" spans="1:9" x14ac:dyDescent="0.2">
      <c r="A123" s="118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4"/>
        <v>4.1666666666666685E-2</v>
      </c>
      <c r="H123" s="49" t="s">
        <v>286</v>
      </c>
      <c r="I123" s="49" t="s">
        <v>287</v>
      </c>
    </row>
    <row r="124" spans="1:9" x14ac:dyDescent="0.2">
      <c r="A124" s="119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4"/>
        <v>2.0833333333333315E-2</v>
      </c>
      <c r="H124" s="53" t="s">
        <v>288</v>
      </c>
      <c r="I124" s="52">
        <f>SUMIFS(F123:F137, C123:C137,H124)</f>
        <v>0.30902777777777768</v>
      </c>
    </row>
    <row r="125" spans="1:9" x14ac:dyDescent="0.2">
      <c r="A125" s="119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4"/>
        <v>1.0416666666666685E-2</v>
      </c>
      <c r="H125" s="53" t="s">
        <v>285</v>
      </c>
      <c r="I125" s="52">
        <f>SUMIFS(F123:F137, C123:C137,H125)</f>
        <v>0</v>
      </c>
    </row>
    <row r="126" spans="1:9" x14ac:dyDescent="0.2">
      <c r="A126" s="119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4"/>
        <v>3.125E-2</v>
      </c>
      <c r="H126" s="53" t="s">
        <v>290</v>
      </c>
      <c r="I126" s="52">
        <f>SUMIFS(F123:F137, C123:C137,H126)</f>
        <v>4.1666666666666685E-2</v>
      </c>
    </row>
    <row r="127" spans="1:9" x14ac:dyDescent="0.2">
      <c r="A127" s="119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4"/>
        <v>4.1666666666666685E-2</v>
      </c>
      <c r="H127" s="53" t="s">
        <v>293</v>
      </c>
      <c r="I127" s="52">
        <f>SUMIFS(F123:F137, C123:C137,H127)</f>
        <v>0</v>
      </c>
    </row>
    <row r="128" spans="1:9" x14ac:dyDescent="0.2">
      <c r="A128" s="123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4"/>
        <v>2.0833333333333259E-2</v>
      </c>
      <c r="H128" s="53" t="s">
        <v>296</v>
      </c>
      <c r="I128" s="52">
        <f>SUMIFS(F123:F137, C123:C137,H128)</f>
        <v>0</v>
      </c>
    </row>
    <row r="129" spans="1:9" x14ac:dyDescent="0.2">
      <c r="A129" s="123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5">E129-D129</f>
        <v>3.125E-2</v>
      </c>
      <c r="H129" s="53" t="s">
        <v>295</v>
      </c>
      <c r="I129" s="52">
        <f>SUMIFS(F123:F137, C123:C137,H129)</f>
        <v>6.5972222222222238E-2</v>
      </c>
    </row>
    <row r="130" spans="1:9" x14ac:dyDescent="0.2">
      <c r="A130" s="123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 x14ac:dyDescent="0.2">
      <c r="A131" s="123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 x14ac:dyDescent="0.2">
      <c r="A132" s="119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 x14ac:dyDescent="0.2">
      <c r="A133" s="119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19"/>
      <c r="B136" s="51"/>
      <c r="C136" s="51"/>
      <c r="D136" s="52"/>
      <c r="E136" s="52"/>
      <c r="F136" s="52"/>
    </row>
    <row r="137" spans="1:9" x14ac:dyDescent="0.2">
      <c r="A137" s="120"/>
      <c r="B137" s="51"/>
      <c r="C137" s="51"/>
      <c r="D137" s="52"/>
      <c r="E137" s="52"/>
      <c r="F137" s="52"/>
    </row>
    <row r="138" spans="1:9" x14ac:dyDescent="0.2">
      <c r="A138" s="121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6">E138-D138</f>
        <v>4.1666666666666685E-2</v>
      </c>
      <c r="H138" s="49" t="s">
        <v>286</v>
      </c>
      <c r="I138" s="49" t="s">
        <v>287</v>
      </c>
    </row>
    <row r="139" spans="1:9" x14ac:dyDescent="0.2">
      <c r="A139" s="121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6"/>
        <v>1.041666666666663E-2</v>
      </c>
      <c r="H139" s="53" t="s">
        <v>288</v>
      </c>
      <c r="I139" s="52">
        <f>SUMIFS(F138:F152, C138:C152,H139)</f>
        <v>0.42708333333333337</v>
      </c>
    </row>
    <row r="140" spans="1:9" x14ac:dyDescent="0.2">
      <c r="A140" s="121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6"/>
        <v>9.3750000000000056E-2</v>
      </c>
      <c r="H140" s="53" t="s">
        <v>285</v>
      </c>
      <c r="I140" s="52">
        <f>SUMIFS(F138:F152, C138:C152,H140)</f>
        <v>0</v>
      </c>
    </row>
    <row r="141" spans="1:9" x14ac:dyDescent="0.2">
      <c r="A141" s="121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6"/>
        <v>2.083333333333337E-2</v>
      </c>
      <c r="H141" s="53" t="s">
        <v>290</v>
      </c>
      <c r="I141" s="52">
        <f>SUMIFS(F138:F152, C138:C152,H141)</f>
        <v>3.472222222222221E-2</v>
      </c>
    </row>
    <row r="142" spans="1:9" x14ac:dyDescent="0.2">
      <c r="A142" s="121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6"/>
        <v>6.25E-2</v>
      </c>
      <c r="H142" s="53" t="s">
        <v>293</v>
      </c>
      <c r="I142" s="52">
        <f>SUMIFS(F138:F152, C138:C152,H142)</f>
        <v>0</v>
      </c>
    </row>
    <row r="143" spans="1:9" x14ac:dyDescent="0.2">
      <c r="A143" s="121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6"/>
        <v>4.166666666666663E-2</v>
      </c>
      <c r="H143" s="53" t="s">
        <v>296</v>
      </c>
      <c r="I143" s="52">
        <f>SUMIFS(F138:F152, C138:C152,H143)</f>
        <v>6.25E-2</v>
      </c>
    </row>
    <row r="144" spans="1:9" x14ac:dyDescent="0.2">
      <c r="A144" s="121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6"/>
        <v>3.472222222222221E-2</v>
      </c>
      <c r="H144" s="53" t="s">
        <v>295</v>
      </c>
      <c r="I144" s="52">
        <f>SUMIFS(F138:F152, C138:C152,H144)</f>
        <v>3.125E-2</v>
      </c>
    </row>
    <row r="145" spans="1:9" x14ac:dyDescent="0.2">
      <c r="A145" s="121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6"/>
        <v>6.25E-2</v>
      </c>
      <c r="H145" s="48" t="s">
        <v>300</v>
      </c>
      <c r="I145" s="49">
        <f>SUM(I139:I144)</f>
        <v>0.55555555555555558</v>
      </c>
    </row>
    <row r="146" spans="1:9" x14ac:dyDescent="0.2">
      <c r="A146" s="124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6"/>
        <v>5.208333333333337E-2</v>
      </c>
      <c r="I146" s="54"/>
    </row>
    <row r="147" spans="1:9" x14ac:dyDescent="0.2">
      <c r="A147" s="121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6"/>
        <v>0.13541666666666663</v>
      </c>
      <c r="I147" s="54"/>
    </row>
    <row r="148" spans="1:9" x14ac:dyDescent="0.2">
      <c r="A148" s="121"/>
      <c r="B148" s="55"/>
      <c r="C148" s="51"/>
      <c r="D148" s="52"/>
      <c r="E148" s="52"/>
      <c r="F148" s="52">
        <f t="shared" si="6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6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6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6"/>
        <v>0</v>
      </c>
    </row>
    <row r="152" spans="1:9" x14ac:dyDescent="0.2">
      <c r="A152" s="121"/>
      <c r="B152" s="55"/>
      <c r="C152" s="51"/>
      <c r="D152" s="52"/>
      <c r="E152" s="52"/>
      <c r="F152" s="52">
        <f t="shared" si="6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30" priority="12" operator="greaterThan">
      <formula>0.25</formula>
    </cfRule>
    <cfRule type="cellIs" dxfId="1129" priority="13" operator="lessThan">
      <formula>0.25</formula>
    </cfRule>
  </conditionalFormatting>
  <conditionalFormatting sqref="I4 I19 I34 I49 I64 I79 I95 I110 I125 I140">
    <cfRule type="cellIs" dxfId="1128" priority="9" operator="lessThan">
      <formula>0.0416666666666667</formula>
    </cfRule>
    <cfRule type="cellIs" dxfId="1127" priority="10" operator="greaterThan">
      <formula>0.0416666666666667</formula>
    </cfRule>
    <cfRule type="cellIs" dxfId="1126" priority="11" operator="greaterThan">
      <formula>0.0416666666666667</formula>
    </cfRule>
  </conditionalFormatting>
  <conditionalFormatting sqref="I5 I20 I35 I50 I65 I80 I96 I111 I126 I141">
    <cfRule type="cellIs" dxfId="1125" priority="7" operator="lessThan">
      <formula>0.0833333333333333</formula>
    </cfRule>
    <cfRule type="cellIs" dxfId="1124" priority="8" operator="greaterThan">
      <formula>0.0833333333333333</formula>
    </cfRule>
  </conditionalFormatting>
  <conditionalFormatting sqref="I6 I21 I36 I51 I66 I81 I97 I112 I127 I142">
    <cfRule type="cellIs" dxfId="1123" priority="5" operator="lessThan">
      <formula>0.0416666666666667</formula>
    </cfRule>
    <cfRule type="cellIs" dxfId="1122" priority="6" operator="greaterThan">
      <formula>0.0416666666666667</formula>
    </cfRule>
  </conditionalFormatting>
  <conditionalFormatting sqref="I7 I22 I37 I52 I67 I82 I98 I113 I128 I143">
    <cfRule type="cellIs" dxfId="1121" priority="3" operator="lessThan">
      <formula>0.0416666666666667</formula>
    </cfRule>
    <cfRule type="cellIs" dxfId="1120" priority="4" operator="greaterThan">
      <formula>0.0416666666666667</formula>
    </cfRule>
  </conditionalFormatting>
  <conditionalFormatting sqref="I8 I23 I38 I53 I68 I83 I99 I114 I129 I144">
    <cfRule type="cellIs" dxfId="1119" priority="1" operator="lessThan">
      <formula>0.0625</formula>
    </cfRule>
    <cfRule type="cellIs" dxfId="1118" priority="2" operator="greaterThan">
      <formula>0.0625</formula>
    </cfRule>
  </conditionalFormatting>
  <dataValidations count="1">
    <dataValidation type="list" allowBlank="1" showInputMessage="1" showErrorMessage="1" sqref="C2:C152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52"/>
  <sheetViews>
    <sheetView workbookViewId="0">
      <selection activeCell="B14" sqref="B14"/>
    </sheetView>
  </sheetViews>
  <sheetFormatPr defaultRowHeight="15" x14ac:dyDescent="0.2"/>
  <cols>
    <col min="1" max="1" width="17.08203125" bestFit="1" customWidth="1"/>
    <col min="2" max="2" width="83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755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0.34375000000000006</v>
      </c>
      <c r="Q3" t="s">
        <v>285</v>
      </c>
    </row>
    <row r="4" spans="1:17" x14ac:dyDescent="0.2">
      <c r="A4" s="123"/>
      <c r="B4" s="60" t="s">
        <v>756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23"/>
      <c r="B6" s="60" t="s">
        <v>757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757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7.2916666666666741E-2</v>
      </c>
      <c r="Q7" t="s">
        <v>295</v>
      </c>
    </row>
    <row r="8" spans="1:17" x14ac:dyDescent="0.2">
      <c r="A8" s="123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 x14ac:dyDescent="0.2">
      <c r="A9" s="123"/>
      <c r="B9" s="60" t="s">
        <v>758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0.46875000000000011</v>
      </c>
    </row>
    <row r="10" spans="1:17" x14ac:dyDescent="0.2">
      <c r="A10" s="123"/>
      <c r="B10" s="60" t="s">
        <v>759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 x14ac:dyDescent="0.2">
      <c r="A11" s="123"/>
      <c r="B11" s="60" t="s">
        <v>760</v>
      </c>
      <c r="C11" s="60" t="s">
        <v>288</v>
      </c>
      <c r="D11" s="61">
        <v>0.66666666666666663</v>
      </c>
      <c r="E11" s="61">
        <v>0.68402777777777779</v>
      </c>
      <c r="F11" s="61">
        <f t="shared" si="0"/>
        <v>1.736111111111116E-2</v>
      </c>
      <c r="I11" s="54"/>
    </row>
    <row r="12" spans="1:17" x14ac:dyDescent="0.2">
      <c r="A12" s="123"/>
      <c r="B12" s="60" t="s">
        <v>685</v>
      </c>
      <c r="C12" s="60" t="s">
        <v>296</v>
      </c>
      <c r="D12" s="61">
        <v>0.68402777777777779</v>
      </c>
      <c r="E12" s="61">
        <v>0.75694444444444453</v>
      </c>
      <c r="F12" s="61">
        <f t="shared" si="0"/>
        <v>7.2916666666666741E-2</v>
      </c>
    </row>
    <row r="13" spans="1:17" x14ac:dyDescent="0.2">
      <c r="A13" s="123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si="0"/>
        <v>6.9444444444444198E-3</v>
      </c>
    </row>
    <row r="14" spans="1:17" x14ac:dyDescent="0.2">
      <c r="A14" s="123"/>
      <c r="B14" s="60"/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 x14ac:dyDescent="0.2">
      <c r="A15" s="123"/>
      <c r="B15" s="60"/>
      <c r="C15" s="60" t="s">
        <v>290</v>
      </c>
      <c r="D15" s="61"/>
      <c r="E15" s="61"/>
      <c r="F15" s="61">
        <f t="shared" si="0"/>
        <v>0</v>
      </c>
    </row>
    <row r="16" spans="1:17" x14ac:dyDescent="0.2">
      <c r="A16" s="123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19" t="s">
        <v>17</v>
      </c>
      <c r="B17" s="59" t="s">
        <v>761</v>
      </c>
      <c r="C17" s="59" t="s">
        <v>288</v>
      </c>
      <c r="D17" s="63">
        <v>0.35416666666666669</v>
      </c>
      <c r="E17" s="63">
        <v>0.45833333333333331</v>
      </c>
      <c r="F17" s="63">
        <f t="shared" si="0"/>
        <v>0.10416666666666663</v>
      </c>
      <c r="H17" s="49" t="s">
        <v>286</v>
      </c>
      <c r="I17" s="49" t="s">
        <v>287</v>
      </c>
    </row>
    <row r="18" spans="1:9" x14ac:dyDescent="0.2">
      <c r="A18" s="119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0.31249999999999994</v>
      </c>
    </row>
    <row r="19" spans="1:9" x14ac:dyDescent="0.2">
      <c r="A19" s="119"/>
      <c r="B19" s="51" t="s">
        <v>690</v>
      </c>
      <c r="C19" s="51" t="s">
        <v>285</v>
      </c>
      <c r="D19" s="52">
        <v>0.46875</v>
      </c>
      <c r="E19" s="52">
        <v>0.47916666666666669</v>
      </c>
      <c r="F19" s="52">
        <f t="shared" si="0"/>
        <v>1.0416666666666685E-2</v>
      </c>
      <c r="H19" s="53" t="s">
        <v>285</v>
      </c>
      <c r="I19" s="52">
        <f>SUMIFS(F17:F31, C17:C31,H19)</f>
        <v>1.0416666666666685E-2</v>
      </c>
    </row>
    <row r="20" spans="1:9" x14ac:dyDescent="0.2">
      <c r="A20" s="119"/>
      <c r="B20" s="51" t="s">
        <v>762</v>
      </c>
      <c r="C20" s="51" t="s">
        <v>288</v>
      </c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 t="s">
        <v>313</v>
      </c>
      <c r="C21" s="51" t="s">
        <v>295</v>
      </c>
      <c r="D21" s="52">
        <v>0.54166666666666663</v>
      </c>
      <c r="E21" s="52">
        <v>0.5625</v>
      </c>
      <c r="F21" s="52">
        <f t="shared" si="0"/>
        <v>2.083333333333337E-2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1" t="s">
        <v>763</v>
      </c>
      <c r="C22" s="51" t="s">
        <v>288</v>
      </c>
      <c r="D22" s="52">
        <v>0.5625</v>
      </c>
      <c r="E22" s="52">
        <v>0.66666666666666663</v>
      </c>
      <c r="F22" s="52">
        <f t="shared" si="0"/>
        <v>0.10416666666666663</v>
      </c>
      <c r="H22" s="53" t="s">
        <v>296</v>
      </c>
      <c r="I22" s="52">
        <f>SUMIFS(F17:F31, C17:C31,H22)</f>
        <v>7.2916666666666741E-2</v>
      </c>
    </row>
    <row r="23" spans="1:9" x14ac:dyDescent="0.2">
      <c r="A23" s="119"/>
      <c r="B23" s="51" t="s">
        <v>309</v>
      </c>
      <c r="C23" s="51" t="s">
        <v>295</v>
      </c>
      <c r="D23" s="52">
        <v>0.66666666666666663</v>
      </c>
      <c r="E23" s="52">
        <v>0.68055555555555547</v>
      </c>
      <c r="F23" s="52">
        <f t="shared" si="0"/>
        <v>1.388888888888884E-2</v>
      </c>
      <c r="H23" s="53" t="s">
        <v>295</v>
      </c>
      <c r="I23" s="52">
        <f>SUMIFS(F17:F31, C17:C31,H23)</f>
        <v>4.5138888888888895E-2</v>
      </c>
    </row>
    <row r="24" spans="1:9" x14ac:dyDescent="0.2">
      <c r="A24" s="119"/>
      <c r="B24" s="51" t="s">
        <v>296</v>
      </c>
      <c r="C24" s="51" t="s">
        <v>296</v>
      </c>
      <c r="D24" s="52">
        <v>0.68402777777777779</v>
      </c>
      <c r="E24" s="52">
        <v>0.75694444444444453</v>
      </c>
      <c r="F24" s="52">
        <f t="shared" si="0"/>
        <v>7.2916666666666741E-2</v>
      </c>
      <c r="H24" s="48" t="s">
        <v>300</v>
      </c>
      <c r="I24" s="49">
        <f>SUM(I18:I23)</f>
        <v>0.44097222222222227</v>
      </c>
    </row>
    <row r="25" spans="1:9" x14ac:dyDescent="0.2">
      <c r="A25" s="119"/>
      <c r="B25" s="51" t="s">
        <v>764</v>
      </c>
      <c r="C25" s="51" t="s">
        <v>288</v>
      </c>
      <c r="D25" s="52">
        <v>0.875</v>
      </c>
      <c r="E25" s="52">
        <v>0.9375</v>
      </c>
      <c r="F25" s="52">
        <f t="shared" si="0"/>
        <v>6.25E-2</v>
      </c>
      <c r="I25" s="54"/>
    </row>
    <row r="26" spans="1:9" x14ac:dyDescent="0.2">
      <c r="A26" s="119"/>
      <c r="B26" s="51"/>
      <c r="C26" s="51"/>
      <c r="D26" s="52"/>
      <c r="E26" s="52"/>
      <c r="F26" s="52"/>
      <c r="I26" s="54"/>
    </row>
    <row r="27" spans="1:9" x14ac:dyDescent="0.2">
      <c r="A27" s="119"/>
      <c r="B27" s="51"/>
      <c r="C27" s="51"/>
      <c r="D27" s="52"/>
      <c r="E27" s="52"/>
      <c r="F27" s="52"/>
    </row>
    <row r="28" spans="1:9" x14ac:dyDescent="0.2">
      <c r="A28" s="119"/>
      <c r="B28" s="51"/>
      <c r="C28" s="51"/>
      <c r="D28" s="52"/>
      <c r="E28" s="52"/>
      <c r="F28" s="52"/>
    </row>
    <row r="29" spans="1:9" x14ac:dyDescent="0.2">
      <c r="A29" s="119"/>
      <c r="B29" s="51"/>
      <c r="C29" s="51"/>
      <c r="D29" s="52"/>
      <c r="E29" s="52"/>
      <c r="F29" s="52"/>
    </row>
    <row r="30" spans="1:9" x14ac:dyDescent="0.2">
      <c r="A30" s="119"/>
      <c r="B30" s="51"/>
      <c r="C30" s="51"/>
      <c r="D30" s="52"/>
      <c r="E30" s="52"/>
      <c r="F30" s="52"/>
    </row>
    <row r="31" spans="1:9" x14ac:dyDescent="0.2">
      <c r="A31" s="119"/>
      <c r="B31" s="51"/>
      <c r="C31" s="51"/>
      <c r="D31" s="52"/>
      <c r="E31" s="52"/>
      <c r="F31" s="52"/>
    </row>
    <row r="32" spans="1:9" x14ac:dyDescent="0.2">
      <c r="A32" s="119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765</v>
      </c>
      <c r="C33" s="51" t="s">
        <v>288</v>
      </c>
      <c r="D33" s="52">
        <v>0.3611111111111111</v>
      </c>
      <c r="E33" s="52">
        <v>0.4375</v>
      </c>
      <c r="F33" s="52">
        <f t="shared" si="0"/>
        <v>7.6388888888888895E-2</v>
      </c>
      <c r="H33" s="53" t="s">
        <v>288</v>
      </c>
      <c r="I33" s="52">
        <f>SUMIFS(F32:F46, C32:C46,H33)</f>
        <v>0.27083333333333326</v>
      </c>
    </row>
    <row r="34" spans="1:9" x14ac:dyDescent="0.2">
      <c r="A34" s="119"/>
      <c r="B34" s="51" t="s">
        <v>309</v>
      </c>
      <c r="C34" s="51" t="s">
        <v>295</v>
      </c>
      <c r="D34" s="52">
        <v>0.4375</v>
      </c>
      <c r="E34" s="52">
        <v>0.44791666666666669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19"/>
      <c r="B35" s="51" t="s">
        <v>766</v>
      </c>
      <c r="C35" s="51" t="s">
        <v>288</v>
      </c>
      <c r="D35" s="52">
        <v>0.44791666666666669</v>
      </c>
      <c r="E35" s="52">
        <v>0.5</v>
      </c>
      <c r="F35" s="52">
        <f t="shared" si="0"/>
        <v>5.2083333333333315E-2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767</v>
      </c>
      <c r="C36" s="51" t="s">
        <v>288</v>
      </c>
      <c r="D36" s="52">
        <v>0.5</v>
      </c>
      <c r="E36" s="52">
        <v>0.55208333333333337</v>
      </c>
      <c r="F36" s="52">
        <f t="shared" si="0"/>
        <v>5.208333333333337E-2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51" t="s">
        <v>301</v>
      </c>
      <c r="C37" s="51" t="s">
        <v>295</v>
      </c>
      <c r="D37" s="52">
        <v>0.55208333333333337</v>
      </c>
      <c r="E37" s="52">
        <v>0.57638888888888895</v>
      </c>
      <c r="F37" s="52">
        <f t="shared" si="0"/>
        <v>2.430555555555558E-2</v>
      </c>
      <c r="H37" s="53" t="s">
        <v>296</v>
      </c>
      <c r="I37" s="52">
        <f>SUMIFS(F32:F46, C32:C46,H37)</f>
        <v>7.2916666666666741E-2</v>
      </c>
    </row>
    <row r="38" spans="1:9" x14ac:dyDescent="0.2">
      <c r="A38" s="119"/>
      <c r="B38" s="51" t="s">
        <v>768</v>
      </c>
      <c r="C38" s="51" t="s">
        <v>288</v>
      </c>
      <c r="D38" s="52">
        <v>0.57638888888888895</v>
      </c>
      <c r="E38" s="52">
        <v>0.63541666666666663</v>
      </c>
      <c r="F38" s="52">
        <f t="shared" si="0"/>
        <v>5.9027777777777679E-2</v>
      </c>
      <c r="H38" s="53" t="s">
        <v>295</v>
      </c>
      <c r="I38" s="52">
        <f>SUMIFS(F32:F46, C32:C46,H38)</f>
        <v>4.5138888888889006E-2</v>
      </c>
    </row>
    <row r="39" spans="1:9" x14ac:dyDescent="0.2">
      <c r="A39" s="119"/>
      <c r="B39" s="51" t="s">
        <v>769</v>
      </c>
      <c r="C39" s="51" t="s">
        <v>288</v>
      </c>
      <c r="D39" s="52">
        <v>0.63541666666666663</v>
      </c>
      <c r="E39" s="52">
        <v>0.66666666666666663</v>
      </c>
      <c r="F39" s="52">
        <f t="shared" si="0"/>
        <v>3.125E-2</v>
      </c>
      <c r="H39" s="48" t="s">
        <v>300</v>
      </c>
      <c r="I39" s="49">
        <f>SUM(I33:I38)</f>
        <v>0.39583333333333343</v>
      </c>
    </row>
    <row r="40" spans="1:9" x14ac:dyDescent="0.2">
      <c r="A40" s="119"/>
      <c r="B40" s="51" t="s">
        <v>454</v>
      </c>
      <c r="C40" s="51" t="s">
        <v>296</v>
      </c>
      <c r="D40" s="52">
        <v>0.68402777777777779</v>
      </c>
      <c r="E40" s="52">
        <v>0.75694444444444453</v>
      </c>
      <c r="F40" s="52">
        <f t="shared" si="0"/>
        <v>7.2916666666666741E-2</v>
      </c>
      <c r="I40" s="54"/>
    </row>
    <row r="41" spans="1:9" x14ac:dyDescent="0.2">
      <c r="A41" s="119"/>
      <c r="B41" s="51" t="s">
        <v>309</v>
      </c>
      <c r="C41" s="51" t="s">
        <v>295</v>
      </c>
      <c r="D41" s="52">
        <v>0.66666666666666663</v>
      </c>
      <c r="E41" s="52">
        <v>0.67708333333333337</v>
      </c>
      <c r="F41" s="52">
        <f t="shared" si="0"/>
        <v>1.0416666666666741E-2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B43" s="51"/>
      <c r="C43" s="51"/>
      <c r="D43" s="52"/>
      <c r="E43" s="52"/>
      <c r="F43" s="52">
        <f t="shared" si="0"/>
        <v>0</v>
      </c>
    </row>
    <row r="44" spans="1:9" x14ac:dyDescent="0.2">
      <c r="A44" s="119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5" t="s">
        <v>770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771</v>
      </c>
    </row>
    <row r="49" spans="1:9" x14ac:dyDescent="0.2">
      <c r="A49" s="121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1" t="s">
        <v>772</v>
      </c>
      <c r="C50" s="51" t="s">
        <v>288</v>
      </c>
      <c r="D50" s="52">
        <v>0.44444444444444442</v>
      </c>
      <c r="E50" s="52">
        <v>0.4861111111111111</v>
      </c>
      <c r="F50" s="52">
        <v>4.1666666666666664E-2</v>
      </c>
      <c r="H50" s="53" t="s">
        <v>290</v>
      </c>
      <c r="I50" s="52" t="s">
        <v>773</v>
      </c>
    </row>
    <row r="51" spans="1:9" x14ac:dyDescent="0.2">
      <c r="A51" s="121"/>
      <c r="B51" s="55" t="s">
        <v>774</v>
      </c>
      <c r="C51" s="51" t="s">
        <v>288</v>
      </c>
      <c r="D51" s="52">
        <v>0.4861111111111111</v>
      </c>
      <c r="E51" s="52">
        <v>0.5</v>
      </c>
      <c r="F51" s="52">
        <v>5.5555555555555552E-2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 t="s">
        <v>775</v>
      </c>
      <c r="C52" s="51" t="s">
        <v>288</v>
      </c>
      <c r="D52" s="52">
        <v>0.5</v>
      </c>
      <c r="E52" s="52">
        <v>0.54166666666666663</v>
      </c>
      <c r="F52" s="52">
        <v>4.1666666666666664E-2</v>
      </c>
      <c r="H52" s="53" t="s">
        <v>296</v>
      </c>
      <c r="I52" s="52">
        <f>SUMIFS(F47:F61, C47:C61,H52)</f>
        <v>6.25E-2</v>
      </c>
    </row>
    <row r="53" spans="1:9" x14ac:dyDescent="0.2">
      <c r="A53" s="121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712</v>
      </c>
    </row>
    <row r="54" spans="1:9" x14ac:dyDescent="0.2">
      <c r="A54" s="121"/>
      <c r="B54" s="55" t="s">
        <v>775</v>
      </c>
      <c r="C54" s="51" t="s">
        <v>288</v>
      </c>
      <c r="D54" s="52">
        <v>0.57291666666666663</v>
      </c>
      <c r="E54" s="52">
        <v>0.625</v>
      </c>
      <c r="F54" s="52">
        <f t="shared" si="0"/>
        <v>5.208333333333337E-2</v>
      </c>
      <c r="H54" s="48" t="s">
        <v>300</v>
      </c>
      <c r="I54" s="49" t="s">
        <v>776</v>
      </c>
    </row>
    <row r="55" spans="1:9" x14ac:dyDescent="0.2">
      <c r="A55" s="121"/>
      <c r="B55" s="56" t="s">
        <v>516</v>
      </c>
      <c r="C55" s="51" t="s">
        <v>288</v>
      </c>
      <c r="D55" s="52">
        <v>0.63888888888888895</v>
      </c>
      <c r="E55" s="52">
        <v>0.66666666666666663</v>
      </c>
      <c r="F55" s="52">
        <f t="shared" si="0"/>
        <v>2.7777777777777679E-2</v>
      </c>
      <c r="I55" s="54"/>
    </row>
    <row r="56" spans="1:9" x14ac:dyDescent="0.2">
      <c r="A56" s="121"/>
      <c r="B56" s="55" t="s">
        <v>454</v>
      </c>
      <c r="C56" s="51" t="s">
        <v>296</v>
      </c>
      <c r="D56" s="52">
        <v>0.68055555555555547</v>
      </c>
      <c r="E56" s="52">
        <v>0.75694444444444453</v>
      </c>
      <c r="F56" s="52">
        <v>6.25E-2</v>
      </c>
      <c r="I56" s="54"/>
    </row>
    <row r="57" spans="1:9" x14ac:dyDescent="0.2">
      <c r="A57" s="121"/>
      <c r="B57" s="55" t="s">
        <v>586</v>
      </c>
      <c r="C57" s="51" t="s">
        <v>295</v>
      </c>
      <c r="D57" s="52">
        <v>0.75694444444444453</v>
      </c>
      <c r="E57" s="52">
        <v>0.76388888888888884</v>
      </c>
      <c r="F57" s="52">
        <f t="shared" si="0"/>
        <v>6.9444444444443088E-3</v>
      </c>
    </row>
    <row r="58" spans="1:9" x14ac:dyDescent="0.2">
      <c r="A58" s="121"/>
      <c r="B58" s="55" t="s">
        <v>777</v>
      </c>
      <c r="C58" s="51" t="s">
        <v>288</v>
      </c>
      <c r="D58" s="52">
        <v>0.76388888888888884</v>
      </c>
      <c r="E58" s="52">
        <v>0.79861111111111116</v>
      </c>
      <c r="F58" s="52">
        <f t="shared" si="0"/>
        <v>3.4722222222222321E-2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19"/>
      <c r="B63" s="51" t="s">
        <v>778</v>
      </c>
      <c r="C63" s="51" t="s">
        <v>288</v>
      </c>
      <c r="D63" s="52">
        <v>0.35416666666666669</v>
      </c>
      <c r="E63" s="52">
        <v>0.39583333333333331</v>
      </c>
      <c r="F63" s="52">
        <f t="shared" si="0"/>
        <v>4.166666666666663E-2</v>
      </c>
      <c r="H63" s="53" t="s">
        <v>288</v>
      </c>
      <c r="I63" s="52">
        <f>SUMIFS(F62:F76, C62:C76,H63)</f>
        <v>7.2986111111111107</v>
      </c>
    </row>
    <row r="64" spans="1:9" x14ac:dyDescent="0.2">
      <c r="A64" s="119"/>
      <c r="B64" s="51" t="s">
        <v>779</v>
      </c>
      <c r="C64" s="51" t="s">
        <v>288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19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780</v>
      </c>
      <c r="C66" s="51" t="s">
        <v>288</v>
      </c>
      <c r="D66" s="52">
        <v>0.46527777777777773</v>
      </c>
      <c r="E66" s="52">
        <v>0.52083333333333337</v>
      </c>
      <c r="F66" s="52">
        <f t="shared" ref="F66:F129" si="1">E66-D66</f>
        <v>5.5555555555555636E-2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1"/>
        <v>2.083333333333337E-2</v>
      </c>
      <c r="H67" s="53" t="s">
        <v>296</v>
      </c>
      <c r="I67" s="52">
        <f>SUMIFS(F62:F76, C62:C76,H67)</f>
        <v>6.9444444444444531E-2</v>
      </c>
    </row>
    <row r="68" spans="1:9" x14ac:dyDescent="0.2">
      <c r="A68" s="119"/>
      <c r="B68" s="56" t="s">
        <v>781</v>
      </c>
      <c r="C68" s="51" t="s">
        <v>288</v>
      </c>
      <c r="D68" s="52">
        <v>0.5625</v>
      </c>
      <c r="E68" s="52">
        <v>0.64583333333333337</v>
      </c>
      <c r="F68" s="52">
        <f t="shared" si="1"/>
        <v>8.333333333333337E-2</v>
      </c>
      <c r="H68" s="53" t="s">
        <v>295</v>
      </c>
      <c r="I68" s="52">
        <f>SUMIFS(F62:F76, C62:C76,H68)</f>
        <v>3.819444444444442E-2</v>
      </c>
    </row>
    <row r="69" spans="1:9" x14ac:dyDescent="0.2">
      <c r="A69" s="119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1"/>
        <v>1.041666666666663E-2</v>
      </c>
      <c r="H69" s="48" t="s">
        <v>300</v>
      </c>
      <c r="I69" s="49">
        <f>SUM(I63:I68)</f>
        <v>7.4097222222222223</v>
      </c>
    </row>
    <row r="70" spans="1:9" x14ac:dyDescent="0.2">
      <c r="A70" s="119"/>
      <c r="B70" s="51" t="s">
        <v>781</v>
      </c>
      <c r="C70" s="51" t="s">
        <v>288</v>
      </c>
      <c r="D70" s="52">
        <v>0.66666666666666663</v>
      </c>
      <c r="E70" s="52">
        <v>0.6875</v>
      </c>
      <c r="F70" s="52">
        <f t="shared" si="1"/>
        <v>2.083333333333337E-2</v>
      </c>
      <c r="I70" s="54"/>
    </row>
    <row r="71" spans="1:9" x14ac:dyDescent="0.2">
      <c r="A71" s="119"/>
      <c r="B71" s="51" t="s">
        <v>685</v>
      </c>
      <c r="C71" s="51" t="s">
        <v>296</v>
      </c>
      <c r="D71" s="52">
        <v>0.6875</v>
      </c>
      <c r="E71" s="52">
        <v>0.75694444444444453</v>
      </c>
      <c r="F71" s="52">
        <f t="shared" si="1"/>
        <v>6.9444444444444531E-2</v>
      </c>
      <c r="I71" s="54"/>
    </row>
    <row r="72" spans="1:9" x14ac:dyDescent="0.2">
      <c r="A72" s="119"/>
      <c r="B72" s="51" t="s">
        <v>782</v>
      </c>
      <c r="C72" s="51" t="s">
        <v>288</v>
      </c>
      <c r="D72" s="52">
        <v>0.75694444444444453</v>
      </c>
      <c r="E72" s="52">
        <v>7.8125</v>
      </c>
      <c r="F72" s="52">
        <f t="shared" si="1"/>
        <v>7.0555555555555554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/>
      <c r="B76" s="51"/>
      <c r="C76" s="51"/>
      <c r="D76" s="52"/>
      <c r="E76" s="52"/>
      <c r="F76" s="52">
        <f t="shared" si="1"/>
        <v>0</v>
      </c>
    </row>
    <row r="77" spans="1:9" x14ac:dyDescent="0.2">
      <c r="A77" s="119" t="s">
        <v>27</v>
      </c>
      <c r="B77" s="51" t="s">
        <v>603</v>
      </c>
      <c r="C77" s="51" t="s">
        <v>285</v>
      </c>
      <c r="D77" s="52">
        <v>0.35416666666666669</v>
      </c>
      <c r="E77" s="52">
        <v>0.36458333333333331</v>
      </c>
      <c r="F77" s="52">
        <f t="shared" si="1"/>
        <v>1.041666666666663E-2</v>
      </c>
      <c r="H77" s="49" t="s">
        <v>286</v>
      </c>
      <c r="I77" s="49" t="s">
        <v>287</v>
      </c>
    </row>
    <row r="78" spans="1:9" x14ac:dyDescent="0.2">
      <c r="A78" s="119"/>
      <c r="B78" s="51" t="s">
        <v>783</v>
      </c>
      <c r="C78" s="51" t="s">
        <v>288</v>
      </c>
      <c r="D78" s="52">
        <v>0.36458333333333331</v>
      </c>
      <c r="E78" s="52">
        <v>0.41666666666666669</v>
      </c>
      <c r="F78" s="52">
        <f t="shared" si="1"/>
        <v>5.208333333333337E-2</v>
      </c>
      <c r="H78" s="53" t="s">
        <v>288</v>
      </c>
      <c r="I78" s="52">
        <f>SUMIFS(F77:F92, C77:C92,H78)</f>
        <v>0.30208333333333343</v>
      </c>
    </row>
    <row r="79" spans="1:9" x14ac:dyDescent="0.2">
      <c r="A79" s="119"/>
      <c r="B79" s="51" t="s">
        <v>342</v>
      </c>
      <c r="C79" s="51" t="s">
        <v>295</v>
      </c>
      <c r="D79" s="52">
        <v>0.41666666666666669</v>
      </c>
      <c r="E79" s="52">
        <v>0.43402777777777773</v>
      </c>
      <c r="F79" s="52">
        <f t="shared" si="1"/>
        <v>1.7361111111111049E-2</v>
      </c>
      <c r="H79" s="53" t="s">
        <v>285</v>
      </c>
      <c r="I79" s="52">
        <f>SUMIFS(F77:F92, C77:C92,H79)</f>
        <v>1.041666666666663E-2</v>
      </c>
    </row>
    <row r="80" spans="1:9" x14ac:dyDescent="0.2">
      <c r="A80" s="119"/>
      <c r="B80" s="65" t="s">
        <v>784</v>
      </c>
      <c r="C80" s="51" t="s">
        <v>288</v>
      </c>
      <c r="D80" s="52">
        <v>0.43402777777777773</v>
      </c>
      <c r="E80" s="52">
        <v>0.47916666666666669</v>
      </c>
      <c r="F80" s="52">
        <f t="shared" si="1"/>
        <v>4.5138888888888951E-2</v>
      </c>
      <c r="H80" s="53" t="s">
        <v>290</v>
      </c>
      <c r="I80" s="52">
        <f>SUMIFS(F77:F92, C77:C92,H80)</f>
        <v>6.25E-2</v>
      </c>
    </row>
    <row r="81" spans="1:9" x14ac:dyDescent="0.2">
      <c r="A81" s="119"/>
      <c r="B81" s="65" t="s">
        <v>785</v>
      </c>
      <c r="C81" s="51" t="s">
        <v>288</v>
      </c>
      <c r="D81" s="52">
        <v>0.47916666666666669</v>
      </c>
      <c r="E81" s="52">
        <v>0.53125</v>
      </c>
      <c r="F81" s="52">
        <f t="shared" si="1"/>
        <v>5.2083333333333315E-2</v>
      </c>
      <c r="H81" s="53" t="s">
        <v>293</v>
      </c>
      <c r="I81" s="52">
        <f>SUMIFS(F77:F92, C77:C92,H81)</f>
        <v>0</v>
      </c>
    </row>
    <row r="82" spans="1:9" x14ac:dyDescent="0.2">
      <c r="A82" s="119"/>
      <c r="B82" s="51" t="s">
        <v>342</v>
      </c>
      <c r="C82" s="51" t="s">
        <v>295</v>
      </c>
      <c r="D82" s="52">
        <v>0.53125</v>
      </c>
      <c r="E82" s="52">
        <v>0.55555555555555558</v>
      </c>
      <c r="F82" s="52">
        <f>E82-D82</f>
        <v>2.430555555555558E-2</v>
      </c>
      <c r="H82" s="53" t="s">
        <v>296</v>
      </c>
      <c r="I82" s="52">
        <f>SUMIFS(F77:F92, C77:C92,H82)</f>
        <v>7.1527777777777857E-2</v>
      </c>
    </row>
    <row r="83" spans="1:9" x14ac:dyDescent="0.2">
      <c r="A83" s="123"/>
      <c r="B83" s="51" t="s">
        <v>783</v>
      </c>
      <c r="C83" s="55" t="s">
        <v>288</v>
      </c>
      <c r="D83" s="52">
        <v>0.5625</v>
      </c>
      <c r="E83" s="52">
        <v>0.60416666666666663</v>
      </c>
      <c r="F83" s="52">
        <f t="shared" si="1"/>
        <v>4.166666666666663E-2</v>
      </c>
      <c r="H83" s="53" t="s">
        <v>295</v>
      </c>
      <c r="I83" s="52">
        <f>SUMIFS(F77:F92, C77:C92,H83)</f>
        <v>4.166666666666663E-2</v>
      </c>
    </row>
    <row r="84" spans="1:9" x14ac:dyDescent="0.2">
      <c r="A84" s="119"/>
      <c r="B84" s="51" t="s">
        <v>786</v>
      </c>
      <c r="C84" s="51" t="s">
        <v>288</v>
      </c>
      <c r="D84" s="52">
        <v>0.60416666666666663</v>
      </c>
      <c r="E84" s="52">
        <v>0.67361111111111116</v>
      </c>
      <c r="F84" s="52">
        <f t="shared" si="1"/>
        <v>6.9444444444444531E-2</v>
      </c>
      <c r="H84" s="48" t="s">
        <v>300</v>
      </c>
      <c r="I84" s="49">
        <f>SUM(I78:I83)</f>
        <v>0.48819444444444454</v>
      </c>
    </row>
    <row r="85" spans="1:9" x14ac:dyDescent="0.2">
      <c r="A85" s="119"/>
      <c r="B85" s="51" t="s">
        <v>685</v>
      </c>
      <c r="C85" s="51" t="s">
        <v>296</v>
      </c>
      <c r="D85" s="52">
        <v>0.68541666666666667</v>
      </c>
      <c r="E85" s="52">
        <v>0.75694444444444453</v>
      </c>
      <c r="F85" s="52">
        <f t="shared" si="1"/>
        <v>7.1527777777777857E-2</v>
      </c>
      <c r="I85" s="54"/>
    </row>
    <row r="86" spans="1:9" x14ac:dyDescent="0.2">
      <c r="A86" s="119"/>
      <c r="B86" s="51" t="s">
        <v>787</v>
      </c>
      <c r="C86" s="51" t="s">
        <v>288</v>
      </c>
      <c r="D86" s="52">
        <v>0.77083333333333337</v>
      </c>
      <c r="E86" s="52">
        <v>0.8125</v>
      </c>
      <c r="F86" s="52">
        <f t="shared" si="1"/>
        <v>4.166666666666663E-2</v>
      </c>
      <c r="I86" s="54"/>
    </row>
    <row r="87" spans="1:9" x14ac:dyDescent="0.2">
      <c r="A87" s="119"/>
      <c r="B87" s="51" t="s">
        <v>788</v>
      </c>
      <c r="C87" s="51" t="s">
        <v>290</v>
      </c>
      <c r="D87" s="52">
        <v>0.85416666666666663</v>
      </c>
      <c r="E87" s="52">
        <v>0.91666666666666663</v>
      </c>
      <c r="F87" s="52">
        <f t="shared" si="1"/>
        <v>6.25E-2</v>
      </c>
      <c r="I87" s="54"/>
    </row>
    <row r="88" spans="1:9" x14ac:dyDescent="0.2">
      <c r="A88" s="119"/>
      <c r="B88" s="51"/>
      <c r="C88" s="51"/>
      <c r="D88" s="52">
        <v>0</v>
      </c>
      <c r="E88" s="52">
        <v>0</v>
      </c>
      <c r="F88" s="52">
        <v>0</v>
      </c>
    </row>
    <row r="89" spans="1:9" x14ac:dyDescent="0.2">
      <c r="A89" s="119"/>
      <c r="B89" s="51"/>
      <c r="C89" s="51"/>
      <c r="D89" s="52">
        <v>0</v>
      </c>
      <c r="E89" s="52">
        <v>0</v>
      </c>
      <c r="F89" s="52">
        <v>0</v>
      </c>
    </row>
    <row r="90" spans="1:9" x14ac:dyDescent="0.2">
      <c r="A90" s="119"/>
      <c r="B90" s="51"/>
      <c r="C90" s="51"/>
      <c r="D90" s="52"/>
      <c r="E90" s="52"/>
      <c r="F90" s="52">
        <f t="shared" si="1"/>
        <v>0</v>
      </c>
    </row>
    <row r="91" spans="1:9" x14ac:dyDescent="0.2">
      <c r="A91" s="119"/>
      <c r="B91" s="51"/>
      <c r="C91" s="51"/>
      <c r="D91" s="52"/>
      <c r="E91" s="52"/>
      <c r="F91" s="52">
        <f t="shared" si="1"/>
        <v>0</v>
      </c>
    </row>
    <row r="92" spans="1:9" x14ac:dyDescent="0.2">
      <c r="A92" s="122"/>
      <c r="B92" s="51"/>
      <c r="C92" s="51"/>
      <c r="D92" s="52"/>
      <c r="E92" s="52"/>
      <c r="F92" s="52">
        <f t="shared" si="1"/>
        <v>0</v>
      </c>
    </row>
    <row r="93" spans="1:9" x14ac:dyDescent="0.2">
      <c r="A93" s="118" t="s">
        <v>54</v>
      </c>
      <c r="B93" s="51" t="s">
        <v>603</v>
      </c>
      <c r="C93" s="51" t="s">
        <v>285</v>
      </c>
      <c r="D93" s="52">
        <v>0.36805555555555558</v>
      </c>
      <c r="E93" s="52">
        <v>0.37152777777777773</v>
      </c>
      <c r="F93" s="52">
        <f t="shared" si="1"/>
        <v>3.4722222222221544E-3</v>
      </c>
      <c r="H93" s="49" t="s">
        <v>286</v>
      </c>
      <c r="I93" s="49" t="s">
        <v>287</v>
      </c>
    </row>
    <row r="94" spans="1:9" x14ac:dyDescent="0.2">
      <c r="A94" s="119"/>
      <c r="B94" s="51" t="s">
        <v>789</v>
      </c>
      <c r="C94" s="51" t="s">
        <v>288</v>
      </c>
      <c r="D94" s="52">
        <v>0.37291666666666662</v>
      </c>
      <c r="E94" s="52">
        <v>0.4368055555555555</v>
      </c>
      <c r="F94" s="52">
        <f t="shared" si="1"/>
        <v>6.3888888888888884E-2</v>
      </c>
      <c r="H94" s="53" t="s">
        <v>288</v>
      </c>
      <c r="I94" s="52">
        <f>SUMIFS(F93:F107, C93:C107,H94)</f>
        <v>0.33819444444444441</v>
      </c>
    </row>
    <row r="95" spans="1:9" x14ac:dyDescent="0.2">
      <c r="A95" s="119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3.4722222222221544E-3</v>
      </c>
    </row>
    <row r="96" spans="1:9" x14ac:dyDescent="0.2">
      <c r="A96" s="119"/>
      <c r="B96" s="51" t="s">
        <v>790</v>
      </c>
      <c r="C96" s="51" t="s">
        <v>288</v>
      </c>
      <c r="D96" s="52">
        <v>0.45208333333333334</v>
      </c>
      <c r="E96" s="52">
        <v>0.53263888888888888</v>
      </c>
      <c r="F96" s="52">
        <f t="shared" si="1"/>
        <v>8.0555555555555547E-2</v>
      </c>
      <c r="H96" s="53" t="s">
        <v>290</v>
      </c>
      <c r="I96" s="52">
        <f>SUMIFS(F93:F107, C93:C107,H96)</f>
        <v>0</v>
      </c>
    </row>
    <row r="97" spans="1:9" x14ac:dyDescent="0.2">
      <c r="A97" s="119"/>
      <c r="B97" s="51" t="s">
        <v>653</v>
      </c>
      <c r="C97" s="51" t="s">
        <v>295</v>
      </c>
      <c r="D97" s="52">
        <v>0.53472222222222221</v>
      </c>
      <c r="E97" s="52">
        <v>0.55486111111111114</v>
      </c>
      <c r="F97" s="52">
        <f t="shared" si="1"/>
        <v>2.0138888888888928E-2</v>
      </c>
      <c r="H97" s="53" t="s">
        <v>293</v>
      </c>
      <c r="I97" s="52">
        <f>SUMIFS(F93:F107, C93:C107,H97)</f>
        <v>1.3888888888888951E-2</v>
      </c>
    </row>
    <row r="98" spans="1:9" x14ac:dyDescent="0.2">
      <c r="A98" s="119"/>
      <c r="B98" s="51" t="s">
        <v>791</v>
      </c>
      <c r="C98" s="51" t="s">
        <v>288</v>
      </c>
      <c r="D98" s="52">
        <v>0.55555555555555558</v>
      </c>
      <c r="E98" s="52">
        <v>0.66597222222222219</v>
      </c>
      <c r="F98" s="52">
        <f t="shared" si="1"/>
        <v>0.11041666666666661</v>
      </c>
      <c r="H98" s="53" t="s">
        <v>296</v>
      </c>
      <c r="I98" s="52">
        <f>SUMIFS(F93:F107, C93:C107,H98)</f>
        <v>7.291666666666663E-2</v>
      </c>
    </row>
    <row r="99" spans="1:9" x14ac:dyDescent="0.2">
      <c r="A99" s="119"/>
      <c r="B99" s="51" t="s">
        <v>792</v>
      </c>
      <c r="C99" s="51" t="s">
        <v>293</v>
      </c>
      <c r="D99" s="52">
        <v>0.67013888888888884</v>
      </c>
      <c r="E99" s="52">
        <v>0.68402777777777779</v>
      </c>
      <c r="F99" s="52">
        <f t="shared" si="1"/>
        <v>1.3888888888888951E-2</v>
      </c>
      <c r="H99" s="53" t="s">
        <v>295</v>
      </c>
      <c r="I99" s="52">
        <f>SUMIFS(F93:F107, C93:C107,H99)</f>
        <v>2.7083333333333348E-2</v>
      </c>
    </row>
    <row r="100" spans="1:9" x14ac:dyDescent="0.2">
      <c r="A100" s="119"/>
      <c r="B100" s="51" t="s">
        <v>736</v>
      </c>
      <c r="C100" s="51" t="s">
        <v>296</v>
      </c>
      <c r="D100" s="52">
        <v>0.6875</v>
      </c>
      <c r="E100" s="52">
        <v>0.76041666666666663</v>
      </c>
      <c r="F100" s="52">
        <f t="shared" si="1"/>
        <v>7.291666666666663E-2</v>
      </c>
      <c r="H100" s="48" t="s">
        <v>300</v>
      </c>
      <c r="I100" s="49">
        <f>SUM(I94:I99)</f>
        <v>0.45555555555555549</v>
      </c>
    </row>
    <row r="101" spans="1:9" x14ac:dyDescent="0.2">
      <c r="A101" s="119"/>
      <c r="B101" s="51" t="s">
        <v>793</v>
      </c>
      <c r="C101" s="51" t="s">
        <v>288</v>
      </c>
      <c r="D101" s="52">
        <v>0.77777777777777779</v>
      </c>
      <c r="E101" s="52">
        <v>0.86111111111111116</v>
      </c>
      <c r="F101" s="52">
        <f t="shared" si="1"/>
        <v>8.333333333333337E-2</v>
      </c>
      <c r="I101" s="54"/>
    </row>
    <row r="102" spans="1:9" x14ac:dyDescent="0.2">
      <c r="A102" s="119"/>
      <c r="B102" s="51"/>
      <c r="C102" s="51"/>
      <c r="D102" s="52"/>
      <c r="E102" s="52"/>
      <c r="F102" s="52"/>
      <c r="I102" s="54"/>
    </row>
    <row r="103" spans="1:9" x14ac:dyDescent="0.2">
      <c r="A103" s="119"/>
      <c r="B103" s="51"/>
      <c r="C103" s="51"/>
      <c r="D103" s="52"/>
      <c r="E103" s="52"/>
      <c r="F103" s="52"/>
    </row>
    <row r="104" spans="1:9" x14ac:dyDescent="0.2">
      <c r="A104" s="119"/>
      <c r="B104" s="51"/>
      <c r="C104" s="51"/>
      <c r="D104" s="52"/>
      <c r="E104" s="52"/>
      <c r="F104" s="52"/>
    </row>
    <row r="105" spans="1:9" x14ac:dyDescent="0.2">
      <c r="A105" s="119"/>
      <c r="B105" s="51"/>
      <c r="C105" s="51"/>
      <c r="D105" s="52"/>
      <c r="E105" s="52"/>
      <c r="F105" s="52"/>
    </row>
    <row r="106" spans="1:9" x14ac:dyDescent="0.2">
      <c r="A106" s="119"/>
      <c r="B106" s="51"/>
      <c r="C106" s="51"/>
      <c r="D106" s="52"/>
      <c r="E106" s="52"/>
      <c r="F106" s="52"/>
    </row>
    <row r="107" spans="1:9" x14ac:dyDescent="0.2">
      <c r="A107" s="120"/>
      <c r="B107" s="51"/>
      <c r="C107" s="51"/>
      <c r="D107" s="52"/>
      <c r="E107" s="52"/>
      <c r="F107" s="52"/>
    </row>
    <row r="108" spans="1:9" x14ac:dyDescent="0.2">
      <c r="A108" s="121" t="s">
        <v>30</v>
      </c>
      <c r="B108" s="55" t="s">
        <v>335</v>
      </c>
      <c r="C108" s="51" t="s">
        <v>288</v>
      </c>
      <c r="D108" s="52">
        <v>0.36458333333333331</v>
      </c>
      <c r="E108" s="52">
        <v>0.375</v>
      </c>
      <c r="F108" s="52">
        <f t="shared" si="1"/>
        <v>1.0416666666666685E-2</v>
      </c>
      <c r="H108" s="49" t="s">
        <v>286</v>
      </c>
      <c r="I108" s="49" t="s">
        <v>287</v>
      </c>
    </row>
    <row r="109" spans="1:9" x14ac:dyDescent="0.2">
      <c r="A109" s="121"/>
      <c r="B109" s="55" t="s">
        <v>739</v>
      </c>
      <c r="C109" s="51" t="s">
        <v>288</v>
      </c>
      <c r="D109" s="52">
        <v>0.375</v>
      </c>
      <c r="E109" s="52">
        <v>0.41666666666666669</v>
      </c>
      <c r="F109" s="52">
        <f t="shared" si="1"/>
        <v>4.1666666666666685E-2</v>
      </c>
      <c r="H109" s="53" t="s">
        <v>288</v>
      </c>
      <c r="I109" s="52">
        <f>SUMIFS(F108:F122, C108:C122,H109)</f>
        <v>0.26041666666666669</v>
      </c>
    </row>
    <row r="110" spans="1:9" x14ac:dyDescent="0.2">
      <c r="A110" s="121"/>
      <c r="B110" s="56" t="s">
        <v>794</v>
      </c>
      <c r="C110" s="51" t="s">
        <v>288</v>
      </c>
      <c r="D110" s="52">
        <v>0.41666666666666669</v>
      </c>
      <c r="E110" s="52">
        <v>0.47916666666666669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 x14ac:dyDescent="0.2">
      <c r="A111" s="121"/>
      <c r="B111" s="55" t="s">
        <v>309</v>
      </c>
      <c r="C111" s="51" t="s">
        <v>295</v>
      </c>
      <c r="D111" s="52">
        <v>0.47916666666666669</v>
      </c>
      <c r="E111" s="52">
        <v>0.48958333333333331</v>
      </c>
      <c r="F111" s="52">
        <f t="shared" si="1"/>
        <v>1.041666666666663E-2</v>
      </c>
      <c r="H111" s="53" t="s">
        <v>290</v>
      </c>
      <c r="I111" s="52">
        <f>SUMIFS(F108:F122, C108:C122,H111)</f>
        <v>0</v>
      </c>
    </row>
    <row r="112" spans="1:9" x14ac:dyDescent="0.2">
      <c r="A112" s="121"/>
      <c r="B112" s="55" t="s">
        <v>795</v>
      </c>
      <c r="C112" s="51" t="s">
        <v>288</v>
      </c>
      <c r="D112" s="52">
        <v>0.48958333333333331</v>
      </c>
      <c r="E112" s="52">
        <v>0.52083333333333337</v>
      </c>
      <c r="F112" s="52">
        <f t="shared" si="1"/>
        <v>3.1250000000000056E-2</v>
      </c>
      <c r="H112" s="53" t="s">
        <v>293</v>
      </c>
      <c r="I112" s="52">
        <f>SUMIFS(F108:F122, C108:C122,H112)</f>
        <v>0</v>
      </c>
    </row>
    <row r="113" spans="1:9" x14ac:dyDescent="0.2">
      <c r="A113" s="121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1"/>
        <v>4.1666666666666741E-2</v>
      </c>
      <c r="H113" s="53" t="s">
        <v>296</v>
      </c>
      <c r="I113" s="52">
        <f>SUMIFS(F108:F122, C108:C122,H113)</f>
        <v>6.9444444444444531E-2</v>
      </c>
    </row>
    <row r="114" spans="1:9" x14ac:dyDescent="0.2">
      <c r="A114" s="121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1"/>
        <v>5.902777777777779E-2</v>
      </c>
      <c r="H114" s="53" t="s">
        <v>295</v>
      </c>
      <c r="I114" s="52">
        <f>SUMIFS(F108:F122, C108:C122,H114)</f>
        <v>5.9027777777777679E-2</v>
      </c>
    </row>
    <row r="115" spans="1:9" x14ac:dyDescent="0.2">
      <c r="A115" s="121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0.3888888888888889</v>
      </c>
    </row>
    <row r="116" spans="1:9" x14ac:dyDescent="0.2">
      <c r="A116" s="121"/>
      <c r="B116" s="55" t="s">
        <v>746</v>
      </c>
      <c r="C116" s="51" t="s">
        <v>288</v>
      </c>
      <c r="D116" s="52">
        <v>0.66666666666666663</v>
      </c>
      <c r="E116" s="52">
        <v>0.68055555555555547</v>
      </c>
      <c r="F116" s="52">
        <f>E116-D116</f>
        <v>1.388888888888884E-2</v>
      </c>
      <c r="I116" s="54"/>
    </row>
    <row r="117" spans="1:9" x14ac:dyDescent="0.2">
      <c r="A117" s="121"/>
      <c r="B117" s="55" t="s">
        <v>345</v>
      </c>
      <c r="C117" s="51" t="s">
        <v>296</v>
      </c>
      <c r="D117" s="52">
        <v>0.6875</v>
      </c>
      <c r="E117" s="52">
        <v>0.75694444444444453</v>
      </c>
      <c r="F117" s="52">
        <f>E117-D117</f>
        <v>6.9444444444444531E-2</v>
      </c>
      <c r="I117" s="54"/>
    </row>
    <row r="118" spans="1:9" x14ac:dyDescent="0.2">
      <c r="A118" s="121"/>
      <c r="B118" s="55" t="s">
        <v>421</v>
      </c>
      <c r="C118" s="51" t="s">
        <v>295</v>
      </c>
      <c r="D118" s="52">
        <v>0.75694444444444453</v>
      </c>
      <c r="E118" s="52">
        <v>0.76388888888888884</v>
      </c>
      <c r="F118" s="52">
        <f t="shared" si="1"/>
        <v>6.9444444444443088E-3</v>
      </c>
    </row>
    <row r="119" spans="1:9" x14ac:dyDescent="0.2">
      <c r="A119" s="121"/>
      <c r="B119" s="55" t="s">
        <v>796</v>
      </c>
      <c r="C119" s="51" t="s">
        <v>288</v>
      </c>
      <c r="D119" s="52">
        <v>0.76736111111111116</v>
      </c>
      <c r="E119" s="52">
        <v>0.78125</v>
      </c>
      <c r="F119" s="52">
        <f t="shared" si="1"/>
        <v>1.388888888888884E-2</v>
      </c>
    </row>
    <row r="120" spans="1:9" x14ac:dyDescent="0.2">
      <c r="A120" s="121"/>
      <c r="B120" s="55" t="s">
        <v>797</v>
      </c>
      <c r="C120" s="51" t="s">
        <v>288</v>
      </c>
      <c r="D120" s="52">
        <v>0.78472222222222221</v>
      </c>
      <c r="E120" s="52">
        <v>0.8125</v>
      </c>
      <c r="F120" s="52">
        <f t="shared" si="1"/>
        <v>2.777777777777779E-2</v>
      </c>
      <c r="G120" t="s">
        <v>424</v>
      </c>
    </row>
    <row r="121" spans="1:9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hidden="1" x14ac:dyDescent="0.2">
      <c r="A122" s="121"/>
      <c r="B122" s="55"/>
      <c r="C122" s="51"/>
      <c r="D122" s="52"/>
      <c r="E122" s="52"/>
      <c r="F122" s="52">
        <f t="shared" si="1"/>
        <v>0</v>
      </c>
    </row>
    <row r="123" spans="1:9" x14ac:dyDescent="0.2">
      <c r="A123" s="118" t="s">
        <v>273</v>
      </c>
      <c r="B123" s="51" t="s">
        <v>798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 x14ac:dyDescent="0.2">
      <c r="A124" s="119"/>
      <c r="B124" s="51" t="s">
        <v>799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0.25694444444444436</v>
      </c>
    </row>
    <row r="125" spans="1:9" x14ac:dyDescent="0.2">
      <c r="A125" s="119"/>
      <c r="B125" s="51" t="s">
        <v>342</v>
      </c>
      <c r="C125" s="51" t="s">
        <v>295</v>
      </c>
      <c r="D125" s="52">
        <v>0.4375</v>
      </c>
      <c r="E125" s="52">
        <v>0.4513888888888889</v>
      </c>
      <c r="F125" s="52">
        <f t="shared" si="1"/>
        <v>1.3888888888888895E-2</v>
      </c>
      <c r="H125" s="53" t="s">
        <v>285</v>
      </c>
      <c r="I125" s="52">
        <f>SUMIFS(F123:F137, C123:C137,H125)</f>
        <v>0</v>
      </c>
    </row>
    <row r="126" spans="1:9" x14ac:dyDescent="0.2">
      <c r="A126" s="119"/>
      <c r="B126" s="51" t="s">
        <v>800</v>
      </c>
      <c r="C126" s="51" t="s">
        <v>288</v>
      </c>
      <c r="D126" s="52">
        <v>0.4513888888888889</v>
      </c>
      <c r="E126" s="52">
        <v>0.47916666666666669</v>
      </c>
      <c r="F126" s="52">
        <f t="shared" si="1"/>
        <v>2.777777777777779E-2</v>
      </c>
      <c r="H126" s="53" t="s">
        <v>290</v>
      </c>
      <c r="I126" s="52">
        <f>SUMIFS(F123:F137, C123:C137,H126)</f>
        <v>0</v>
      </c>
    </row>
    <row r="127" spans="1:9" x14ac:dyDescent="0.2">
      <c r="A127" s="119"/>
      <c r="B127" s="58" t="s">
        <v>801</v>
      </c>
      <c r="C127" s="51" t="s">
        <v>288</v>
      </c>
      <c r="D127" s="52">
        <v>0.47916666666666669</v>
      </c>
      <c r="E127" s="52">
        <v>0.54166666666666663</v>
      </c>
      <c r="F127" s="52">
        <f t="shared" si="1"/>
        <v>6.2499999999999944E-2</v>
      </c>
      <c r="H127" s="53" t="s">
        <v>293</v>
      </c>
      <c r="I127" s="52">
        <f>SUMIFS(F123:F137, C123:C137,H127)</f>
        <v>0</v>
      </c>
    </row>
    <row r="128" spans="1:9" x14ac:dyDescent="0.2">
      <c r="A128" s="123"/>
      <c r="B128" s="57" t="s">
        <v>599</v>
      </c>
      <c r="C128" s="55" t="s">
        <v>295</v>
      </c>
      <c r="D128" s="52">
        <v>0.54166666666666663</v>
      </c>
      <c r="E128" s="52">
        <v>0.55555555555555558</v>
      </c>
      <c r="F128" s="52">
        <f t="shared" si="1"/>
        <v>1.3888888888888951E-2</v>
      </c>
      <c r="H128" s="53" t="s">
        <v>296</v>
      </c>
      <c r="I128" s="52">
        <f>SUMIFS(F123:F137, C123:C137,H128)</f>
        <v>7.6388888888888895E-2</v>
      </c>
    </row>
    <row r="129" spans="1:9" x14ac:dyDescent="0.2">
      <c r="A129" s="123"/>
      <c r="B129" s="57" t="s">
        <v>802</v>
      </c>
      <c r="C129" s="55" t="s">
        <v>288</v>
      </c>
      <c r="D129" s="52">
        <v>0.55555555555555558</v>
      </c>
      <c r="E129" s="52">
        <v>0.59513888888888888</v>
      </c>
      <c r="F129" s="52">
        <f t="shared" si="1"/>
        <v>3.9583333333333304E-2</v>
      </c>
      <c r="H129" s="53" t="s">
        <v>295</v>
      </c>
      <c r="I129" s="52">
        <f>SUMIFS(F123:F137, C123:C137,H129)</f>
        <v>2.7777777777777846E-2</v>
      </c>
    </row>
    <row r="130" spans="1:9" x14ac:dyDescent="0.2">
      <c r="A130" s="123"/>
      <c r="B130" s="57" t="s">
        <v>803</v>
      </c>
      <c r="C130" s="55" t="s">
        <v>288</v>
      </c>
      <c r="D130" s="52">
        <v>0.59513888888888888</v>
      </c>
      <c r="E130" s="52">
        <v>0.63194444444444442</v>
      </c>
      <c r="F130" s="52">
        <v>3.6805555555555557E-2</v>
      </c>
      <c r="H130" s="48" t="s">
        <v>300</v>
      </c>
      <c r="I130" s="49">
        <f>SUM(I124:I129)</f>
        <v>0.3611111111111111</v>
      </c>
    </row>
    <row r="131" spans="1:9" x14ac:dyDescent="0.2">
      <c r="A131" s="123"/>
      <c r="B131" s="57" t="s">
        <v>345</v>
      </c>
      <c r="C131" s="55" t="s">
        <v>296</v>
      </c>
      <c r="D131" s="52">
        <v>0.68055555555555547</v>
      </c>
      <c r="E131" s="52">
        <v>0.75694444444444453</v>
      </c>
      <c r="F131" s="52">
        <v>7.6388888888888895E-2</v>
      </c>
      <c r="I131" s="54"/>
    </row>
    <row r="132" spans="1:9" x14ac:dyDescent="0.2">
      <c r="A132" s="119"/>
      <c r="B132" s="59" t="s">
        <v>804</v>
      </c>
      <c r="C132" s="51" t="s">
        <v>288</v>
      </c>
      <c r="D132" s="52">
        <v>0.63194444444444442</v>
      </c>
      <c r="E132" s="52">
        <v>0.65972222222222221</v>
      </c>
      <c r="F132" s="52">
        <v>2.7777777777777776E-2</v>
      </c>
      <c r="I132" s="54"/>
    </row>
    <row r="133" spans="1:9" x14ac:dyDescent="0.2">
      <c r="A133" s="119"/>
      <c r="B133" s="51"/>
      <c r="C133" s="51"/>
      <c r="D133" s="52"/>
      <c r="E133" s="52"/>
      <c r="F133" s="52"/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19"/>
      <c r="B136" s="51"/>
      <c r="C136" s="51"/>
      <c r="D136" s="52"/>
      <c r="E136" s="52"/>
      <c r="F136" s="52"/>
    </row>
    <row r="137" spans="1:9" x14ac:dyDescent="0.2">
      <c r="A137" s="120"/>
      <c r="B137" s="51"/>
      <c r="C137" s="51"/>
      <c r="D137" s="52"/>
      <c r="E137" s="52"/>
      <c r="F137" s="52"/>
    </row>
    <row r="138" spans="1:9" x14ac:dyDescent="0.2">
      <c r="A138" s="121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2">E138-D138</f>
        <v>4.1666666666666685E-2</v>
      </c>
      <c r="H138" s="49" t="s">
        <v>286</v>
      </c>
      <c r="I138" s="49" t="s">
        <v>287</v>
      </c>
    </row>
    <row r="139" spans="1:9" x14ac:dyDescent="0.2">
      <c r="A139" s="121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2"/>
        <v>1.041666666666663E-2</v>
      </c>
      <c r="H139" s="53" t="s">
        <v>288</v>
      </c>
      <c r="I139" s="52">
        <f>SUMIFS(F138:F152, C138:C152,H139)</f>
        <v>0.42708333333333337</v>
      </c>
    </row>
    <row r="140" spans="1:9" x14ac:dyDescent="0.2">
      <c r="A140" s="121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2"/>
        <v>9.3750000000000056E-2</v>
      </c>
      <c r="H140" s="53" t="s">
        <v>285</v>
      </c>
      <c r="I140" s="52">
        <f>SUMIFS(F138:F152, C138:C152,H140)</f>
        <v>0</v>
      </c>
    </row>
    <row r="141" spans="1:9" x14ac:dyDescent="0.2">
      <c r="A141" s="121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2"/>
        <v>2.083333333333337E-2</v>
      </c>
      <c r="H141" s="53" t="s">
        <v>290</v>
      </c>
      <c r="I141" s="52">
        <f>SUMIFS(F138:F152, C138:C152,H141)</f>
        <v>3.472222222222221E-2</v>
      </c>
    </row>
    <row r="142" spans="1:9" x14ac:dyDescent="0.2">
      <c r="A142" s="121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2"/>
        <v>6.25E-2</v>
      </c>
      <c r="H142" s="53" t="s">
        <v>293</v>
      </c>
      <c r="I142" s="52">
        <f>SUMIFS(F138:F152, C138:C152,H142)</f>
        <v>0</v>
      </c>
    </row>
    <row r="143" spans="1:9" x14ac:dyDescent="0.2">
      <c r="A143" s="121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2"/>
        <v>4.166666666666663E-2</v>
      </c>
      <c r="H143" s="53" t="s">
        <v>296</v>
      </c>
      <c r="I143" s="52">
        <f>SUMIFS(F138:F152, C138:C152,H143)</f>
        <v>6.25E-2</v>
      </c>
    </row>
    <row r="144" spans="1:9" x14ac:dyDescent="0.2">
      <c r="A144" s="121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2"/>
        <v>3.472222222222221E-2</v>
      </c>
      <c r="H144" s="53" t="s">
        <v>295</v>
      </c>
      <c r="I144" s="52">
        <f>SUMIFS(F138:F152, C138:C152,H144)</f>
        <v>3.125E-2</v>
      </c>
    </row>
    <row r="145" spans="1:9" x14ac:dyDescent="0.2">
      <c r="A145" s="121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2"/>
        <v>6.25E-2</v>
      </c>
      <c r="H145" s="48" t="s">
        <v>300</v>
      </c>
      <c r="I145" s="49">
        <f>SUM(I139:I144)</f>
        <v>0.55555555555555558</v>
      </c>
    </row>
    <row r="146" spans="1:9" x14ac:dyDescent="0.2">
      <c r="A146" s="124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2"/>
        <v>5.208333333333337E-2</v>
      </c>
      <c r="I146" s="54"/>
    </row>
    <row r="147" spans="1:9" x14ac:dyDescent="0.2">
      <c r="A147" s="121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2"/>
        <v>0.13541666666666663</v>
      </c>
      <c r="I147" s="54"/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  <row r="152" spans="1:9" x14ac:dyDescent="0.2">
      <c r="A152" s="121"/>
      <c r="B152" s="55"/>
      <c r="C152" s="51"/>
      <c r="D152" s="52"/>
      <c r="E152" s="52"/>
      <c r="F152" s="52">
        <f t="shared" si="2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17" priority="12" operator="greaterThan">
      <formula>0.25</formula>
    </cfRule>
    <cfRule type="cellIs" dxfId="1116" priority="13" operator="lessThan">
      <formula>0.25</formula>
    </cfRule>
  </conditionalFormatting>
  <conditionalFormatting sqref="I4 I19 I34 I49 I64 I79 I95 I110 I125 I140">
    <cfRule type="cellIs" dxfId="1115" priority="9" operator="lessThan">
      <formula>0.0416666666666667</formula>
    </cfRule>
    <cfRule type="cellIs" dxfId="1114" priority="10" operator="greaterThan">
      <formula>0.0416666666666667</formula>
    </cfRule>
    <cfRule type="cellIs" dxfId="1113" priority="11" operator="greaterThan">
      <formula>0.0416666666666667</formula>
    </cfRule>
  </conditionalFormatting>
  <conditionalFormatting sqref="I5 I20 I35 I50 I65 I80 I96 I111 I126 I141">
    <cfRule type="cellIs" dxfId="1112" priority="7" operator="lessThan">
      <formula>0.0833333333333333</formula>
    </cfRule>
    <cfRule type="cellIs" dxfId="1111" priority="8" operator="greaterThan">
      <formula>0.0833333333333333</formula>
    </cfRule>
  </conditionalFormatting>
  <conditionalFormatting sqref="I6 I21 I36 I51 I66 I81 I97 I112 I127 I142">
    <cfRule type="cellIs" dxfId="1110" priority="5" operator="lessThan">
      <formula>0.0416666666666667</formula>
    </cfRule>
    <cfRule type="cellIs" dxfId="1109" priority="6" operator="greaterThan">
      <formula>0.0416666666666667</formula>
    </cfRule>
  </conditionalFormatting>
  <conditionalFormatting sqref="I7 I22 I37 I52 I67 I82 I98 I113 I128 I143">
    <cfRule type="cellIs" dxfId="1108" priority="3" operator="lessThan">
      <formula>0.0416666666666667</formula>
    </cfRule>
    <cfRule type="cellIs" dxfId="1107" priority="4" operator="greaterThan">
      <formula>0.0416666666666667</formula>
    </cfRule>
  </conditionalFormatting>
  <conditionalFormatting sqref="I8 I23 I38 I53 I68 I83 I99 I114 I129 I144">
    <cfRule type="cellIs" dxfId="1106" priority="1" operator="lessThan">
      <formula>0.0625</formula>
    </cfRule>
    <cfRule type="cellIs" dxfId="1105" priority="2" operator="greaterThan">
      <formula>0.0625</formula>
    </cfRule>
  </conditionalFormatting>
  <dataValidations count="1">
    <dataValidation type="list" allowBlank="1" showInputMessage="1" showErrorMessage="1" sqref="C2:C152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51"/>
  <sheetViews>
    <sheetView topLeftCell="A46" workbookViewId="0"/>
  </sheetViews>
  <sheetFormatPr defaultRowHeight="15" x14ac:dyDescent="0.2"/>
  <cols>
    <col min="1" max="1" width="17.08203125" bestFit="1" customWidth="1"/>
    <col min="2" max="2" width="83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805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0.18402777777777773</v>
      </c>
      <c r="Q3" t="s">
        <v>285</v>
      </c>
    </row>
    <row r="4" spans="1:17" x14ac:dyDescent="0.2">
      <c r="A4" s="123"/>
      <c r="B4" s="60" t="s">
        <v>806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0.53125</v>
      </c>
      <c r="F6" s="61">
        <f t="shared" si="0"/>
        <v>5.2083333333333315E-2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/>
      <c r="C7" s="60" t="s">
        <v>288</v>
      </c>
      <c r="D7" s="61"/>
      <c r="E7" s="61"/>
      <c r="F7" s="61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23"/>
      <c r="B8" s="60"/>
      <c r="C8" s="60" t="s">
        <v>295</v>
      </c>
      <c r="D8" s="61"/>
      <c r="E8" s="61"/>
      <c r="F8" s="61">
        <f t="shared" si="0"/>
        <v>0</v>
      </c>
      <c r="H8" s="53" t="s">
        <v>295</v>
      </c>
      <c r="I8" s="52">
        <f>SUMIFS(F2:F16, C2:C16,H8)</f>
        <v>1.0416666666666685E-2</v>
      </c>
    </row>
    <row r="9" spans="1:17" x14ac:dyDescent="0.2">
      <c r="A9" s="123"/>
      <c r="B9" s="60"/>
      <c r="C9" s="60" t="s">
        <v>288</v>
      </c>
      <c r="D9" s="61"/>
      <c r="E9" s="61"/>
      <c r="F9" s="61">
        <f t="shared" si="0"/>
        <v>0</v>
      </c>
      <c r="H9" s="48" t="s">
        <v>300</v>
      </c>
      <c r="I9" s="49">
        <f>SUM(I3:I8)</f>
        <v>0.20138888888888884</v>
      </c>
    </row>
    <row r="10" spans="1:17" x14ac:dyDescent="0.2">
      <c r="A10" s="123"/>
      <c r="B10" s="60"/>
      <c r="C10" s="60" t="s">
        <v>288</v>
      </c>
      <c r="D10" s="61"/>
      <c r="E10" s="61"/>
      <c r="F10" s="61">
        <f t="shared" si="0"/>
        <v>0</v>
      </c>
      <c r="I10" s="54"/>
    </row>
    <row r="11" spans="1:17" x14ac:dyDescent="0.2">
      <c r="A11" s="123"/>
      <c r="B11" s="60"/>
      <c r="C11" s="60" t="s">
        <v>285</v>
      </c>
      <c r="D11" s="61"/>
      <c r="E11" s="61"/>
      <c r="F11" s="61">
        <f t="shared" si="0"/>
        <v>0</v>
      </c>
      <c r="I11" s="54"/>
    </row>
    <row r="12" spans="1:17" x14ac:dyDescent="0.2">
      <c r="A12" s="123"/>
      <c r="B12" s="60"/>
      <c r="C12" s="60" t="s">
        <v>296</v>
      </c>
      <c r="D12" s="61"/>
      <c r="E12" s="61"/>
      <c r="F12" s="61">
        <f t="shared" si="0"/>
        <v>0</v>
      </c>
    </row>
    <row r="13" spans="1:17" x14ac:dyDescent="0.2">
      <c r="A13" s="123"/>
      <c r="B13" s="60"/>
      <c r="C13" s="60" t="s">
        <v>295</v>
      </c>
      <c r="D13" s="61"/>
      <c r="E13" s="61"/>
      <c r="F13" s="61">
        <f t="shared" si="0"/>
        <v>0</v>
      </c>
    </row>
    <row r="14" spans="1:17" x14ac:dyDescent="0.2">
      <c r="A14" s="123"/>
      <c r="B14" s="60"/>
      <c r="C14" s="60" t="s">
        <v>288</v>
      </c>
      <c r="D14" s="61"/>
      <c r="E14" s="61"/>
      <c r="F14" s="61">
        <f>E14-D14</f>
        <v>0</v>
      </c>
    </row>
    <row r="15" spans="1:17" x14ac:dyDescent="0.2">
      <c r="A15" s="123"/>
      <c r="B15" s="60"/>
      <c r="C15" s="60" t="s">
        <v>290</v>
      </c>
      <c r="D15" s="61"/>
      <c r="E15" s="61"/>
      <c r="F15" s="61">
        <f t="shared" si="0"/>
        <v>0</v>
      </c>
    </row>
    <row r="16" spans="1:17" x14ac:dyDescent="0.2">
      <c r="A16" s="123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19" t="s">
        <v>17</v>
      </c>
      <c r="B17" s="59" t="s">
        <v>808</v>
      </c>
      <c r="C17" s="59" t="s">
        <v>288</v>
      </c>
      <c r="D17" s="63">
        <v>0.375</v>
      </c>
      <c r="E17" s="63">
        <v>0.45833333333333331</v>
      </c>
      <c r="F17" s="63">
        <f t="shared" si="0"/>
        <v>8.3333333333333315E-2</v>
      </c>
      <c r="H17" s="49" t="s">
        <v>286</v>
      </c>
      <c r="I17" s="49" t="s">
        <v>287</v>
      </c>
    </row>
    <row r="18" spans="1:9" x14ac:dyDescent="0.2">
      <c r="A18" s="119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0.28124999999999994</v>
      </c>
    </row>
    <row r="19" spans="1:9" x14ac:dyDescent="0.2">
      <c r="A19" s="119"/>
      <c r="B19" s="51" t="s">
        <v>809</v>
      </c>
      <c r="C19" s="51" t="s">
        <v>288</v>
      </c>
      <c r="D19" s="52">
        <v>0.46875</v>
      </c>
      <c r="E19" s="52">
        <v>0.51041666666666663</v>
      </c>
      <c r="F19" s="52">
        <f t="shared" si="0"/>
        <v>4.166666666666663E-2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s="51" t="s">
        <v>810</v>
      </c>
      <c r="C20" s="51" t="s">
        <v>288</v>
      </c>
      <c r="D20" s="52">
        <v>0.58333333333333337</v>
      </c>
      <c r="E20" s="52">
        <v>0.6875</v>
      </c>
      <c r="F20" s="52">
        <f t="shared" si="0"/>
        <v>0.10416666666666663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 t="s">
        <v>309</v>
      </c>
      <c r="C21" s="51" t="s">
        <v>295</v>
      </c>
      <c r="D21" s="52">
        <v>0.6875</v>
      </c>
      <c r="E21" s="52">
        <v>0.69791666666666663</v>
      </c>
      <c r="F21" s="52">
        <f t="shared" si="0"/>
        <v>1.041666666666663E-2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1" t="s">
        <v>811</v>
      </c>
      <c r="C22" s="51" t="s">
        <v>288</v>
      </c>
      <c r="D22" s="52">
        <v>0.69791666666666663</v>
      </c>
      <c r="E22" s="52">
        <v>0.75</v>
      </c>
      <c r="F22" s="52">
        <f t="shared" si="0"/>
        <v>5.208333333333337E-2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1"/>
      <c r="C23" s="51"/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2.0833333333333315E-2</v>
      </c>
    </row>
    <row r="24" spans="1:9" x14ac:dyDescent="0.2">
      <c r="A24" s="119"/>
      <c r="B24" s="51"/>
      <c r="C24" s="51"/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0.30208333333333326</v>
      </c>
    </row>
    <row r="25" spans="1:9" x14ac:dyDescent="0.2">
      <c r="A25" s="119"/>
      <c r="B25" s="51"/>
      <c r="C25" s="51"/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 x14ac:dyDescent="0.2">
      <c r="A26" s="119"/>
      <c r="B26" s="51"/>
      <c r="C26" s="51"/>
      <c r="D26" s="52">
        <v>0.66666666666666663</v>
      </c>
      <c r="E26" s="52">
        <v>0.70486111111111116</v>
      </c>
      <c r="F26" s="52">
        <f t="shared" si="0"/>
        <v>3.8194444444444531E-2</v>
      </c>
      <c r="I26" s="54"/>
    </row>
    <row r="27" spans="1:9" x14ac:dyDescent="0.2">
      <c r="A27" s="119"/>
      <c r="B27" s="51"/>
      <c r="C27" s="51"/>
      <c r="D27" s="52">
        <v>0.70833333333333304</v>
      </c>
      <c r="E27" s="52">
        <v>0.77083333333333337</v>
      </c>
      <c r="F27" s="52">
        <f t="shared" si="0"/>
        <v>6.2500000000000333E-2</v>
      </c>
    </row>
    <row r="28" spans="1:9" x14ac:dyDescent="0.2">
      <c r="A28" s="119"/>
      <c r="B28" s="51"/>
      <c r="C28" s="51"/>
      <c r="D28" s="52">
        <v>0.77083333333333337</v>
      </c>
      <c r="E28" s="52">
        <v>0.79166666666666663</v>
      </c>
      <c r="F28" s="52">
        <f t="shared" si="0"/>
        <v>2.0833333333333259E-2</v>
      </c>
    </row>
    <row r="29" spans="1:9" x14ac:dyDescent="0.2">
      <c r="A29" s="119"/>
      <c r="B29" s="51"/>
      <c r="C29" s="51"/>
      <c r="D29" s="52">
        <v>0.8125</v>
      </c>
      <c r="E29" s="52">
        <v>0.81944444444444453</v>
      </c>
      <c r="F29" s="52">
        <f t="shared" si="0"/>
        <v>6.9444444444445308E-3</v>
      </c>
    </row>
    <row r="30" spans="1:9" x14ac:dyDescent="0.2">
      <c r="A30" s="119"/>
      <c r="B30" s="51"/>
      <c r="C30" s="51"/>
      <c r="D30" s="52">
        <v>0.82291666666666663</v>
      </c>
      <c r="E30" s="52">
        <v>0.83333333333333337</v>
      </c>
      <c r="F30" s="52">
        <f t="shared" si="0"/>
        <v>1.0416666666666741E-2</v>
      </c>
    </row>
    <row r="31" spans="1:9" x14ac:dyDescent="0.2">
      <c r="A31" s="119"/>
      <c r="B31" s="51"/>
      <c r="C31" s="51"/>
      <c r="D31" s="52">
        <v>0.91666666666666663</v>
      </c>
      <c r="E31" s="52">
        <v>0.97916666666666663</v>
      </c>
      <c r="F31" s="52">
        <f t="shared" si="0"/>
        <v>6.25E-2</v>
      </c>
    </row>
    <row r="32" spans="1:9" x14ac:dyDescent="0.2">
      <c r="A32" s="119" t="s">
        <v>263</v>
      </c>
      <c r="B32" s="51" t="s">
        <v>284</v>
      </c>
      <c r="C32" s="51" t="s">
        <v>285</v>
      </c>
      <c r="D32" s="52">
        <v>0.37847222222222227</v>
      </c>
      <c r="E32" s="52">
        <v>0.38541666666666669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812</v>
      </c>
      <c r="C33" s="51" t="s">
        <v>288</v>
      </c>
      <c r="D33" s="52">
        <v>0.38541666666666669</v>
      </c>
      <c r="E33" s="52">
        <v>0.42708333333333331</v>
      </c>
      <c r="F33" s="52">
        <f t="shared" si="0"/>
        <v>4.166666666666663E-2</v>
      </c>
      <c r="H33" s="53" t="s">
        <v>288</v>
      </c>
      <c r="I33" s="52">
        <f>SUMIFS(F32:F46, C32:C46,H33)</f>
        <v>0.26388888888888884</v>
      </c>
    </row>
    <row r="34" spans="1:9" x14ac:dyDescent="0.2">
      <c r="A34" s="119"/>
      <c r="B34" s="51" t="s">
        <v>309</v>
      </c>
      <c r="C34" s="51" t="s">
        <v>295</v>
      </c>
      <c r="D34" s="52">
        <v>0.42708333333333331</v>
      </c>
      <c r="E34" s="52">
        <v>0.4375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19"/>
      <c r="B35" s="51" t="s">
        <v>813</v>
      </c>
      <c r="C35" s="51" t="s">
        <v>288</v>
      </c>
      <c r="D35" s="52">
        <v>0.4375</v>
      </c>
      <c r="E35" s="52">
        <v>0.47222222222222227</v>
      </c>
      <c r="F35" s="52">
        <f t="shared" si="0"/>
        <v>3.4722222222222265E-2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814</v>
      </c>
      <c r="C36" s="51" t="s">
        <v>288</v>
      </c>
      <c r="D36" s="52">
        <v>0.47222222222222227</v>
      </c>
      <c r="E36" s="52">
        <v>0.50694444444444442</v>
      </c>
      <c r="F36" s="52">
        <f t="shared" si="0"/>
        <v>3.4722222222222154E-2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t="s">
        <v>313</v>
      </c>
      <c r="C37" s="51" t="s">
        <v>295</v>
      </c>
      <c r="D37" s="52">
        <v>0.54861111111111105</v>
      </c>
      <c r="E37" s="52">
        <v>0.57291666666666663</v>
      </c>
      <c r="F37" s="52">
        <f t="shared" si="0"/>
        <v>2.430555555555558E-2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 t="s">
        <v>815</v>
      </c>
      <c r="C38" s="51" t="s">
        <v>288</v>
      </c>
      <c r="D38" s="52">
        <v>0.63194444444444442</v>
      </c>
      <c r="E38" s="52">
        <v>0.69097222222222221</v>
      </c>
      <c r="F38" s="52">
        <f t="shared" si="0"/>
        <v>5.902777777777779E-2</v>
      </c>
      <c r="H38" s="53" t="s">
        <v>295</v>
      </c>
      <c r="I38" s="52">
        <f>SUMIFS(F32:F46, C32:C46,H38)</f>
        <v>7.6388888888888895E-2</v>
      </c>
    </row>
    <row r="39" spans="1:9" x14ac:dyDescent="0.2">
      <c r="A39" s="119"/>
      <c r="B39" s="51" t="s">
        <v>816</v>
      </c>
      <c r="C39" s="51" t="s">
        <v>288</v>
      </c>
      <c r="D39" s="52">
        <v>0.69444444444444453</v>
      </c>
      <c r="E39" s="52">
        <v>0.73958333333333337</v>
      </c>
      <c r="F39" s="52">
        <f t="shared" si="0"/>
        <v>4.513888888888884E-2</v>
      </c>
      <c r="H39" s="48" t="s">
        <v>300</v>
      </c>
      <c r="I39" s="49">
        <f>SUM(I33:I38)</f>
        <v>0.34722222222222215</v>
      </c>
    </row>
    <row r="40" spans="1:9" x14ac:dyDescent="0.2">
      <c r="A40" s="119"/>
      <c r="B40" t="s">
        <v>342</v>
      </c>
      <c r="C40" s="51" t="s">
        <v>295</v>
      </c>
      <c r="D40" s="52">
        <v>0.70833333333333337</v>
      </c>
      <c r="E40" s="52">
        <v>0.75</v>
      </c>
      <c r="F40" s="52">
        <f t="shared" si="0"/>
        <v>4.166666666666663E-2</v>
      </c>
      <c r="I40" s="54"/>
    </row>
    <row r="41" spans="1:9" x14ac:dyDescent="0.2">
      <c r="A41" s="119"/>
      <c r="B41" s="51" t="s">
        <v>817</v>
      </c>
      <c r="C41" s="51" t="s">
        <v>288</v>
      </c>
      <c r="D41" s="52">
        <v>0.75</v>
      </c>
      <c r="E41" s="52">
        <v>0.79861111111111116</v>
      </c>
      <c r="F41" s="52">
        <f t="shared" si="0"/>
        <v>4.861111111111116E-2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B43" s="51"/>
      <c r="C43" s="51"/>
      <c r="D43" s="52"/>
      <c r="E43" s="52"/>
      <c r="F43" s="52">
        <f t="shared" si="0"/>
        <v>0</v>
      </c>
    </row>
    <row r="44" spans="1:9" x14ac:dyDescent="0.2">
      <c r="A44" s="119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5" t="s">
        <v>628</v>
      </c>
      <c r="C47" s="51" t="s">
        <v>285</v>
      </c>
      <c r="D47" s="52">
        <v>0.375</v>
      </c>
      <c r="E47" s="52">
        <v>0.38541666666666669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5" t="s">
        <v>818</v>
      </c>
      <c r="C48" s="51" t="s">
        <v>288</v>
      </c>
      <c r="D48" s="52">
        <v>0.38541666666666669</v>
      </c>
      <c r="E48" s="52">
        <v>0.42708333333333331</v>
      </c>
      <c r="F48" s="52">
        <v>4.1666666666666664E-2</v>
      </c>
      <c r="H48" s="53" t="s">
        <v>288</v>
      </c>
      <c r="I48" s="71">
        <v>0.25347222222222221</v>
      </c>
    </row>
    <row r="49" spans="1:9" x14ac:dyDescent="0.2">
      <c r="A49" s="121"/>
      <c r="B49" s="55" t="s">
        <v>772</v>
      </c>
      <c r="C49" s="51" t="s">
        <v>288</v>
      </c>
      <c r="D49" s="52">
        <v>0.42708333333333331</v>
      </c>
      <c r="E49" s="52">
        <v>0.46875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1" t="s">
        <v>586</v>
      </c>
      <c r="C50" s="51" t="s">
        <v>295</v>
      </c>
      <c r="D50" s="52">
        <v>0.46875</v>
      </c>
      <c r="E50" s="52">
        <v>0.47916666666666669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21"/>
      <c r="B51" s="55" t="s">
        <v>775</v>
      </c>
      <c r="C51" s="51" t="s">
        <v>288</v>
      </c>
      <c r="D51" s="52">
        <v>0.47916666666666669</v>
      </c>
      <c r="E51" s="52">
        <v>0.52083333333333337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 t="s">
        <v>329</v>
      </c>
      <c r="C52" s="51" t="s">
        <v>295</v>
      </c>
      <c r="D52" s="52">
        <v>0.52083333333333337</v>
      </c>
      <c r="E52" s="52">
        <v>0.57291666666666663</v>
      </c>
      <c r="F52" s="52">
        <v>5.2083333333333336E-2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 t="s">
        <v>777</v>
      </c>
      <c r="C53" s="51" t="s">
        <v>288</v>
      </c>
      <c r="D53" s="52">
        <v>0.57291666666666663</v>
      </c>
      <c r="E53" s="52">
        <v>0.60416666666666663</v>
      </c>
      <c r="F53" s="52">
        <v>3.125E-2</v>
      </c>
      <c r="H53" s="53" t="s">
        <v>295</v>
      </c>
      <c r="I53" s="52" t="s">
        <v>819</v>
      </c>
    </row>
    <row r="54" spans="1:9" x14ac:dyDescent="0.2">
      <c r="A54" s="121"/>
      <c r="B54" s="55" t="s">
        <v>820</v>
      </c>
      <c r="C54" s="51" t="s">
        <v>288</v>
      </c>
      <c r="D54" s="68">
        <v>0.60416666666666663</v>
      </c>
      <c r="E54" s="52">
        <v>0.66666666666666663</v>
      </c>
      <c r="F54" s="52">
        <f t="shared" si="0"/>
        <v>6.25E-2</v>
      </c>
      <c r="H54" s="48" t="s">
        <v>300</v>
      </c>
      <c r="I54" s="49" t="s">
        <v>821</v>
      </c>
    </row>
    <row r="55" spans="1:9" x14ac:dyDescent="0.2">
      <c r="A55" s="121"/>
      <c r="B55" s="55" t="s">
        <v>309</v>
      </c>
      <c r="C55" s="51" t="s">
        <v>295</v>
      </c>
      <c r="D55" s="52">
        <v>0.66666666666666663</v>
      </c>
      <c r="E55" s="52">
        <v>0.67361111111111116</v>
      </c>
      <c r="F55" s="52">
        <f t="shared" si="0"/>
        <v>6.9444444444445308E-3</v>
      </c>
      <c r="I55" s="54"/>
    </row>
    <row r="56" spans="1:9" x14ac:dyDescent="0.2">
      <c r="A56" s="121"/>
      <c r="B56" s="55" t="s">
        <v>775</v>
      </c>
      <c r="C56" s="51" t="s">
        <v>288</v>
      </c>
      <c r="D56" s="52">
        <v>0.67361111111111116</v>
      </c>
      <c r="E56" s="52">
        <v>0.625</v>
      </c>
      <c r="F56" s="52" t="s">
        <v>822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70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19"/>
      <c r="B63" s="51" t="s">
        <v>823</v>
      </c>
      <c r="C63" s="51" t="s">
        <v>288</v>
      </c>
      <c r="D63" s="52">
        <v>0.35416666666666669</v>
      </c>
      <c r="E63" s="52">
        <v>0.41666666666666669</v>
      </c>
      <c r="F63" s="52">
        <f t="shared" si="0"/>
        <v>6.25E-2</v>
      </c>
      <c r="H63" s="53" t="s">
        <v>288</v>
      </c>
      <c r="I63" s="52">
        <f>SUMIFS(F62:F75, C62:C75,H63)</f>
        <v>0.21527777777777785</v>
      </c>
    </row>
    <row r="64" spans="1:9" x14ac:dyDescent="0.2">
      <c r="A64" s="119"/>
      <c r="B64" s="51" t="s">
        <v>824</v>
      </c>
      <c r="C64" s="51" t="s">
        <v>288</v>
      </c>
      <c r="D64" s="52">
        <v>0.41666666666666669</v>
      </c>
      <c r="E64" s="52">
        <v>0.45833333333333331</v>
      </c>
      <c r="F64" s="52">
        <f t="shared" si="0"/>
        <v>4.166666666666663E-2</v>
      </c>
      <c r="H64" s="53" t="s">
        <v>285</v>
      </c>
      <c r="I64" s="52">
        <f>SUMIFS(F62:F75, C62:C75,H64)</f>
        <v>3.4722222222222654E-3</v>
      </c>
    </row>
    <row r="65" spans="1:9" x14ac:dyDescent="0.2">
      <c r="A65" s="119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SUMIFS(F62:F75, C62:C75,H65)</f>
        <v>0</v>
      </c>
    </row>
    <row r="66" spans="1:9" x14ac:dyDescent="0.2">
      <c r="A66" s="119"/>
      <c r="B66" s="51" t="s">
        <v>720</v>
      </c>
      <c r="C66" s="51" t="s">
        <v>288</v>
      </c>
      <c r="D66" s="52">
        <v>0.46527777777777773</v>
      </c>
      <c r="E66" s="52">
        <v>0.57638888888888895</v>
      </c>
      <c r="F66" s="52">
        <f t="shared" ref="F66:F128" si="1">E66-D66</f>
        <v>0.11111111111111122</v>
      </c>
      <c r="H66" s="53" t="s">
        <v>293</v>
      </c>
      <c r="I66" s="52">
        <f>SUMIFS(F62:F75, C62:C75,H66)</f>
        <v>0</v>
      </c>
    </row>
    <row r="67" spans="1:9" x14ac:dyDescent="0.2">
      <c r="A67" s="119"/>
      <c r="B67" s="51"/>
      <c r="C67" s="51"/>
      <c r="D67" s="51"/>
      <c r="E67" s="51"/>
      <c r="F67" s="52">
        <f t="shared" si="1"/>
        <v>0</v>
      </c>
      <c r="H67" s="53" t="s">
        <v>296</v>
      </c>
      <c r="I67" s="52">
        <f>SUMIFS(F62:F75, C62:C75,H67)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48" t="s">
        <v>300</v>
      </c>
      <c r="I68" s="49">
        <f>SUM(I63:I67)</f>
        <v>0.21875000000000011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I69" s="54"/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 x14ac:dyDescent="0.2">
      <c r="A77" s="119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1"/>
        <v>3.125E-2</v>
      </c>
      <c r="H77" s="53" t="s">
        <v>288</v>
      </c>
      <c r="I77" s="52">
        <f>SUMIFS(F76:F91, C76:C91,H77)</f>
        <v>0.27430555555555552</v>
      </c>
    </row>
    <row r="78" spans="1:9" x14ac:dyDescent="0.2">
      <c r="A78" s="119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1"/>
        <v>1.0416666666666685E-2</v>
      </c>
      <c r="H78" s="53" t="s">
        <v>285</v>
      </c>
      <c r="I78" s="52">
        <f>SUMIFS(F76:F91, C76:C91,H78)</f>
        <v>3.4722222222222654E-3</v>
      </c>
    </row>
    <row r="79" spans="1:9" x14ac:dyDescent="0.2">
      <c r="A79" s="119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1"/>
        <v>1.3888888888888895E-2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1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1"/>
        <v>7.638888888888884E-2</v>
      </c>
      <c r="H82" s="53" t="s">
        <v>295</v>
      </c>
      <c r="I82" s="52">
        <f>SUMIFS(F76:F91, C76:C91,H82)</f>
        <v>1.3888888888888895E-2</v>
      </c>
    </row>
    <row r="83" spans="1:9" x14ac:dyDescent="0.2">
      <c r="A83" s="119"/>
      <c r="B83" s="51"/>
      <c r="C83" s="55" t="s">
        <v>295</v>
      </c>
      <c r="D83" s="52">
        <v>0</v>
      </c>
      <c r="E83" s="52">
        <v>0</v>
      </c>
      <c r="F83" s="52">
        <f t="shared" si="1"/>
        <v>0</v>
      </c>
      <c r="H83" s="48" t="s">
        <v>300</v>
      </c>
      <c r="I83" s="49">
        <f>SUM(I77:I82)</f>
        <v>0.29166666666666669</v>
      </c>
    </row>
    <row r="84" spans="1:9" x14ac:dyDescent="0.2">
      <c r="A84" s="119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 x14ac:dyDescent="0.2">
      <c r="A85" s="119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1"/>
      <c r="D89" s="52"/>
      <c r="E89" s="52"/>
      <c r="F89" s="52">
        <f t="shared" si="1"/>
        <v>0</v>
      </c>
    </row>
    <row r="90" spans="1:9" x14ac:dyDescent="0.2">
      <c r="A90" s="119"/>
      <c r="B90" s="51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 t="s">
        <v>603</v>
      </c>
      <c r="C92" s="51" t="s">
        <v>285</v>
      </c>
      <c r="D92" s="52">
        <v>0.375</v>
      </c>
      <c r="E92" s="52">
        <v>0.38194444444444442</v>
      </c>
      <c r="F92" s="52">
        <f t="shared" si="1"/>
        <v>6.9444444444444198E-3</v>
      </c>
      <c r="H92" s="49" t="s">
        <v>286</v>
      </c>
      <c r="I92" s="49" t="s">
        <v>287</v>
      </c>
    </row>
    <row r="93" spans="1:9" x14ac:dyDescent="0.2">
      <c r="A93" s="119"/>
      <c r="B93" s="51" t="s">
        <v>831</v>
      </c>
      <c r="C93" s="51" t="s">
        <v>288</v>
      </c>
      <c r="D93" s="52">
        <v>0.38541666666666669</v>
      </c>
      <c r="E93" s="52">
        <v>0.4548611111111111</v>
      </c>
      <c r="F93" s="52">
        <f t="shared" si="1"/>
        <v>6.944444444444442E-2</v>
      </c>
      <c r="H93" s="53" t="s">
        <v>288</v>
      </c>
      <c r="I93" s="52">
        <f>SUMIFS(F92:F106, C92:C106,H93)</f>
        <v>0.14236111111111105</v>
      </c>
    </row>
    <row r="94" spans="1:9" x14ac:dyDescent="0.2">
      <c r="A94" s="119"/>
      <c r="B94" s="56" t="s">
        <v>309</v>
      </c>
      <c r="C94" s="51" t="s">
        <v>295</v>
      </c>
      <c r="D94" s="52">
        <v>0.45624999999999999</v>
      </c>
      <c r="E94" s="52">
        <v>0.47569444444444442</v>
      </c>
      <c r="F94" s="52">
        <f t="shared" si="1"/>
        <v>1.9444444444444431E-2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19"/>
      <c r="B95" s="51" t="s">
        <v>832</v>
      </c>
      <c r="C95" s="51" t="s">
        <v>290</v>
      </c>
      <c r="D95" s="52">
        <v>0.47916666666666669</v>
      </c>
      <c r="E95" s="52">
        <v>0.51041666666666663</v>
      </c>
      <c r="F95" s="52">
        <f t="shared" si="1"/>
        <v>3.1249999999999944E-2</v>
      </c>
      <c r="H95" s="53" t="s">
        <v>290</v>
      </c>
      <c r="I95" s="52">
        <f>SUMIFS(F92:F106, C92:C106,H95)</f>
        <v>4.1666666666666574E-2</v>
      </c>
    </row>
    <row r="96" spans="1:9" x14ac:dyDescent="0.2">
      <c r="A96" s="119"/>
      <c r="B96" s="51" t="s">
        <v>833</v>
      </c>
      <c r="C96" s="51" t="s">
        <v>295</v>
      </c>
      <c r="D96" s="52">
        <v>0.52083333333333337</v>
      </c>
      <c r="E96" s="52">
        <v>0.58680555555555558</v>
      </c>
      <c r="F96" s="52">
        <f t="shared" si="1"/>
        <v>6.597222222222221E-2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 t="s">
        <v>834</v>
      </c>
      <c r="C97" s="51" t="s">
        <v>288</v>
      </c>
      <c r="D97" s="52">
        <v>0.59027777777777779</v>
      </c>
      <c r="E97" s="52">
        <v>0.66319444444444442</v>
      </c>
      <c r="F97" s="52">
        <f t="shared" si="1"/>
        <v>7.291666666666663E-2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 t="s">
        <v>835</v>
      </c>
      <c r="C98" s="51" t="s">
        <v>290</v>
      </c>
      <c r="D98" s="52">
        <v>0.67361111111111116</v>
      </c>
      <c r="E98" s="52">
        <v>0.68402777777777779</v>
      </c>
      <c r="F98" s="52">
        <f t="shared" si="1"/>
        <v>1.041666666666663E-2</v>
      </c>
      <c r="H98" s="53" t="s">
        <v>295</v>
      </c>
      <c r="I98" s="52">
        <f>SUMIFS(F92:F106, C92:C106,H98)</f>
        <v>8.5416666666666641E-2</v>
      </c>
    </row>
    <row r="99" spans="1:9" x14ac:dyDescent="0.2">
      <c r="A99" s="119"/>
      <c r="B99" s="51"/>
      <c r="C99" s="51" t="s">
        <v>296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0.27638888888888868</v>
      </c>
    </row>
    <row r="100" spans="1:9" x14ac:dyDescent="0.2">
      <c r="A100" s="119"/>
      <c r="B100" s="51"/>
      <c r="C100" s="51" t="s">
        <v>288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/>
      <c r="D101" s="52"/>
      <c r="E101" s="52"/>
      <c r="F101" s="52"/>
      <c r="I101" s="54"/>
    </row>
    <row r="102" spans="1:9" x14ac:dyDescent="0.2">
      <c r="A102" s="119"/>
      <c r="B102" s="51"/>
      <c r="C102" s="51"/>
      <c r="D102" s="52"/>
      <c r="E102" s="52"/>
      <c r="F102" s="52"/>
    </row>
    <row r="103" spans="1:9" x14ac:dyDescent="0.2">
      <c r="A103" s="119"/>
      <c r="B103" s="51"/>
      <c r="C103" s="51"/>
      <c r="D103" s="52"/>
      <c r="E103" s="52"/>
      <c r="F103" s="52"/>
    </row>
    <row r="104" spans="1:9" x14ac:dyDescent="0.2">
      <c r="A104" s="119"/>
      <c r="B104" s="51"/>
      <c r="C104" s="51"/>
      <c r="D104" s="52"/>
      <c r="E104" s="52"/>
      <c r="F104" s="52"/>
    </row>
    <row r="105" spans="1:9" x14ac:dyDescent="0.2">
      <c r="A105" s="119"/>
      <c r="B105" s="51"/>
      <c r="C105" s="51"/>
      <c r="D105" s="52"/>
      <c r="E105" s="52"/>
      <c r="F105" s="52"/>
    </row>
    <row r="106" spans="1:9" x14ac:dyDescent="0.2">
      <c r="A106" s="120"/>
      <c r="B106" s="51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1"/>
        <v>1.0416666666666685E-2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836</v>
      </c>
      <c r="C108" s="51" t="s">
        <v>288</v>
      </c>
      <c r="D108" s="52">
        <v>0.375</v>
      </c>
      <c r="E108" s="52">
        <v>0.4375</v>
      </c>
      <c r="F108" s="52">
        <f t="shared" si="1"/>
        <v>6.25E-2</v>
      </c>
      <c r="H108" s="53" t="s">
        <v>288</v>
      </c>
      <c r="I108" s="52">
        <v>0.26041666666666669</v>
      </c>
    </row>
    <row r="109" spans="1:9" x14ac:dyDescent="0.2">
      <c r="A109" s="121"/>
      <c r="B109" s="56" t="s">
        <v>837</v>
      </c>
      <c r="C109" s="51" t="s">
        <v>288</v>
      </c>
      <c r="D109" s="52">
        <v>0.4375</v>
      </c>
      <c r="E109" s="52">
        <v>0.45833333333333331</v>
      </c>
      <c r="F109" s="52">
        <f t="shared" si="1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1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838</v>
      </c>
      <c r="C111" s="51" t="s">
        <v>288</v>
      </c>
      <c r="D111" s="52">
        <v>0.45833333333333331</v>
      </c>
      <c r="E111" s="52">
        <v>0.52083333333333337</v>
      </c>
      <c r="F111" s="52">
        <f t="shared" si="1"/>
        <v>6.2500000000000056E-2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1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 t="s">
        <v>839</v>
      </c>
      <c r="C113" s="51" t="s">
        <v>288</v>
      </c>
      <c r="D113" s="52">
        <v>0.625</v>
      </c>
      <c r="E113" s="52">
        <v>0.64583333333333337</v>
      </c>
      <c r="F113" s="52">
        <f t="shared" si="1"/>
        <v>2.083333333333337E-2</v>
      </c>
      <c r="H113" s="53" t="s">
        <v>295</v>
      </c>
      <c r="I113" s="52">
        <f>SUMIFS(F107:F121, C107:C121,H113)</f>
        <v>5.2083333333333426E-2</v>
      </c>
    </row>
    <row r="114" spans="1:9" x14ac:dyDescent="0.2">
      <c r="A114" s="121"/>
      <c r="B114" s="55" t="s">
        <v>840</v>
      </c>
      <c r="C114" s="51" t="s">
        <v>288</v>
      </c>
      <c r="D114" s="52">
        <v>0.64583333333333337</v>
      </c>
      <c r="E114" s="52">
        <v>0.72916666666666663</v>
      </c>
      <c r="F114" s="52" t="s">
        <v>841</v>
      </c>
      <c r="H114" s="48" t="s">
        <v>300</v>
      </c>
      <c r="I114" s="49">
        <f>SUM(I108:I113)</f>
        <v>0.31250000000000011</v>
      </c>
    </row>
    <row r="115" spans="1:9" x14ac:dyDescent="0.2">
      <c r="A115" s="121"/>
      <c r="B115" s="55"/>
      <c r="C115" s="51"/>
      <c r="D115" s="52" t="s">
        <v>424</v>
      </c>
      <c r="E115" s="52" t="s">
        <v>424</v>
      </c>
      <c r="F115" s="52"/>
      <c r="I115" s="54"/>
    </row>
    <row r="116" spans="1:9" x14ac:dyDescent="0.2">
      <c r="A116" s="121"/>
      <c r="B116" s="55" t="s">
        <v>424</v>
      </c>
      <c r="C116" s="51"/>
      <c r="D116" s="52" t="s">
        <v>424</v>
      </c>
      <c r="E116" s="52" t="s">
        <v>424</v>
      </c>
      <c r="F116" s="52"/>
      <c r="I116" s="54"/>
    </row>
    <row r="117" spans="1:9" x14ac:dyDescent="0.2">
      <c r="A117" s="121"/>
      <c r="B117" s="55" t="s">
        <v>424</v>
      </c>
      <c r="C117" s="51"/>
      <c r="D117" s="52" t="s">
        <v>424</v>
      </c>
      <c r="E117" s="52" t="s">
        <v>424</v>
      </c>
      <c r="F117" s="52"/>
    </row>
    <row r="118" spans="1:9" x14ac:dyDescent="0.2">
      <c r="A118" s="121"/>
      <c r="B118" s="55" t="s">
        <v>424</v>
      </c>
      <c r="C118" s="51"/>
      <c r="D118" s="52" t="s">
        <v>424</v>
      </c>
      <c r="E118" s="52" t="s">
        <v>424</v>
      </c>
      <c r="F118" s="52"/>
    </row>
    <row r="119" spans="1:9" x14ac:dyDescent="0.2">
      <c r="A119" s="121"/>
      <c r="B119" s="55" t="s">
        <v>424</v>
      </c>
      <c r="C119" s="51"/>
      <c r="D119" s="52"/>
      <c r="E119" s="52" t="s">
        <v>424</v>
      </c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/>
      <c r="F120" s="52"/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842</v>
      </c>
      <c r="C122" s="51" t="s">
        <v>288</v>
      </c>
      <c r="D122" s="52">
        <v>0.40625</v>
      </c>
      <c r="E122" s="52">
        <v>0.4513888888888889</v>
      </c>
      <c r="F122" s="52">
        <f t="shared" si="1"/>
        <v>4.5138888888888895E-2</v>
      </c>
      <c r="H122" s="49" t="s">
        <v>286</v>
      </c>
      <c r="I122" s="49" t="s">
        <v>287</v>
      </c>
    </row>
    <row r="123" spans="1:9" x14ac:dyDescent="0.2">
      <c r="A123" s="119"/>
      <c r="B123" s="51" t="s">
        <v>843</v>
      </c>
      <c r="C123" s="51" t="s">
        <v>288</v>
      </c>
      <c r="D123" s="52">
        <v>0.4513888888888889</v>
      </c>
      <c r="E123" s="52">
        <v>0.4826388888888889</v>
      </c>
      <c r="F123" s="52">
        <f t="shared" si="1"/>
        <v>3.125E-2</v>
      </c>
      <c r="H123" s="53" t="s">
        <v>288</v>
      </c>
      <c r="I123" s="52">
        <f>SUMIFS(F122:F136, C122:C136,H123)</f>
        <v>0.14930555555555552</v>
      </c>
    </row>
    <row r="124" spans="1:9" x14ac:dyDescent="0.2">
      <c r="A124" s="119"/>
      <c r="B124" s="51" t="s">
        <v>342</v>
      </c>
      <c r="C124" s="51" t="s">
        <v>295</v>
      </c>
      <c r="D124" s="52">
        <v>0.4826388888888889</v>
      </c>
      <c r="E124" s="52">
        <v>0.5</v>
      </c>
      <c r="F124" s="52">
        <f t="shared" si="1"/>
        <v>1.7361111111111105E-2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844</v>
      </c>
      <c r="C125" s="51" t="s">
        <v>288</v>
      </c>
      <c r="D125" s="52">
        <v>0.5</v>
      </c>
      <c r="E125" s="52">
        <v>0.51041666666666663</v>
      </c>
      <c r="F125" s="52">
        <f t="shared" si="1"/>
        <v>1.041666666666663E-2</v>
      </c>
      <c r="H125" s="53" t="s">
        <v>290</v>
      </c>
      <c r="I125" s="52">
        <f>SUMIFS(F122:F136, C122:C136,H125)</f>
        <v>0.21180555555555572</v>
      </c>
    </row>
    <row r="126" spans="1:9" x14ac:dyDescent="0.2">
      <c r="A126" s="119"/>
      <c r="B126" s="58" t="s">
        <v>845</v>
      </c>
      <c r="C126" s="51" t="s">
        <v>288</v>
      </c>
      <c r="D126" s="52">
        <v>0.59722222222222221</v>
      </c>
      <c r="E126" s="52">
        <v>0.65972222222222221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7" t="s">
        <v>846</v>
      </c>
      <c r="C127" s="55" t="s">
        <v>290</v>
      </c>
      <c r="D127" s="52">
        <v>0.68055555555555547</v>
      </c>
      <c r="E127" s="52">
        <v>0.75694444444444453</v>
      </c>
      <c r="F127" s="52">
        <f t="shared" si="1"/>
        <v>7.6388888888889062E-2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 t="s">
        <v>342</v>
      </c>
      <c r="C128" s="55" t="s">
        <v>295</v>
      </c>
      <c r="D128" s="52">
        <v>0.75694444444444453</v>
      </c>
      <c r="E128" s="52">
        <v>0.79166666666666663</v>
      </c>
      <c r="F128" s="52">
        <f t="shared" si="1"/>
        <v>3.4722222222222099E-2</v>
      </c>
      <c r="H128" s="53" t="s">
        <v>295</v>
      </c>
      <c r="I128" s="52">
        <f>SUMIFS(F122:F136, C122:C136,H128)</f>
        <v>5.2083333333333204E-2</v>
      </c>
    </row>
    <row r="129" spans="1:9" x14ac:dyDescent="0.2">
      <c r="A129" s="123"/>
      <c r="B129" s="57" t="s">
        <v>847</v>
      </c>
      <c r="C129" s="55" t="s">
        <v>290</v>
      </c>
      <c r="D129" s="52">
        <v>0.80208333333333337</v>
      </c>
      <c r="E129" s="52">
        <v>0.9375</v>
      </c>
      <c r="F129" s="52">
        <v>0.13541666666666666</v>
      </c>
      <c r="H129" s="48" t="s">
        <v>300</v>
      </c>
      <c r="I129" s="49">
        <f>SUM(I123:I128)</f>
        <v>0.41319444444444448</v>
      </c>
    </row>
    <row r="130" spans="1:9" x14ac:dyDescent="0.2">
      <c r="A130" s="123"/>
      <c r="B130" s="57"/>
      <c r="C130" s="55"/>
      <c r="D130" s="52"/>
      <c r="E130" s="52"/>
      <c r="F130" s="52"/>
      <c r="I130" s="54"/>
    </row>
    <row r="131" spans="1:9" x14ac:dyDescent="0.2">
      <c r="A131" s="119"/>
      <c r="B131" s="59"/>
      <c r="C131" s="51"/>
      <c r="D131" s="52"/>
      <c r="E131" s="52"/>
      <c r="F131" s="52"/>
      <c r="I131" s="54"/>
    </row>
    <row r="132" spans="1:9" x14ac:dyDescent="0.2">
      <c r="A132" s="119"/>
      <c r="B132" s="51"/>
      <c r="C132" s="51"/>
      <c r="D132" s="52"/>
      <c r="E132" s="52"/>
      <c r="F132" s="52"/>
    </row>
    <row r="133" spans="1:9" x14ac:dyDescent="0.2">
      <c r="A133" s="119"/>
      <c r="B133" s="51"/>
      <c r="C133" s="51"/>
      <c r="D133" s="52"/>
      <c r="E133" s="52"/>
      <c r="F133" s="52"/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5" t="s">
        <v>749</v>
      </c>
      <c r="C137" s="51" t="s">
        <v>288</v>
      </c>
      <c r="D137" s="52">
        <v>0.375</v>
      </c>
      <c r="E137" s="52">
        <v>0.41666666666666669</v>
      </c>
      <c r="F137" s="52">
        <f t="shared" ref="F137:F151" si="2">E137-D137</f>
        <v>4.1666666666666685E-2</v>
      </c>
      <c r="H137" s="49" t="s">
        <v>286</v>
      </c>
      <c r="I137" s="49" t="s">
        <v>287</v>
      </c>
    </row>
    <row r="138" spans="1:9" x14ac:dyDescent="0.2">
      <c r="A138" s="121"/>
      <c r="B138" s="55" t="s">
        <v>586</v>
      </c>
      <c r="C138" s="51" t="s">
        <v>295</v>
      </c>
      <c r="D138" s="52">
        <v>0.41666666666666669</v>
      </c>
      <c r="E138" s="52">
        <v>0.42708333333333331</v>
      </c>
      <c r="F138" s="52">
        <f t="shared" si="2"/>
        <v>1.041666666666663E-2</v>
      </c>
      <c r="H138" s="53" t="s">
        <v>288</v>
      </c>
      <c r="I138" s="52">
        <f>SUMIFS(F137:F151, C137:C151,H138)</f>
        <v>0.42708333333333337</v>
      </c>
    </row>
    <row r="139" spans="1:9" x14ac:dyDescent="0.2">
      <c r="A139" s="121"/>
      <c r="B139" s="55" t="s">
        <v>750</v>
      </c>
      <c r="C139" s="51" t="s">
        <v>288</v>
      </c>
      <c r="D139" s="52">
        <v>0.42708333333333331</v>
      </c>
      <c r="E139" s="52">
        <v>0.52083333333333337</v>
      </c>
      <c r="F139" s="52">
        <f t="shared" si="2"/>
        <v>9.3750000000000056E-2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 t="s">
        <v>599</v>
      </c>
      <c r="C140" s="51" t="s">
        <v>295</v>
      </c>
      <c r="D140" s="52">
        <v>0.54166666666666663</v>
      </c>
      <c r="E140" s="52">
        <v>0.5625</v>
      </c>
      <c r="F140" s="52">
        <f t="shared" si="2"/>
        <v>2.083333333333337E-2</v>
      </c>
      <c r="H140" s="53" t="s">
        <v>290</v>
      </c>
      <c r="I140" s="52">
        <f>SUMIFS(F137:F151, C137:C151,H140)</f>
        <v>3.472222222222221E-2</v>
      </c>
    </row>
    <row r="141" spans="1:9" x14ac:dyDescent="0.2">
      <c r="A141" s="121"/>
      <c r="B141" s="55" t="s">
        <v>751</v>
      </c>
      <c r="C141" s="51" t="s">
        <v>288</v>
      </c>
      <c r="D141" s="52">
        <v>0.5625</v>
      </c>
      <c r="E141" s="52">
        <v>0.625</v>
      </c>
      <c r="F141" s="52">
        <f t="shared" si="2"/>
        <v>6.25E-2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 t="s">
        <v>671</v>
      </c>
      <c r="C142" s="51" t="s">
        <v>288</v>
      </c>
      <c r="D142" s="52">
        <v>0.625</v>
      </c>
      <c r="E142" s="52">
        <v>0.66666666666666663</v>
      </c>
      <c r="F142" s="52">
        <f t="shared" si="2"/>
        <v>4.166666666666663E-2</v>
      </c>
      <c r="H142" s="53" t="s">
        <v>296</v>
      </c>
      <c r="I142" s="52">
        <f>SUMIFS(F137:F151, C137:C151,H142)</f>
        <v>6.25E-2</v>
      </c>
    </row>
    <row r="143" spans="1:9" x14ac:dyDescent="0.2">
      <c r="A143" s="121"/>
      <c r="B143" s="55" t="s">
        <v>745</v>
      </c>
      <c r="C143" s="51" t="s">
        <v>290</v>
      </c>
      <c r="D143" s="52">
        <v>0.66666666666666663</v>
      </c>
      <c r="E143" s="52">
        <v>0.70138888888888884</v>
      </c>
      <c r="F143" s="52">
        <f t="shared" si="2"/>
        <v>3.472222222222221E-2</v>
      </c>
      <c r="H143" s="53" t="s">
        <v>295</v>
      </c>
      <c r="I143" s="52">
        <f>SUMIFS(F137:F151, C137:C151,H143)</f>
        <v>3.125E-2</v>
      </c>
    </row>
    <row r="144" spans="1:9" x14ac:dyDescent="0.2">
      <c r="A144" s="121"/>
      <c r="B144" s="58" t="s">
        <v>752</v>
      </c>
      <c r="C144" s="51" t="s">
        <v>296</v>
      </c>
      <c r="D144" s="52">
        <v>0.70833333333333337</v>
      </c>
      <c r="E144" s="52">
        <v>0.77083333333333337</v>
      </c>
      <c r="F144" s="52">
        <f t="shared" si="2"/>
        <v>6.25E-2</v>
      </c>
      <c r="H144" s="48" t="s">
        <v>300</v>
      </c>
      <c r="I144" s="49">
        <f>SUM(I138:I143)</f>
        <v>0.55555555555555558</v>
      </c>
    </row>
    <row r="145" spans="1:9" x14ac:dyDescent="0.2">
      <c r="A145" s="124"/>
      <c r="B145" s="60" t="s">
        <v>753</v>
      </c>
      <c r="C145" s="55" t="s">
        <v>288</v>
      </c>
      <c r="D145" s="52">
        <v>0.78125</v>
      </c>
      <c r="E145" s="52">
        <v>0.83333333333333337</v>
      </c>
      <c r="F145" s="52">
        <f t="shared" si="2"/>
        <v>5.208333333333337E-2</v>
      </c>
      <c r="I145" s="54"/>
    </row>
    <row r="146" spans="1:9" x14ac:dyDescent="0.2">
      <c r="A146" s="121"/>
      <c r="B146" s="56" t="s">
        <v>754</v>
      </c>
      <c r="C146" s="51" t="s">
        <v>288</v>
      </c>
      <c r="D146" s="52">
        <v>0.88541666666666663</v>
      </c>
      <c r="E146" s="52">
        <v>1.0208333333333333</v>
      </c>
      <c r="F146" s="52">
        <f t="shared" si="2"/>
        <v>0.13541666666666663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63 I77 I93 I108 I123 I138">
    <cfRule type="cellIs" dxfId="1104" priority="12" operator="greaterThan">
      <formula>0.25</formula>
    </cfRule>
    <cfRule type="cellIs" dxfId="1103" priority="13" operator="lessThan">
      <formula>0.25</formula>
    </cfRule>
  </conditionalFormatting>
  <conditionalFormatting sqref="I4 I19 I34 I49 I64 I78 I94 I109 I124 I139">
    <cfRule type="cellIs" dxfId="1102" priority="9" operator="lessThan">
      <formula>0.0416666666666667</formula>
    </cfRule>
    <cfRule type="cellIs" dxfId="1101" priority="10" operator="greaterThan">
      <formula>0.0416666666666667</formula>
    </cfRule>
    <cfRule type="cellIs" dxfId="1100" priority="11" operator="greaterThan">
      <formula>0.0416666666666667</formula>
    </cfRule>
  </conditionalFormatting>
  <conditionalFormatting sqref="I5 I20 I35 I50 I65 I79 I95 I110 I125 I140">
    <cfRule type="cellIs" dxfId="1099" priority="7" operator="lessThan">
      <formula>0.0833333333333333</formula>
    </cfRule>
    <cfRule type="cellIs" dxfId="1098" priority="8" operator="greaterThan">
      <formula>0.0833333333333333</formula>
    </cfRule>
  </conditionalFormatting>
  <conditionalFormatting sqref="I6 I21 I36 I51 I66 I80 I96 I111 I126 I141">
    <cfRule type="cellIs" dxfId="1097" priority="5" operator="lessThan">
      <formula>0.0416666666666667</formula>
    </cfRule>
    <cfRule type="cellIs" dxfId="1096" priority="6" operator="greaterThan">
      <formula>0.0416666666666667</formula>
    </cfRule>
  </conditionalFormatting>
  <conditionalFormatting sqref="I7 I22 I37 I52 I67 I81 I97 I112 I127 I142">
    <cfRule type="cellIs" dxfId="1095" priority="3" operator="lessThan">
      <formula>0.0416666666666667</formula>
    </cfRule>
    <cfRule type="cellIs" dxfId="1094" priority="4" operator="greaterThan">
      <formula>0.0416666666666667</formula>
    </cfRule>
  </conditionalFormatting>
  <conditionalFormatting sqref="I8 I23 I38 I53 I82 I98 I113 I128 I143">
    <cfRule type="cellIs" dxfId="1093" priority="1" operator="lessThan">
      <formula>0.0625</formula>
    </cfRule>
    <cfRule type="cellIs" dxfId="1092" priority="2" operator="greaterThan">
      <formula>0.0625</formula>
    </cfRule>
  </conditionalFormatting>
  <dataValidations count="1">
    <dataValidation type="list" allowBlank="1" showInputMessage="1" showErrorMessage="1" sqref="C68:C151 C2:C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51"/>
  <sheetViews>
    <sheetView topLeftCell="A46" workbookViewId="0">
      <selection activeCell="K74" sqref="K7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19" t="s">
        <v>17</v>
      </c>
      <c r="B17" s="51" t="s">
        <v>857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 x14ac:dyDescent="0.2">
      <c r="A18" s="119"/>
      <c r="B18" t="s">
        <v>858</v>
      </c>
      <c r="C18" s="78" t="s">
        <v>288</v>
      </c>
      <c r="D18" s="61">
        <v>0.39583333333333331</v>
      </c>
      <c r="E18" s="54">
        <v>0.40625</v>
      </c>
      <c r="F18" s="63">
        <f t="shared" si="0"/>
        <v>1.0416666666666685E-2</v>
      </c>
      <c r="H18" s="53" t="s">
        <v>288</v>
      </c>
      <c r="I18" s="52">
        <f>SUMIFS(F17:F31, C17:C31,H18)</f>
        <v>0.28472222222222204</v>
      </c>
    </row>
    <row r="19" spans="1:9" x14ac:dyDescent="0.2">
      <c r="A19" s="119"/>
      <c r="B19" s="51" t="s">
        <v>859</v>
      </c>
      <c r="C19" s="51" t="s">
        <v>288</v>
      </c>
      <c r="D19" s="63">
        <v>0.40625</v>
      </c>
      <c r="E19" s="52">
        <v>0.46527777777777773</v>
      </c>
      <c r="F19" s="63">
        <f t="shared" si="0"/>
        <v>5.9027777777777735E-2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s="51" t="s">
        <v>342</v>
      </c>
      <c r="C20" s="51" t="s">
        <v>295</v>
      </c>
      <c r="D20" s="52">
        <v>0.46527777777777773</v>
      </c>
      <c r="E20" s="52">
        <v>0.4861111111111111</v>
      </c>
      <c r="F20" s="63">
        <f t="shared" si="0"/>
        <v>2.083333333333337E-2</v>
      </c>
      <c r="H20" s="53" t="s">
        <v>290</v>
      </c>
      <c r="I20" s="52">
        <f>SUMIFS(F17:F31, C17:C31,H20)</f>
        <v>4.1666666666666741E-2</v>
      </c>
    </row>
    <row r="21" spans="1:9" x14ac:dyDescent="0.2">
      <c r="A21" s="119"/>
      <c r="B21" s="51" t="s">
        <v>860</v>
      </c>
      <c r="C21" s="51" t="s">
        <v>288</v>
      </c>
      <c r="D21" s="52">
        <v>0.4861111111111111</v>
      </c>
      <c r="E21" s="52">
        <v>0.5625</v>
      </c>
      <c r="F21" s="63">
        <f t="shared" si="0"/>
        <v>7.6388888888888895E-2</v>
      </c>
      <c r="H21" s="53" t="s">
        <v>293</v>
      </c>
      <c r="I21" s="52">
        <f>SUMIFS(F17:F31, C17:C31,H21)</f>
        <v>3.125E-2</v>
      </c>
    </row>
    <row r="22" spans="1:9" x14ac:dyDescent="0.2">
      <c r="A22" s="119"/>
      <c r="B22" s="58" t="s">
        <v>329</v>
      </c>
      <c r="C22" s="51" t="s">
        <v>295</v>
      </c>
      <c r="D22" s="52">
        <v>0.5625</v>
      </c>
      <c r="E22" s="52">
        <v>0.58680555555555558</v>
      </c>
      <c r="F22" s="63">
        <f t="shared" si="0"/>
        <v>2.430555555555558E-2</v>
      </c>
      <c r="H22" s="53" t="s">
        <v>296</v>
      </c>
      <c r="I22" s="52">
        <f>SUMIFS(F17:F31, C17:C31,H22)</f>
        <v>4.166666666666663E-2</v>
      </c>
    </row>
    <row r="23" spans="1:9" x14ac:dyDescent="0.2">
      <c r="A23" s="119"/>
      <c r="B23" s="57" t="s">
        <v>861</v>
      </c>
      <c r="C23" s="55" t="s">
        <v>288</v>
      </c>
      <c r="D23" s="52">
        <v>0.58680555555555558</v>
      </c>
      <c r="E23" s="52">
        <v>0.63194444444444442</v>
      </c>
      <c r="F23" s="63">
        <f t="shared" si="0"/>
        <v>4.513888888888884E-2</v>
      </c>
      <c r="H23" s="53" t="s">
        <v>295</v>
      </c>
      <c r="I23" s="52">
        <f>SUMIFS(F17:F31, C17:C31,H23)</f>
        <v>5.555555555555558E-2</v>
      </c>
    </row>
    <row r="24" spans="1:9" x14ac:dyDescent="0.2">
      <c r="A24" s="119"/>
      <c r="B24" s="57" t="s">
        <v>862</v>
      </c>
      <c r="C24" s="55" t="s">
        <v>288</v>
      </c>
      <c r="D24" s="52">
        <v>0.63194444444444442</v>
      </c>
      <c r="E24" s="52">
        <v>0.66666666666666663</v>
      </c>
      <c r="F24" s="63">
        <f t="shared" si="0"/>
        <v>3.472222222222221E-2</v>
      </c>
      <c r="H24" s="48" t="s">
        <v>300</v>
      </c>
      <c r="I24" s="49">
        <f>SUM(I18:I23)</f>
        <v>0.45486111111111099</v>
      </c>
    </row>
    <row r="25" spans="1:9" x14ac:dyDescent="0.2">
      <c r="A25" s="119"/>
      <c r="B25" s="57" t="s">
        <v>863</v>
      </c>
      <c r="C25" s="55" t="s">
        <v>290</v>
      </c>
      <c r="D25" s="52">
        <v>0.66666666666666663</v>
      </c>
      <c r="E25" s="52">
        <v>0.70833333333333337</v>
      </c>
      <c r="F25" s="63">
        <f t="shared" si="0"/>
        <v>4.1666666666666741E-2</v>
      </c>
      <c r="I25" s="54"/>
    </row>
    <row r="26" spans="1:9" x14ac:dyDescent="0.2">
      <c r="A26" s="119"/>
      <c r="B26" s="57" t="s">
        <v>864</v>
      </c>
      <c r="C26" s="55" t="s">
        <v>288</v>
      </c>
      <c r="D26" s="52">
        <v>0.71527777777777779</v>
      </c>
      <c r="E26" s="52">
        <v>0.72916666666666663</v>
      </c>
      <c r="F26" s="63">
        <f t="shared" si="0"/>
        <v>1.388888888888884E-2</v>
      </c>
      <c r="I26" s="54"/>
    </row>
    <row r="27" spans="1:9" x14ac:dyDescent="0.2">
      <c r="A27" s="119"/>
      <c r="B27" s="59" t="s">
        <v>865</v>
      </c>
      <c r="C27" s="51" t="s">
        <v>296</v>
      </c>
      <c r="D27" s="52">
        <v>0.73958333333333337</v>
      </c>
      <c r="E27" s="52">
        <v>0.78125</v>
      </c>
      <c r="F27" s="63">
        <f t="shared" si="0"/>
        <v>4.166666666666663E-2</v>
      </c>
    </row>
    <row r="28" spans="1:9" x14ac:dyDescent="0.2">
      <c r="A28" s="119"/>
      <c r="B28" s="51" t="s">
        <v>342</v>
      </c>
      <c r="C28" s="51" t="s">
        <v>295</v>
      </c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 t="s">
        <v>856</v>
      </c>
      <c r="C29" s="51" t="s">
        <v>293</v>
      </c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 t="s">
        <v>356</v>
      </c>
      <c r="C30" s="51" t="s">
        <v>293</v>
      </c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 t="s">
        <v>866</v>
      </c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0.3576388888888889</v>
      </c>
      <c r="E32" s="52">
        <v>0.36458333333333331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867</v>
      </c>
      <c r="C33" s="51" t="s">
        <v>288</v>
      </c>
      <c r="D33" s="52">
        <v>0.36458333333333331</v>
      </c>
      <c r="E33" s="52">
        <v>0.4201388888888889</v>
      </c>
      <c r="F33" s="52">
        <f t="shared" si="0"/>
        <v>5.555555555555558E-2</v>
      </c>
      <c r="H33" s="53" t="s">
        <v>288</v>
      </c>
      <c r="I33" s="52">
        <f>SUMIFS(F32:F46, C32:C46,H33)</f>
        <v>0.26736111111111116</v>
      </c>
    </row>
    <row r="34" spans="1:9" x14ac:dyDescent="0.2">
      <c r="A34" s="119"/>
      <c r="B34" s="51" t="s">
        <v>309</v>
      </c>
      <c r="C34" s="51" t="s">
        <v>295</v>
      </c>
      <c r="D34" s="52">
        <v>0.4201388888888889</v>
      </c>
      <c r="E34" s="52">
        <v>0.43055555555555558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19"/>
      <c r="B35" s="51" t="s">
        <v>868</v>
      </c>
      <c r="C35" s="51" t="s">
        <v>288</v>
      </c>
      <c r="D35" s="52">
        <v>0.43055555555555558</v>
      </c>
      <c r="E35" s="52">
        <v>0.4861111111111111</v>
      </c>
      <c r="F35" s="52">
        <f t="shared" si="0"/>
        <v>5.5555555555555525E-2</v>
      </c>
      <c r="H35" s="53" t="s">
        <v>290</v>
      </c>
      <c r="I35" s="52">
        <f>SUMIFS(F32:F46, C32:C46,H35)</f>
        <v>4.1666666666666741E-2</v>
      </c>
    </row>
    <row r="36" spans="1:9" x14ac:dyDescent="0.2">
      <c r="A36" s="119"/>
      <c r="B36" s="51" t="s">
        <v>869</v>
      </c>
      <c r="C36" s="51" t="s">
        <v>288</v>
      </c>
      <c r="D36" s="52">
        <v>0.4861111111111111</v>
      </c>
      <c r="E36" s="52">
        <v>0.54166666666666663</v>
      </c>
      <c r="F36" s="52">
        <f t="shared" si="0"/>
        <v>5.5555555555555525E-2</v>
      </c>
      <c r="H36" s="53" t="s">
        <v>293</v>
      </c>
      <c r="I36" s="52">
        <f>SUMIFS(F32:F46, C32:C46,H36)</f>
        <v>3.125E-2</v>
      </c>
    </row>
    <row r="37" spans="1:9" x14ac:dyDescent="0.2">
      <c r="A37" s="119"/>
      <c r="B37" t="s">
        <v>329</v>
      </c>
      <c r="C37" s="51" t="s">
        <v>295</v>
      </c>
      <c r="D37" s="52">
        <v>0.54513888888888895</v>
      </c>
      <c r="E37" s="52">
        <v>0.57291666666666663</v>
      </c>
      <c r="F37" s="52">
        <f t="shared" si="0"/>
        <v>2.7777777777777679E-2</v>
      </c>
      <c r="H37" s="53" t="s">
        <v>296</v>
      </c>
      <c r="I37" s="52">
        <f>SUMIFS(F32:F46, C32:C46,H37)</f>
        <v>4.166666666666663E-2</v>
      </c>
    </row>
    <row r="38" spans="1:9" x14ac:dyDescent="0.2">
      <c r="A38" s="119"/>
      <c r="B38" s="51" t="s">
        <v>870</v>
      </c>
      <c r="C38" s="51" t="s">
        <v>288</v>
      </c>
      <c r="D38" s="52">
        <v>0.57291666666666663</v>
      </c>
      <c r="E38" s="52">
        <v>0.65625</v>
      </c>
      <c r="F38" s="52">
        <f t="shared" si="0"/>
        <v>8.333333333333337E-2</v>
      </c>
      <c r="H38" s="53" t="s">
        <v>295</v>
      </c>
      <c r="I38" s="52">
        <f>SUMIFS(F32:F46, C32:C46,H38)</f>
        <v>4.8611111111110994E-2</v>
      </c>
    </row>
    <row r="39" spans="1:9" x14ac:dyDescent="0.2">
      <c r="A39" s="119"/>
      <c r="B39" s="80" t="s">
        <v>871</v>
      </c>
      <c r="C39" s="51" t="s">
        <v>290</v>
      </c>
      <c r="D39" s="52">
        <v>0.66666666666666663</v>
      </c>
      <c r="E39" s="52">
        <v>0.70833333333333337</v>
      </c>
      <c r="F39" s="52">
        <f t="shared" si="0"/>
        <v>4.1666666666666741E-2</v>
      </c>
      <c r="H39" s="48" t="s">
        <v>300</v>
      </c>
      <c r="I39" s="49">
        <f>SUM(I33:I38)</f>
        <v>0.43749999999999994</v>
      </c>
    </row>
    <row r="40" spans="1:9" x14ac:dyDescent="0.2">
      <c r="A40" s="119"/>
      <c r="B40" t="s">
        <v>872</v>
      </c>
      <c r="C40" s="51" t="s">
        <v>288</v>
      </c>
      <c r="D40" s="52">
        <v>0.70833333333333337</v>
      </c>
      <c r="E40" s="52">
        <v>0.72569444444444453</v>
      </c>
      <c r="F40" s="52">
        <f t="shared" si="0"/>
        <v>1.736111111111116E-2</v>
      </c>
      <c r="I40" s="54"/>
    </row>
    <row r="41" spans="1:9" x14ac:dyDescent="0.2">
      <c r="A41" s="119"/>
      <c r="B41" s="51" t="s">
        <v>873</v>
      </c>
      <c r="C41" s="51" t="s">
        <v>296</v>
      </c>
      <c r="D41" s="52">
        <v>0.73958333333333337</v>
      </c>
      <c r="E41" s="52">
        <v>0.78125</v>
      </c>
      <c r="F41" s="52">
        <f t="shared" si="0"/>
        <v>4.166666666666663E-2</v>
      </c>
      <c r="I41" s="54"/>
    </row>
    <row r="42" spans="1:9" x14ac:dyDescent="0.2">
      <c r="A42" s="119"/>
      <c r="B42" s="51" t="s">
        <v>342</v>
      </c>
      <c r="C42" s="51" t="s">
        <v>295</v>
      </c>
      <c r="D42" s="52">
        <v>0.78125</v>
      </c>
      <c r="E42" s="52">
        <v>0.79166666666666663</v>
      </c>
      <c r="F42" s="52">
        <f t="shared" si="0"/>
        <v>1.041666666666663E-2</v>
      </c>
    </row>
    <row r="43" spans="1:9" x14ac:dyDescent="0.2">
      <c r="A43" s="119"/>
      <c r="B43" t="s">
        <v>874</v>
      </c>
      <c r="C43" s="51" t="s">
        <v>293</v>
      </c>
      <c r="D43" s="52">
        <v>0.81944444444444453</v>
      </c>
      <c r="E43" s="52">
        <v>0.84027777777777779</v>
      </c>
      <c r="F43" s="52">
        <f t="shared" si="0"/>
        <v>2.0833333333333259E-2</v>
      </c>
    </row>
    <row r="44" spans="1:9" x14ac:dyDescent="0.2">
      <c r="A44" s="119"/>
      <c r="B44" s="51" t="s">
        <v>875</v>
      </c>
      <c r="C44" s="51" t="s">
        <v>293</v>
      </c>
      <c r="D44" s="52">
        <v>0.84027777777777779</v>
      </c>
      <c r="E44" s="52">
        <v>0.85069444444444453</v>
      </c>
      <c r="F44" s="52">
        <f t="shared" si="0"/>
        <v>1.0416666666666741E-2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5" t="s">
        <v>775</v>
      </c>
      <c r="C48" s="51" t="s">
        <v>288</v>
      </c>
      <c r="D48" s="52">
        <v>0.375</v>
      </c>
      <c r="E48" s="52">
        <v>0.41666666666666669</v>
      </c>
      <c r="F48" s="52">
        <v>4.1666666666666664E-2</v>
      </c>
      <c r="H48" s="53" t="s">
        <v>288</v>
      </c>
      <c r="I48" s="79">
        <v>0.14583333333333334</v>
      </c>
    </row>
    <row r="49" spans="1:9" x14ac:dyDescent="0.2">
      <c r="A49" s="121"/>
      <c r="B49" s="55" t="s">
        <v>586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1" t="s">
        <v>775</v>
      </c>
      <c r="C50" s="51" t="s">
        <v>288</v>
      </c>
      <c r="D50" s="52">
        <v>0.44791666666666669</v>
      </c>
      <c r="E50" s="52">
        <v>0.48958333333333331</v>
      </c>
      <c r="F50" s="52">
        <v>4.1666666666666664E-2</v>
      </c>
      <c r="H50" s="53" t="s">
        <v>290</v>
      </c>
      <c r="I50" s="52" t="s">
        <v>773</v>
      </c>
    </row>
    <row r="51" spans="1:9" x14ac:dyDescent="0.2">
      <c r="A51" s="121"/>
      <c r="B51" s="55" t="s">
        <v>876</v>
      </c>
      <c r="C51" s="51" t="s">
        <v>288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3.125E-2</v>
      </c>
    </row>
    <row r="52" spans="1:9" x14ac:dyDescent="0.2">
      <c r="A52" s="121"/>
      <c r="B52" s="55" t="s">
        <v>877</v>
      </c>
      <c r="C52" s="51" t="s">
        <v>288</v>
      </c>
      <c r="D52" s="52">
        <v>0.51041666666666663</v>
      </c>
      <c r="E52" s="52">
        <v>0.55208333333333337</v>
      </c>
      <c r="F52" s="52">
        <v>4.1666666666666664E-2</v>
      </c>
      <c r="H52" s="53" t="s">
        <v>296</v>
      </c>
      <c r="I52" s="52">
        <f>SUMIFS(F47:F61, C47:C61,H52)</f>
        <v>4.166666666666663E-2</v>
      </c>
    </row>
    <row r="53" spans="1:9" x14ac:dyDescent="0.2">
      <c r="A53" s="121"/>
      <c r="B53" s="55" t="s">
        <v>599</v>
      </c>
      <c r="C53" s="51" t="s">
        <v>295</v>
      </c>
      <c r="D53" s="52">
        <v>0.55208333333333337</v>
      </c>
      <c r="E53" s="52">
        <v>0.57291666666666663</v>
      </c>
      <c r="F53" s="52">
        <v>2.0833333333333332E-2</v>
      </c>
      <c r="H53" s="53" t="s">
        <v>295</v>
      </c>
      <c r="I53" s="52" t="s">
        <v>819</v>
      </c>
    </row>
    <row r="54" spans="1:9" x14ac:dyDescent="0.2">
      <c r="A54" s="121"/>
      <c r="B54" s="55" t="s">
        <v>878</v>
      </c>
      <c r="C54" s="51" t="s">
        <v>290</v>
      </c>
      <c r="D54" s="68">
        <v>0.58333333333333337</v>
      </c>
      <c r="E54" s="52">
        <v>0.64583333333333337</v>
      </c>
      <c r="F54" s="52">
        <f t="shared" si="0"/>
        <v>6.25E-2</v>
      </c>
      <c r="H54" s="48" t="s">
        <v>300</v>
      </c>
      <c r="I54" s="49" t="s">
        <v>879</v>
      </c>
    </row>
    <row r="55" spans="1:9" x14ac:dyDescent="0.2">
      <c r="A55" s="121"/>
      <c r="B55" s="55" t="s">
        <v>880</v>
      </c>
      <c r="C55" s="51" t="s">
        <v>290</v>
      </c>
      <c r="D55" s="52">
        <v>0.66666666666666663</v>
      </c>
      <c r="E55" s="52">
        <v>0.70833333333333337</v>
      </c>
      <c r="F55" s="52">
        <f t="shared" si="0"/>
        <v>4.1666666666666741E-2</v>
      </c>
      <c r="I55" s="54"/>
    </row>
    <row r="56" spans="1:9" x14ac:dyDescent="0.2">
      <c r="A56" s="121"/>
      <c r="B56" s="55" t="s">
        <v>309</v>
      </c>
      <c r="C56" s="51" t="s">
        <v>295</v>
      </c>
      <c r="D56" s="52">
        <v>0.71180555555555547</v>
      </c>
      <c r="E56" s="52">
        <v>0.72222222222222221</v>
      </c>
      <c r="F56" s="52" t="s">
        <v>881</v>
      </c>
      <c r="I56" s="54"/>
    </row>
    <row r="57" spans="1:9" x14ac:dyDescent="0.2">
      <c r="A57" s="121"/>
      <c r="B57" s="55" t="s">
        <v>882</v>
      </c>
      <c r="C57" s="51" t="s">
        <v>296</v>
      </c>
      <c r="D57" s="52">
        <v>0.73958333333333337</v>
      </c>
      <c r="E57" s="52">
        <v>0.78125</v>
      </c>
      <c r="F57" s="52">
        <f t="shared" si="0"/>
        <v>4.166666666666663E-2</v>
      </c>
      <c r="H57" s="69"/>
      <c r="I57" s="81"/>
    </row>
    <row r="58" spans="1:9" x14ac:dyDescent="0.2">
      <c r="A58" s="121"/>
      <c r="B58" s="55" t="s">
        <v>883</v>
      </c>
      <c r="C58" s="51" t="s">
        <v>293</v>
      </c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 x14ac:dyDescent="0.2">
      <c r="A59" s="121"/>
      <c r="B59" s="55" t="s">
        <v>884</v>
      </c>
      <c r="C59" s="51" t="s">
        <v>293</v>
      </c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19"/>
      <c r="B63" s="51" t="s">
        <v>885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0.31249999999999989</v>
      </c>
    </row>
    <row r="64" spans="1:9" x14ac:dyDescent="0.2">
      <c r="A64" s="119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6.9444444444445308E-3</v>
      </c>
    </row>
    <row r="65" spans="1:9" x14ac:dyDescent="0.2">
      <c r="A65" s="119"/>
      <c r="B65" s="51" t="s">
        <v>886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4.1666666666666741E-2</v>
      </c>
    </row>
    <row r="66" spans="1:9" x14ac:dyDescent="0.2">
      <c r="A66" s="119"/>
      <c r="B66" s="51" t="s">
        <v>887</v>
      </c>
      <c r="C66" s="51" t="s">
        <v>288</v>
      </c>
      <c r="D66" s="52">
        <v>0.53125</v>
      </c>
      <c r="E66" s="52">
        <v>0.5625</v>
      </c>
      <c r="F66" s="52">
        <f t="shared" si="0"/>
        <v>3.125E-2</v>
      </c>
      <c r="H66" s="53" t="s">
        <v>293</v>
      </c>
      <c r="I66" s="52">
        <f>SUMIFS(F62:F76, C62:C76,H66)</f>
        <v>1.0416666666666741E-2</v>
      </c>
    </row>
    <row r="67" spans="1:9" x14ac:dyDescent="0.2">
      <c r="A67" s="119"/>
      <c r="B67" s="51" t="s">
        <v>329</v>
      </c>
      <c r="C67" s="51" t="s">
        <v>295</v>
      </c>
      <c r="D67" s="82">
        <v>0.5625</v>
      </c>
      <c r="E67" s="82">
        <v>0.59375</v>
      </c>
      <c r="F67" s="52">
        <f t="shared" ref="F67" si="1">E67-D67</f>
        <v>3.125E-2</v>
      </c>
      <c r="H67" s="53" t="s">
        <v>296</v>
      </c>
      <c r="I67" s="52">
        <f>SUMIFS(F62:F76, C62:C76,H67)</f>
        <v>5.902777777777779E-2</v>
      </c>
    </row>
    <row r="68" spans="1:9" x14ac:dyDescent="0.2">
      <c r="A68" s="119"/>
      <c r="B68" s="51" t="s">
        <v>888</v>
      </c>
      <c r="C68" s="51" t="s">
        <v>288</v>
      </c>
      <c r="D68" s="52">
        <v>0.59375</v>
      </c>
      <c r="E68" s="52">
        <v>0.66666666666666663</v>
      </c>
      <c r="F68" s="52">
        <f t="shared" ref="F68" si="2">E68-D68</f>
        <v>7.291666666666663E-2</v>
      </c>
      <c r="H68" s="53" t="s">
        <v>295</v>
      </c>
      <c r="I68" s="52">
        <f>SUMIFS(F62:F76, C62:C76,H68)</f>
        <v>4.1666666666666685E-2</v>
      </c>
    </row>
    <row r="69" spans="1:9" x14ac:dyDescent="0.2">
      <c r="A69" s="119"/>
      <c r="B69" s="51" t="s">
        <v>852</v>
      </c>
      <c r="C69" s="51" t="s">
        <v>290</v>
      </c>
      <c r="D69" s="52">
        <v>0.66666666666666663</v>
      </c>
      <c r="E69" s="52">
        <v>0.70833333333333337</v>
      </c>
      <c r="F69" s="52">
        <f t="shared" ref="F69:F129" si="3">E69-D69</f>
        <v>4.1666666666666741E-2</v>
      </c>
      <c r="H69" s="48" t="s">
        <v>300</v>
      </c>
      <c r="I69" s="49">
        <f>SUM(I63:I68)</f>
        <v>0.47222222222222238</v>
      </c>
    </row>
    <row r="70" spans="1:9" x14ac:dyDescent="0.2">
      <c r="A70" s="119"/>
      <c r="B70" s="51" t="s">
        <v>854</v>
      </c>
      <c r="C70" s="51" t="s">
        <v>296</v>
      </c>
      <c r="D70" s="52">
        <v>0.73958333333333337</v>
      </c>
      <c r="E70" s="52">
        <v>0.79861111111111116</v>
      </c>
      <c r="F70" s="52">
        <f t="shared" si="3"/>
        <v>5.902777777777779E-2</v>
      </c>
      <c r="I70" s="54"/>
    </row>
    <row r="71" spans="1:9" x14ac:dyDescent="0.2">
      <c r="A71" s="119"/>
      <c r="B71" s="51" t="s">
        <v>889</v>
      </c>
      <c r="C71" s="51" t="s">
        <v>288</v>
      </c>
      <c r="D71" s="52">
        <v>0.79861111111111116</v>
      </c>
      <c r="E71" s="52">
        <v>0.81944444444444453</v>
      </c>
      <c r="F71" s="52">
        <f t="shared" si="3"/>
        <v>2.083333333333337E-2</v>
      </c>
    </row>
    <row r="72" spans="1:9" x14ac:dyDescent="0.2">
      <c r="A72" s="119"/>
      <c r="B72" s="51" t="s">
        <v>890</v>
      </c>
      <c r="C72" s="51" t="s">
        <v>288</v>
      </c>
      <c r="D72" s="52">
        <v>0.81944444444444453</v>
      </c>
      <c r="E72" s="52">
        <v>0.84027777777777779</v>
      </c>
      <c r="F72" s="52">
        <f t="shared" si="3"/>
        <v>2.0833333333333259E-2</v>
      </c>
    </row>
    <row r="73" spans="1:9" x14ac:dyDescent="0.2">
      <c r="A73" s="119"/>
      <c r="B73" s="51" t="s">
        <v>884</v>
      </c>
      <c r="C73" s="51" t="s">
        <v>293</v>
      </c>
      <c r="D73" s="52">
        <v>0.84027777777777779</v>
      </c>
      <c r="E73" s="52">
        <v>0.85069444444444453</v>
      </c>
      <c r="F73" s="52">
        <f t="shared" si="3"/>
        <v>1.0416666666666741E-2</v>
      </c>
    </row>
    <row r="74" spans="1:9" x14ac:dyDescent="0.2">
      <c r="A74" s="119"/>
      <c r="B74" s="51"/>
      <c r="C74" s="51"/>
      <c r="D74" s="52"/>
      <c r="E74" s="52"/>
      <c r="F74" s="52">
        <f t="shared" si="3"/>
        <v>0</v>
      </c>
    </row>
    <row r="75" spans="1:9" x14ac:dyDescent="0.2">
      <c r="A75" s="119"/>
      <c r="B75" s="51"/>
      <c r="C75" s="51"/>
      <c r="D75" s="52"/>
      <c r="E75" s="52"/>
      <c r="F75" s="52">
        <f t="shared" si="3"/>
        <v>0</v>
      </c>
    </row>
    <row r="76" spans="1:9" x14ac:dyDescent="0.2">
      <c r="A76" s="119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3"/>
        <v>3.4722222222222654E-3</v>
      </c>
      <c r="H76" s="49" t="s">
        <v>286</v>
      </c>
      <c r="I76" s="49" t="s">
        <v>287</v>
      </c>
    </row>
    <row r="77" spans="1:9" x14ac:dyDescent="0.2">
      <c r="A77" s="119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3"/>
        <v>3.125E-2</v>
      </c>
      <c r="H77" s="53" t="s">
        <v>288</v>
      </c>
      <c r="I77" s="52">
        <f>SUMIFS(F76:F91, C76:C91,H77)</f>
        <v>0.27430555555555552</v>
      </c>
    </row>
    <row r="78" spans="1:9" x14ac:dyDescent="0.2">
      <c r="A78" s="119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3"/>
        <v>1.0416666666666685E-2</v>
      </c>
      <c r="H78" s="53" t="s">
        <v>285</v>
      </c>
      <c r="I78" s="52">
        <f>SUMIFS(F76:F91, C76:C91,H78)</f>
        <v>3.4722222222222654E-3</v>
      </c>
    </row>
    <row r="79" spans="1:9" x14ac:dyDescent="0.2">
      <c r="A79" s="119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3"/>
        <v>1.3888888888888895E-2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3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3"/>
        <v>7.638888888888884E-2</v>
      </c>
      <c r="H82" s="53" t="s">
        <v>295</v>
      </c>
      <c r="I82" s="52">
        <f>SUMIFS(F76:F91, C76:C91,H82)</f>
        <v>1.3888888888888895E-2</v>
      </c>
    </row>
    <row r="83" spans="1:9" x14ac:dyDescent="0.2">
      <c r="A83" s="119"/>
      <c r="B83" s="51"/>
      <c r="C83" s="55" t="s">
        <v>295</v>
      </c>
      <c r="D83" s="52">
        <v>0</v>
      </c>
      <c r="E83" s="52">
        <v>0</v>
      </c>
      <c r="F83" s="52">
        <f t="shared" si="3"/>
        <v>0</v>
      </c>
      <c r="H83" s="48" t="s">
        <v>300</v>
      </c>
      <c r="I83" s="49">
        <f>SUM(I77:I82)</f>
        <v>0.29166666666666669</v>
      </c>
    </row>
    <row r="84" spans="1:9" x14ac:dyDescent="0.2">
      <c r="A84" s="119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 x14ac:dyDescent="0.2">
      <c r="A85" s="119"/>
      <c r="B85" s="51"/>
      <c r="C85" s="55" t="s">
        <v>295</v>
      </c>
      <c r="D85" s="52">
        <v>0</v>
      </c>
      <c r="E85" s="52">
        <v>0</v>
      </c>
      <c r="F85" s="52">
        <f t="shared" si="3"/>
        <v>0</v>
      </c>
      <c r="I85" s="54"/>
    </row>
    <row r="86" spans="1:9" x14ac:dyDescent="0.2">
      <c r="A86" s="119"/>
      <c r="B86" s="51"/>
      <c r="C86" s="55" t="s">
        <v>295</v>
      </c>
      <c r="D86" s="52">
        <v>0</v>
      </c>
      <c r="E86" s="52">
        <v>0</v>
      </c>
      <c r="F86" s="52">
        <f t="shared" si="3"/>
        <v>0</v>
      </c>
      <c r="I86" s="54"/>
    </row>
    <row r="87" spans="1:9" x14ac:dyDescent="0.2">
      <c r="A87" s="119"/>
      <c r="B87" s="51"/>
      <c r="C87" s="55" t="s">
        <v>295</v>
      </c>
      <c r="D87" s="52">
        <v>0</v>
      </c>
      <c r="E87" s="52">
        <v>0</v>
      </c>
      <c r="F87" s="52">
        <f t="shared" si="3"/>
        <v>0</v>
      </c>
    </row>
    <row r="88" spans="1:9" x14ac:dyDescent="0.2">
      <c r="A88" s="119"/>
      <c r="B88" s="51"/>
      <c r="C88" s="55" t="s">
        <v>295</v>
      </c>
      <c r="D88" s="52">
        <v>0</v>
      </c>
      <c r="E88" s="52">
        <v>0</v>
      </c>
      <c r="F88" s="52">
        <f t="shared" si="3"/>
        <v>0</v>
      </c>
    </row>
    <row r="89" spans="1:9" x14ac:dyDescent="0.2">
      <c r="A89" s="119"/>
      <c r="B89" s="51"/>
      <c r="C89" s="51"/>
      <c r="D89" s="52"/>
      <c r="E89" s="52"/>
      <c r="F89" s="52">
        <f t="shared" si="3"/>
        <v>0</v>
      </c>
    </row>
    <row r="90" spans="1:9" x14ac:dyDescent="0.2">
      <c r="A90" s="119"/>
      <c r="B90" s="51"/>
      <c r="C90" s="51"/>
      <c r="D90" s="52"/>
      <c r="E90" s="52"/>
      <c r="F90" s="52">
        <f t="shared" si="3"/>
        <v>0</v>
      </c>
    </row>
    <row r="91" spans="1:9" x14ac:dyDescent="0.2">
      <c r="A91" s="122"/>
      <c r="B91" s="51"/>
      <c r="C91" s="51"/>
      <c r="D91" s="52"/>
      <c r="E91" s="52"/>
      <c r="F91" s="52">
        <f t="shared" si="3"/>
        <v>0</v>
      </c>
    </row>
    <row r="92" spans="1:9" x14ac:dyDescent="0.2">
      <c r="A92" s="118" t="s">
        <v>54</v>
      </c>
      <c r="B92" s="51" t="s">
        <v>891</v>
      </c>
      <c r="C92" s="51" t="s">
        <v>285</v>
      </c>
      <c r="D92" s="52">
        <v>0.36805555555555558</v>
      </c>
      <c r="E92" s="52">
        <v>0.375</v>
      </c>
      <c r="F92" s="52">
        <f t="shared" si="3"/>
        <v>6.9444444444444198E-3</v>
      </c>
      <c r="H92" s="49" t="s">
        <v>286</v>
      </c>
      <c r="I92" s="49" t="s">
        <v>287</v>
      </c>
    </row>
    <row r="93" spans="1:9" x14ac:dyDescent="0.2">
      <c r="A93" s="119"/>
      <c r="B93" s="51" t="s">
        <v>892</v>
      </c>
      <c r="C93" s="51" t="s">
        <v>285</v>
      </c>
      <c r="D93" s="52">
        <v>0.37638888888888888</v>
      </c>
      <c r="E93" s="52">
        <v>0.42708333333333331</v>
      </c>
      <c r="F93" s="52">
        <f t="shared" si="3"/>
        <v>5.0694444444444431E-2</v>
      </c>
      <c r="H93" s="53" t="s">
        <v>288</v>
      </c>
      <c r="I93" s="52">
        <f>SUMIFS(F92:F106, C92:C106,H93)</f>
        <v>0.20902777777777781</v>
      </c>
    </row>
    <row r="94" spans="1:9" x14ac:dyDescent="0.2">
      <c r="A94" s="119"/>
      <c r="B94" s="56" t="s">
        <v>342</v>
      </c>
      <c r="C94" s="51" t="s">
        <v>295</v>
      </c>
      <c r="D94" s="52">
        <v>0.44097222222222227</v>
      </c>
      <c r="E94" s="52">
        <v>0.44791666666666669</v>
      </c>
      <c r="F94" s="52">
        <f t="shared" si="3"/>
        <v>6.9444444444444198E-3</v>
      </c>
      <c r="H94" s="53" t="s">
        <v>285</v>
      </c>
      <c r="I94" s="52">
        <f>SUMIFS(F92:F106, C92:C106,H94)</f>
        <v>5.7638888888888851E-2</v>
      </c>
    </row>
    <row r="95" spans="1:9" x14ac:dyDescent="0.2">
      <c r="A95" s="119"/>
      <c r="B95" s="51" t="s">
        <v>893</v>
      </c>
      <c r="C95" s="51" t="s">
        <v>288</v>
      </c>
      <c r="D95" s="52">
        <v>0.44861111111111113</v>
      </c>
      <c r="E95" s="52">
        <v>0.4993055555555555</v>
      </c>
      <c r="F95" s="52">
        <f t="shared" si="3"/>
        <v>5.0694444444444375E-2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 t="s">
        <v>894</v>
      </c>
      <c r="C96" s="51" t="s">
        <v>288</v>
      </c>
      <c r="D96" s="52">
        <v>0.5</v>
      </c>
      <c r="E96" s="52">
        <v>0.53125</v>
      </c>
      <c r="F96" s="52">
        <f t="shared" si="3"/>
        <v>3.125E-2</v>
      </c>
      <c r="H96" s="53" t="s">
        <v>293</v>
      </c>
      <c r="I96" s="52">
        <f>SUMIFS(F92:F106, C92:C106,H96)</f>
        <v>4.0972222222222299E-2</v>
      </c>
    </row>
    <row r="97" spans="1:9" x14ac:dyDescent="0.2">
      <c r="A97" s="119"/>
      <c r="B97" s="51" t="s">
        <v>465</v>
      </c>
      <c r="C97" s="51" t="s">
        <v>295</v>
      </c>
      <c r="D97" s="52">
        <v>0.53125</v>
      </c>
      <c r="E97" s="52">
        <v>0.55902777777777779</v>
      </c>
      <c r="F97" s="52">
        <f t="shared" si="3"/>
        <v>2.777777777777779E-2</v>
      </c>
      <c r="H97" s="53" t="s">
        <v>296</v>
      </c>
      <c r="I97" s="52">
        <f>SUMIFS(F92:F106, C92:C106,H97)</f>
        <v>4.166666666666663E-2</v>
      </c>
    </row>
    <row r="98" spans="1:9" x14ac:dyDescent="0.2">
      <c r="A98" s="119"/>
      <c r="B98" s="51" t="s">
        <v>895</v>
      </c>
      <c r="C98" s="51" t="s">
        <v>288</v>
      </c>
      <c r="D98" s="52">
        <v>0.55972222222222223</v>
      </c>
      <c r="E98" s="52">
        <v>0.60902777777777783</v>
      </c>
      <c r="F98" s="52">
        <f t="shared" si="3"/>
        <v>4.9305555555555602E-2</v>
      </c>
      <c r="H98" s="53" t="s">
        <v>295</v>
      </c>
      <c r="I98" s="52">
        <f>SUMIFS(F92:F106, C92:C106,H98)</f>
        <v>4.166666666666663E-2</v>
      </c>
    </row>
    <row r="99" spans="1:9" x14ac:dyDescent="0.2">
      <c r="A99" s="119"/>
      <c r="B99" s="51" t="s">
        <v>896</v>
      </c>
      <c r="C99" s="51" t="s">
        <v>288</v>
      </c>
      <c r="D99" s="52">
        <v>0.60972222222222217</v>
      </c>
      <c r="E99" s="52">
        <v>0.65625</v>
      </c>
      <c r="F99" s="52">
        <f t="shared" si="3"/>
        <v>4.6527777777777835E-2</v>
      </c>
      <c r="H99" s="48" t="s">
        <v>300</v>
      </c>
      <c r="I99" s="49">
        <f>SUM(I93:I98)</f>
        <v>0.39097222222222222</v>
      </c>
    </row>
    <row r="100" spans="1:9" x14ac:dyDescent="0.2">
      <c r="A100" s="119"/>
      <c r="B100" s="51" t="s">
        <v>342</v>
      </c>
      <c r="C100" s="51" t="s">
        <v>295</v>
      </c>
      <c r="D100" s="52">
        <v>0.65902777777777777</v>
      </c>
      <c r="E100" s="52">
        <v>0.66597222222222219</v>
      </c>
      <c r="F100" s="52">
        <f t="shared" si="3"/>
        <v>6.9444444444444198E-3</v>
      </c>
      <c r="I100" s="54"/>
    </row>
    <row r="101" spans="1:9" x14ac:dyDescent="0.2">
      <c r="A101" s="119"/>
      <c r="B101" s="51" t="s">
        <v>897</v>
      </c>
      <c r="C101" s="51" t="s">
        <v>293</v>
      </c>
      <c r="D101" s="52">
        <v>0.66736111111111107</v>
      </c>
      <c r="E101" s="52">
        <v>0.70833333333333337</v>
      </c>
      <c r="F101" s="52">
        <f>E101-D101</f>
        <v>4.0972222222222299E-2</v>
      </c>
      <c r="I101" s="54"/>
    </row>
    <row r="102" spans="1:9" x14ac:dyDescent="0.2">
      <c r="A102" s="119"/>
      <c r="B102" s="51" t="s">
        <v>873</v>
      </c>
      <c r="C102" s="51" t="s">
        <v>296</v>
      </c>
      <c r="D102" s="52">
        <v>0.73958333333333337</v>
      </c>
      <c r="E102" s="52">
        <v>0.78125</v>
      </c>
      <c r="F102" s="52">
        <f>E102-D102</f>
        <v>4.166666666666663E-2</v>
      </c>
    </row>
    <row r="103" spans="1:9" x14ac:dyDescent="0.2">
      <c r="A103" s="119"/>
      <c r="B103" s="51" t="s">
        <v>898</v>
      </c>
      <c r="C103" s="51" t="s">
        <v>288</v>
      </c>
      <c r="D103" s="52">
        <v>0.81944444444444453</v>
      </c>
      <c r="E103" s="52">
        <v>0.84027777777777779</v>
      </c>
      <c r="F103" s="52">
        <f>E103-D103</f>
        <v>2.0833333333333259E-2</v>
      </c>
    </row>
    <row r="104" spans="1:9" x14ac:dyDescent="0.2">
      <c r="A104" s="119"/>
      <c r="B104" s="51" t="s">
        <v>899</v>
      </c>
      <c r="C104" s="51" t="s">
        <v>288</v>
      </c>
      <c r="D104" s="52">
        <v>0.84027777777777779</v>
      </c>
      <c r="E104" s="52">
        <v>0.85069444444444453</v>
      </c>
      <c r="F104" s="52">
        <f>E104-D104</f>
        <v>1.0416666666666741E-2</v>
      </c>
    </row>
    <row r="105" spans="1:9" x14ac:dyDescent="0.2">
      <c r="A105" s="119"/>
      <c r="B105" s="51"/>
      <c r="C105" s="51"/>
      <c r="D105" s="52"/>
      <c r="E105" s="52"/>
      <c r="F105" s="52"/>
    </row>
    <row r="106" spans="1:9" x14ac:dyDescent="0.2">
      <c r="A106" s="120"/>
      <c r="B106" s="51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3"/>
        <v>1.0416666666666685E-2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3"/>
        <v>6.25E-2</v>
      </c>
      <c r="H108" s="53" t="s">
        <v>288</v>
      </c>
      <c r="I108" s="52">
        <v>0.27777777777777779</v>
      </c>
    </row>
    <row r="109" spans="1:9" x14ac:dyDescent="0.2">
      <c r="A109" s="121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3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3"/>
        <v>1.0416666666666685E-2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21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3"/>
        <v>6.2500000000000056E-2</v>
      </c>
      <c r="H111" s="53" t="s">
        <v>293</v>
      </c>
      <c r="I111" s="52">
        <f>SUMIFS(F107:F121, C107:C121,H111)</f>
        <v>3.125E-2</v>
      </c>
    </row>
    <row r="112" spans="1:9" x14ac:dyDescent="0.2">
      <c r="A112" s="121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3"/>
        <v>4.1666666666666741E-2</v>
      </c>
      <c r="H112" s="53" t="s">
        <v>296</v>
      </c>
      <c r="I112" s="52">
        <f>SUMIFS(F107:F121, C107:C121,H112)</f>
        <v>4.1666666666666664E-2</v>
      </c>
    </row>
    <row r="113" spans="1:9" x14ac:dyDescent="0.2">
      <c r="A113" s="121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3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21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 x14ac:dyDescent="0.2">
      <c r="A115" s="121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 x14ac:dyDescent="0.2">
      <c r="A116" s="121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 x14ac:dyDescent="0.2">
      <c r="A117" s="121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 x14ac:dyDescent="0.2">
      <c r="A118" s="121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 x14ac:dyDescent="0.2">
      <c r="A119" s="121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 x14ac:dyDescent="0.2">
      <c r="A120" s="121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 x14ac:dyDescent="0.2">
      <c r="A121" s="121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18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3"/>
        <v>3.125E-2</v>
      </c>
      <c r="H122" s="49" t="s">
        <v>286</v>
      </c>
      <c r="I122" s="49" t="s">
        <v>287</v>
      </c>
    </row>
    <row r="123" spans="1:9" x14ac:dyDescent="0.2">
      <c r="A123" s="119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3"/>
        <v>6.944444444444442E-2</v>
      </c>
      <c r="H123" s="53" t="s">
        <v>288</v>
      </c>
      <c r="I123" s="52">
        <f>SUMIFS(F122:F136, C122:C136,H123)</f>
        <v>0.30902777777777751</v>
      </c>
    </row>
    <row r="124" spans="1:9" x14ac:dyDescent="0.2">
      <c r="A124" s="119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3"/>
        <v>2.083333333333337E-2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3"/>
        <v>7.6388888888888895E-2</v>
      </c>
      <c r="H125" s="53" t="s">
        <v>290</v>
      </c>
      <c r="I125" s="52">
        <f>SUMIFS(F122:F136, C122:C136,H125)</f>
        <v>4.1666666666666741E-2</v>
      </c>
    </row>
    <row r="126" spans="1:9" x14ac:dyDescent="0.2">
      <c r="A126" s="119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3"/>
        <v>2.430555555555558E-2</v>
      </c>
      <c r="H126" s="53" t="s">
        <v>293</v>
      </c>
      <c r="I126" s="52">
        <f>SUMIFS(F122:F136, C122:C136,H126)</f>
        <v>3.125E-2</v>
      </c>
    </row>
    <row r="127" spans="1:9" x14ac:dyDescent="0.2">
      <c r="A127" s="123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3"/>
        <v>4.513888888888884E-2</v>
      </c>
      <c r="H127" s="53" t="s">
        <v>296</v>
      </c>
      <c r="I127" s="52">
        <f>SUMIFS(F122:F136, C122:C136,H127)</f>
        <v>4.166666666666663E-2</v>
      </c>
    </row>
    <row r="128" spans="1:9" x14ac:dyDescent="0.2">
      <c r="A128" s="123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3"/>
        <v>3.472222222222221E-2</v>
      </c>
      <c r="H128" s="53" t="s">
        <v>295</v>
      </c>
      <c r="I128" s="52">
        <f>SUMIFS(F122:F136, C122:C136,H128)</f>
        <v>5.555555555555558E-2</v>
      </c>
    </row>
    <row r="129" spans="1:9" x14ac:dyDescent="0.2">
      <c r="A129" s="123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3"/>
        <v>4.1666666666666741E-2</v>
      </c>
      <c r="H129" s="48" t="s">
        <v>300</v>
      </c>
      <c r="I129" s="49">
        <f>SUM(I123:I128)</f>
        <v>0.47916666666666646</v>
      </c>
    </row>
    <row r="130" spans="1:9" x14ac:dyDescent="0.2">
      <c r="A130" s="123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ref="F130:F136" si="4">E130-D130</f>
        <v>1.388888888888884E-2</v>
      </c>
      <c r="I130" s="54"/>
    </row>
    <row r="131" spans="1:9" x14ac:dyDescent="0.2">
      <c r="A131" s="119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si="4"/>
        <v>4.166666666666663E-2</v>
      </c>
      <c r="I131" s="54"/>
    </row>
    <row r="132" spans="1:9" x14ac:dyDescent="0.2">
      <c r="A132" s="119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4"/>
        <v>1.041666666666663E-2</v>
      </c>
    </row>
    <row r="133" spans="1:9" x14ac:dyDescent="0.2">
      <c r="A133" s="119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4"/>
        <v>2.0833333333333259E-2</v>
      </c>
    </row>
    <row r="134" spans="1:9" x14ac:dyDescent="0.2">
      <c r="A134" s="119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4"/>
        <v>1.0416666666666741E-2</v>
      </c>
    </row>
    <row r="135" spans="1:9" x14ac:dyDescent="0.2">
      <c r="A135" s="119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4"/>
        <v>3.8194444444444309E-2</v>
      </c>
    </row>
    <row r="136" spans="1:9" x14ac:dyDescent="0.2">
      <c r="A136" s="120"/>
      <c r="B136" s="51"/>
      <c r="C136" s="51"/>
      <c r="D136" s="52"/>
      <c r="E136" s="52"/>
      <c r="F136" s="52">
        <f t="shared" si="4"/>
        <v>0</v>
      </c>
    </row>
    <row r="137" spans="1:9" x14ac:dyDescent="0.2">
      <c r="A137" s="121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ref="F137:F151" si="5">E137-D137</f>
        <v>2.0833333333333315E-2</v>
      </c>
      <c r="H137" s="49" t="s">
        <v>286</v>
      </c>
      <c r="I137" s="49" t="s">
        <v>287</v>
      </c>
    </row>
    <row r="138" spans="1:9" x14ac:dyDescent="0.2">
      <c r="A138" s="121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5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21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5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5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5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5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5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5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24"/>
      <c r="B145" s="60"/>
      <c r="C145" s="55"/>
      <c r="D145" s="52"/>
      <c r="E145" s="52"/>
      <c r="F145" s="52">
        <f t="shared" si="5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5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5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5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91" priority="36" operator="greaterThan">
      <formula>0.25</formula>
    </cfRule>
    <cfRule type="cellIs" dxfId="1090" priority="37" operator="lessThan">
      <formula>0.25</formula>
    </cfRule>
  </conditionalFormatting>
  <conditionalFormatting sqref="I4 I19 I34 I49 I78 I94 I109 I124 I139">
    <cfRule type="cellIs" dxfId="1089" priority="33" operator="lessThan">
      <formula>0.0416666666666667</formula>
    </cfRule>
    <cfRule type="cellIs" dxfId="1088" priority="34" operator="greaterThan">
      <formula>0.0416666666666667</formula>
    </cfRule>
    <cfRule type="cellIs" dxfId="1087" priority="35" operator="greaterThan">
      <formula>0.0416666666666667</formula>
    </cfRule>
  </conditionalFormatting>
  <conditionalFormatting sqref="I5 I20 I35 I50 I79 I95 I110 I125 I140">
    <cfRule type="cellIs" dxfId="1086" priority="31" operator="lessThan">
      <formula>0.0833333333333333</formula>
    </cfRule>
    <cfRule type="cellIs" dxfId="1085" priority="32" operator="greaterThan">
      <formula>0.0833333333333333</formula>
    </cfRule>
  </conditionalFormatting>
  <conditionalFormatting sqref="I6 I21 I36 I51 I80 I96 I111 I126 I141">
    <cfRule type="cellIs" dxfId="1084" priority="29" operator="lessThan">
      <formula>0.0416666666666667</formula>
    </cfRule>
    <cfRule type="cellIs" dxfId="1083" priority="30" operator="greaterThan">
      <formula>0.0416666666666667</formula>
    </cfRule>
  </conditionalFormatting>
  <conditionalFormatting sqref="I7 I22 I37 I52 I81 I97 I112 I127 I142">
    <cfRule type="cellIs" dxfId="1082" priority="27" operator="lessThan">
      <formula>0.0416666666666667</formula>
    </cfRule>
    <cfRule type="cellIs" dxfId="1081" priority="28" operator="greaterThan">
      <formula>0.0416666666666667</formula>
    </cfRule>
  </conditionalFormatting>
  <conditionalFormatting sqref="I8 I23 I38 I53 I82 I98 I113 I128 I143">
    <cfRule type="cellIs" dxfId="1080" priority="25" operator="lessThan">
      <formula>0.0625</formula>
    </cfRule>
    <cfRule type="cellIs" dxfId="1079" priority="26" operator="greaterThan">
      <formula>0.0625</formula>
    </cfRule>
  </conditionalFormatting>
  <conditionalFormatting sqref="I63">
    <cfRule type="cellIs" dxfId="1078" priority="12" operator="greaterThan">
      <formula>0.25</formula>
    </cfRule>
    <cfRule type="cellIs" dxfId="1077" priority="13" operator="lessThan">
      <formula>0.25</formula>
    </cfRule>
  </conditionalFormatting>
  <conditionalFormatting sqref="I64">
    <cfRule type="cellIs" dxfId="1076" priority="9" operator="lessThan">
      <formula>0.0416666666666667</formula>
    </cfRule>
    <cfRule type="cellIs" dxfId="1075" priority="10" operator="greaterThan">
      <formula>0.0416666666666667</formula>
    </cfRule>
    <cfRule type="cellIs" dxfId="1074" priority="11" operator="greaterThan">
      <formula>0.0416666666666667</formula>
    </cfRule>
  </conditionalFormatting>
  <conditionalFormatting sqref="I65">
    <cfRule type="cellIs" dxfId="1073" priority="7" operator="lessThan">
      <formula>0.0833333333333333</formula>
    </cfRule>
    <cfRule type="cellIs" dxfId="1072" priority="8" operator="greaterThan">
      <formula>0.0833333333333333</formula>
    </cfRule>
  </conditionalFormatting>
  <conditionalFormatting sqref="I66">
    <cfRule type="cellIs" dxfId="1071" priority="5" operator="lessThan">
      <formula>0.0416666666666667</formula>
    </cfRule>
    <cfRule type="cellIs" dxfId="1070" priority="6" operator="greaterThan">
      <formula>0.0416666666666667</formula>
    </cfRule>
  </conditionalFormatting>
  <conditionalFormatting sqref="I67">
    <cfRule type="cellIs" dxfId="1069" priority="3" operator="lessThan">
      <formula>0.0416666666666667</formula>
    </cfRule>
    <cfRule type="cellIs" dxfId="1068" priority="4" operator="greaterThan">
      <formula>0.0416666666666667</formula>
    </cfRule>
  </conditionalFormatting>
  <conditionalFormatting sqref="I68">
    <cfRule type="cellIs" dxfId="1067" priority="1" operator="lessThan">
      <formula>0.0625</formula>
    </cfRule>
    <cfRule type="cellIs" dxfId="1066" priority="2" operator="greaterThan">
      <formula>0.0625</formula>
    </cfRule>
  </conditionalFormatting>
  <dataValidations count="1">
    <dataValidation type="list" allowBlank="1" showInputMessage="1" showErrorMessage="1" sqref="C2:C151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51"/>
  <sheetViews>
    <sheetView topLeftCell="A56" workbookViewId="0">
      <selection activeCell="O74" sqref="O7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7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19" t="s">
        <v>17</v>
      </c>
      <c r="B17" s="51" t="s">
        <v>917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 x14ac:dyDescent="0.2">
      <c r="A18" s="119"/>
      <c r="B18" s="51" t="s">
        <v>918</v>
      </c>
      <c r="C18" s="78" t="s">
        <v>290</v>
      </c>
      <c r="D18" s="61">
        <v>0.39583333333333331</v>
      </c>
      <c r="E18" s="54">
        <v>0.44097222222222227</v>
      </c>
      <c r="F18" s="63">
        <f t="shared" si="0"/>
        <v>4.5138888888888951E-2</v>
      </c>
      <c r="H18" s="53" t="s">
        <v>288</v>
      </c>
      <c r="I18" s="52">
        <f>SUMIFS(F17:F31, C17:C31,H18)</f>
        <v>0.25347222222222215</v>
      </c>
    </row>
    <row r="19" spans="1:9" x14ac:dyDescent="0.2">
      <c r="A19" s="119"/>
      <c r="B19" s="51" t="s">
        <v>342</v>
      </c>
      <c r="C19" s="51" t="s">
        <v>295</v>
      </c>
      <c r="D19" s="63">
        <v>0.44097222222222227</v>
      </c>
      <c r="E19" s="52">
        <v>0.4513888888888889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s="51" t="s">
        <v>919</v>
      </c>
      <c r="C20" s="51" t="s">
        <v>288</v>
      </c>
      <c r="D20" s="52">
        <v>0.4513888888888889</v>
      </c>
      <c r="E20" s="52">
        <v>0.47916666666666669</v>
      </c>
      <c r="F20" s="63">
        <f t="shared" si="0"/>
        <v>2.777777777777779E-2</v>
      </c>
      <c r="H20" s="53" t="s">
        <v>290</v>
      </c>
      <c r="I20" s="52">
        <f>SUMIFS(F17:F31, C17:C31,H20)</f>
        <v>4.5138888888888951E-2</v>
      </c>
    </row>
    <row r="21" spans="1:9" x14ac:dyDescent="0.2">
      <c r="A21" s="119"/>
      <c r="B21" s="51" t="s">
        <v>920</v>
      </c>
      <c r="C21" s="51" t="s">
        <v>288</v>
      </c>
      <c r="D21" s="52">
        <v>0.47916666666666669</v>
      </c>
      <c r="E21" s="52">
        <v>0.54166666666666663</v>
      </c>
      <c r="F21" s="63">
        <f t="shared" si="0"/>
        <v>6.2499999999999944E-2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 t="s">
        <v>342</v>
      </c>
      <c r="C22" s="51" t="s">
        <v>295</v>
      </c>
      <c r="D22" s="52">
        <v>0.54166666666666663</v>
      </c>
      <c r="E22" s="52">
        <v>0.56944444444444442</v>
      </c>
      <c r="F22" s="63">
        <f t="shared" si="0"/>
        <v>2.777777777777779E-2</v>
      </c>
      <c r="H22" s="53" t="s">
        <v>296</v>
      </c>
      <c r="I22" s="52">
        <f>SUMIFS(F17:F31, C17:C31,H22)</f>
        <v>3.819444444444442E-2</v>
      </c>
    </row>
    <row r="23" spans="1:9" x14ac:dyDescent="0.2">
      <c r="A23" s="119"/>
      <c r="B23" s="57" t="s">
        <v>921</v>
      </c>
      <c r="C23" s="55" t="s">
        <v>288</v>
      </c>
      <c r="D23" s="52">
        <v>0.57291666666666663</v>
      </c>
      <c r="E23" s="52">
        <v>0.64583333333333337</v>
      </c>
      <c r="F23" s="63">
        <f t="shared" si="0"/>
        <v>7.2916666666666741E-2</v>
      </c>
      <c r="H23" s="53" t="s">
        <v>295</v>
      </c>
      <c r="I23" s="52">
        <f>SUMIFS(F17:F31, C17:C31,H23)</f>
        <v>5.208333333333337E-2</v>
      </c>
    </row>
    <row r="24" spans="1:9" x14ac:dyDescent="0.2">
      <c r="A24" s="119"/>
      <c r="B24" s="57" t="s">
        <v>333</v>
      </c>
      <c r="C24" s="55" t="s">
        <v>296</v>
      </c>
      <c r="D24" s="52">
        <v>0.66319444444444442</v>
      </c>
      <c r="E24" s="52">
        <v>0.70138888888888884</v>
      </c>
      <c r="F24" s="63">
        <f t="shared" si="0"/>
        <v>3.819444444444442E-2</v>
      </c>
      <c r="H24" s="48" t="s">
        <v>300</v>
      </c>
      <c r="I24" s="49">
        <f>SUM(I18:I23)</f>
        <v>0.3888888888888889</v>
      </c>
    </row>
    <row r="25" spans="1:9" x14ac:dyDescent="0.2">
      <c r="A25" s="119"/>
      <c r="B25" s="57" t="s">
        <v>342</v>
      </c>
      <c r="C25" s="55" t="s">
        <v>295</v>
      </c>
      <c r="D25" s="52">
        <v>0.70138888888888884</v>
      </c>
      <c r="E25" s="52">
        <v>0.71527777777777779</v>
      </c>
      <c r="F25" s="63">
        <f t="shared" si="0"/>
        <v>1.3888888888888951E-2</v>
      </c>
      <c r="I25" s="54"/>
    </row>
    <row r="26" spans="1:9" x14ac:dyDescent="0.2">
      <c r="A26" s="119"/>
      <c r="B26" s="57" t="s">
        <v>922</v>
      </c>
      <c r="C26" s="55" t="s">
        <v>288</v>
      </c>
      <c r="D26" s="52">
        <v>0.71875</v>
      </c>
      <c r="E26" s="52">
        <v>0.76388888888888884</v>
      </c>
      <c r="F26" s="63">
        <f t="shared" si="0"/>
        <v>4.513888888888884E-2</v>
      </c>
      <c r="I26" s="54"/>
    </row>
    <row r="27" spans="1:9" x14ac:dyDescent="0.2">
      <c r="A27" s="119"/>
      <c r="B27" s="59"/>
      <c r="C27" s="51"/>
      <c r="D27" s="52">
        <v>0.73958333333333337</v>
      </c>
      <c r="E27" s="52">
        <v>0.78125</v>
      </c>
      <c r="F27" s="63">
        <f t="shared" si="0"/>
        <v>4.166666666666663E-2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19"/>
      <c r="B33" s="51" t="s">
        <v>923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>SUMIFS(F32:F46, C32:C46,H33)</f>
        <v>0.2604166666666668</v>
      </c>
    </row>
    <row r="34" spans="1:9" x14ac:dyDescent="0.2">
      <c r="A34" s="119"/>
      <c r="B34" s="51" t="s">
        <v>918</v>
      </c>
      <c r="C34" s="51" t="s">
        <v>290</v>
      </c>
      <c r="D34" s="52">
        <v>0.39583333333333331</v>
      </c>
      <c r="E34" s="52">
        <v>0.44097222222222227</v>
      </c>
      <c r="F34" s="52">
        <f t="shared" si="0"/>
        <v>4.5138888888888951E-2</v>
      </c>
      <c r="H34" s="53" t="s">
        <v>285</v>
      </c>
      <c r="I34" s="52">
        <f>SUMIFS(F32:F46, C32:C46,H34)</f>
        <v>1.041666666666663E-2</v>
      </c>
    </row>
    <row r="35" spans="1:9" x14ac:dyDescent="0.2">
      <c r="A35" s="119"/>
      <c r="B35" s="51" t="s">
        <v>309</v>
      </c>
      <c r="C35" s="51" t="s">
        <v>295</v>
      </c>
      <c r="D35" s="52">
        <v>0.44097222222222227</v>
      </c>
      <c r="E35" s="52">
        <v>0.4513888888888889</v>
      </c>
      <c r="F35" s="52">
        <f t="shared" si="0"/>
        <v>1.041666666666663E-2</v>
      </c>
      <c r="H35" s="53" t="s">
        <v>290</v>
      </c>
      <c r="I35" s="52">
        <f>SUMIFS(F32:F46, C32:C46,H35)</f>
        <v>4.5138888888888951E-2</v>
      </c>
    </row>
    <row r="36" spans="1:9" x14ac:dyDescent="0.2">
      <c r="A36" s="119"/>
      <c r="B36" s="51" t="s">
        <v>924</v>
      </c>
      <c r="C36" s="51" t="s">
        <v>288</v>
      </c>
      <c r="D36" s="52">
        <v>0.4513888888888889</v>
      </c>
      <c r="E36" s="52">
        <v>0.5</v>
      </c>
      <c r="F36" s="52">
        <f t="shared" si="0"/>
        <v>4.8611111111111105E-2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51" t="s">
        <v>925</v>
      </c>
      <c r="C37" s="51" t="s">
        <v>288</v>
      </c>
      <c r="D37" s="52">
        <v>0.5</v>
      </c>
      <c r="E37" s="52">
        <v>0.54861111111111105</v>
      </c>
      <c r="F37" s="52">
        <f t="shared" si="0"/>
        <v>4.8611111111111049E-2</v>
      </c>
      <c r="H37" s="53" t="s">
        <v>296</v>
      </c>
      <c r="I37" s="52">
        <f>SUMIFS(F32:F46, C32:C46,H37)</f>
        <v>3.6805555555555647E-2</v>
      </c>
    </row>
    <row r="38" spans="1:9" x14ac:dyDescent="0.2">
      <c r="A38" s="119"/>
      <c r="B38" s="80" t="s">
        <v>329</v>
      </c>
      <c r="C38" s="51" t="s">
        <v>295</v>
      </c>
      <c r="D38" s="52">
        <v>0.54861111111111105</v>
      </c>
      <c r="E38" s="52">
        <v>0.57291666666666663</v>
      </c>
      <c r="F38" s="52">
        <f t="shared" si="0"/>
        <v>2.430555555555558E-2</v>
      </c>
      <c r="H38" s="53" t="s">
        <v>295</v>
      </c>
      <c r="I38" s="52">
        <f>SUMIFS(F32:F46, C32:C46,H38)</f>
        <v>4.513888888888884E-2</v>
      </c>
    </row>
    <row r="39" spans="1:9" x14ac:dyDescent="0.2">
      <c r="A39" s="119"/>
      <c r="B39" s="80" t="s">
        <v>926</v>
      </c>
      <c r="C39" s="51" t="s">
        <v>288</v>
      </c>
      <c r="D39" s="52">
        <v>0.57291666666666663</v>
      </c>
      <c r="E39" s="52">
        <v>0.625</v>
      </c>
      <c r="F39" s="52">
        <f t="shared" si="0"/>
        <v>5.208333333333337E-2</v>
      </c>
      <c r="H39" s="48" t="s">
        <v>300</v>
      </c>
      <c r="I39" s="49">
        <f>SUM(I33:I38)</f>
        <v>0.39791666666666686</v>
      </c>
    </row>
    <row r="40" spans="1:9" x14ac:dyDescent="0.2">
      <c r="A40" s="119"/>
      <c r="B40" t="s">
        <v>927</v>
      </c>
      <c r="C40" s="51" t="s">
        <v>288</v>
      </c>
      <c r="D40" s="52">
        <v>0.625</v>
      </c>
      <c r="E40" s="52">
        <v>0.65972222222222221</v>
      </c>
      <c r="F40" s="52">
        <f t="shared" si="0"/>
        <v>3.472222222222221E-2</v>
      </c>
      <c r="I40" s="54"/>
    </row>
    <row r="41" spans="1:9" x14ac:dyDescent="0.2">
      <c r="A41" s="119"/>
      <c r="B41" s="51" t="s">
        <v>333</v>
      </c>
      <c r="C41" s="51" t="s">
        <v>296</v>
      </c>
      <c r="D41" s="52">
        <v>0.66319444444444442</v>
      </c>
      <c r="E41" s="52">
        <v>0.70000000000000007</v>
      </c>
      <c r="F41" s="52">
        <f t="shared" si="0"/>
        <v>3.6805555555555647E-2</v>
      </c>
      <c r="I41" s="54"/>
    </row>
    <row r="42" spans="1:9" x14ac:dyDescent="0.2">
      <c r="A42" s="119"/>
      <c r="B42" s="51" t="s">
        <v>342</v>
      </c>
      <c r="C42" s="51" t="s">
        <v>295</v>
      </c>
      <c r="D42" s="52">
        <v>0.70138888888888884</v>
      </c>
      <c r="E42" s="52">
        <v>0.71180555555555547</v>
      </c>
      <c r="F42" s="52">
        <f t="shared" si="0"/>
        <v>1.041666666666663E-2</v>
      </c>
    </row>
    <row r="43" spans="1:9" x14ac:dyDescent="0.2">
      <c r="A43" s="119"/>
      <c r="B43" t="s">
        <v>928</v>
      </c>
      <c r="C43" s="51" t="s">
        <v>288</v>
      </c>
      <c r="D43" s="52">
        <v>0.71180555555555547</v>
      </c>
      <c r="E43" s="52">
        <v>0.75694444444444453</v>
      </c>
      <c r="F43" s="52">
        <f t="shared" si="0"/>
        <v>4.5138888888889062E-2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284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 t="s">
        <v>929</v>
      </c>
      <c r="C48" s="51" t="s">
        <v>290</v>
      </c>
      <c r="D48" s="52">
        <v>0.375</v>
      </c>
      <c r="E48" s="52">
        <v>0.39583333333333331</v>
      </c>
      <c r="F48" s="52">
        <v>6.25E-2</v>
      </c>
      <c r="H48" s="53" t="s">
        <v>288</v>
      </c>
      <c r="I48" s="79">
        <v>0.13194444444444445</v>
      </c>
    </row>
    <row r="49" spans="1:9" x14ac:dyDescent="0.2">
      <c r="A49" s="121"/>
      <c r="B49" s="51" t="s">
        <v>918</v>
      </c>
      <c r="C49" s="51" t="s">
        <v>290</v>
      </c>
      <c r="D49" s="68">
        <v>0.39583333333333331</v>
      </c>
      <c r="E49" s="52">
        <v>0.44097222222222227</v>
      </c>
      <c r="F49" s="52">
        <v>4.5138888888888888E-2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1" t="s">
        <v>309</v>
      </c>
      <c r="C50" s="51" t="s">
        <v>295</v>
      </c>
      <c r="D50" s="52">
        <v>0.44097222222222227</v>
      </c>
      <c r="E50" s="52">
        <v>0.4513888888888889</v>
      </c>
      <c r="F50" s="52">
        <v>1.0416666666666666E-2</v>
      </c>
      <c r="H50" s="53" t="s">
        <v>290</v>
      </c>
      <c r="I50" s="52" t="s">
        <v>930</v>
      </c>
    </row>
    <row r="51" spans="1:9" x14ac:dyDescent="0.2">
      <c r="A51" s="121"/>
      <c r="B51" s="51" t="s">
        <v>931</v>
      </c>
      <c r="C51" s="51" t="s">
        <v>290</v>
      </c>
      <c r="D51" s="52">
        <v>0.4513888888888889</v>
      </c>
      <c r="E51" s="52">
        <v>0.5</v>
      </c>
      <c r="F51" s="52">
        <v>4.8611111111111112E-2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1" t="s">
        <v>932</v>
      </c>
      <c r="C52" s="51" t="s">
        <v>290</v>
      </c>
      <c r="D52" s="52">
        <v>0.5</v>
      </c>
      <c r="E52" s="52">
        <v>0.54861111111111105</v>
      </c>
      <c r="F52" s="52">
        <v>4.8611111111111112E-2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80" t="s">
        <v>329</v>
      </c>
      <c r="C53" s="51" t="s">
        <v>295</v>
      </c>
      <c r="D53" s="52">
        <v>0.54861111111111105</v>
      </c>
      <c r="E53" s="52">
        <v>0.56944444444444442</v>
      </c>
      <c r="F53" s="52">
        <v>2.0833333333333332E-2</v>
      </c>
      <c r="H53" s="53" t="s">
        <v>295</v>
      </c>
      <c r="I53" s="52" t="s">
        <v>486</v>
      </c>
    </row>
    <row r="54" spans="1:9" x14ac:dyDescent="0.2">
      <c r="A54" s="121"/>
      <c r="B54" s="80" t="s">
        <v>926</v>
      </c>
      <c r="C54" s="51" t="s">
        <v>288</v>
      </c>
      <c r="D54" s="52">
        <v>0.56944444444444442</v>
      </c>
      <c r="E54" s="52">
        <v>0.625</v>
      </c>
      <c r="F54" s="52">
        <f t="shared" si="0"/>
        <v>5.555555555555558E-2</v>
      </c>
      <c r="H54" s="48" t="s">
        <v>300</v>
      </c>
      <c r="I54" s="49" t="s">
        <v>565</v>
      </c>
    </row>
    <row r="55" spans="1:9" x14ac:dyDescent="0.2">
      <c r="A55" s="121"/>
      <c r="B55" t="s">
        <v>927</v>
      </c>
      <c r="C55" s="51" t="s">
        <v>288</v>
      </c>
      <c r="D55" s="52">
        <v>0.625</v>
      </c>
      <c r="E55" s="52">
        <v>0.65277777777777779</v>
      </c>
      <c r="F55" s="52">
        <f t="shared" si="0"/>
        <v>2.777777777777779E-2</v>
      </c>
      <c r="I55" s="54"/>
    </row>
    <row r="56" spans="1:9" x14ac:dyDescent="0.2">
      <c r="A56" s="121"/>
      <c r="B56" s="51" t="s">
        <v>333</v>
      </c>
      <c r="C56" s="51" t="s">
        <v>296</v>
      </c>
      <c r="D56" s="52">
        <v>0.66319444444444442</v>
      </c>
      <c r="E56" s="52">
        <v>0.70000000000000007</v>
      </c>
      <c r="F56" s="52" t="s">
        <v>933</v>
      </c>
      <c r="I56" s="54"/>
    </row>
    <row r="57" spans="1:9" x14ac:dyDescent="0.2">
      <c r="A57" s="121"/>
      <c r="B57" t="s">
        <v>928</v>
      </c>
      <c r="C57" s="51" t="s">
        <v>288</v>
      </c>
      <c r="D57" s="52">
        <v>0.70138888888888884</v>
      </c>
      <c r="E57" s="52">
        <v>0.75</v>
      </c>
      <c r="F57" s="52">
        <f t="shared" si="0"/>
        <v>4.861111111111116E-2</v>
      </c>
      <c r="H57" s="69"/>
      <c r="I57" s="81"/>
    </row>
    <row r="58" spans="1:9" x14ac:dyDescent="0.2">
      <c r="A58" s="121"/>
      <c r="C58" s="51"/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 x14ac:dyDescent="0.2">
      <c r="A59" s="121"/>
      <c r="B59" s="55"/>
      <c r="C59" s="51"/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19"/>
      <c r="B63" s="51" t="s">
        <v>934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0.34375</v>
      </c>
    </row>
    <row r="64" spans="1:9" x14ac:dyDescent="0.2">
      <c r="A64" s="119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19"/>
      <c r="B65" s="51" t="s">
        <v>935</v>
      </c>
      <c r="C65" s="51" t="s">
        <v>288</v>
      </c>
      <c r="D65" s="52">
        <v>0.44791666666666669</v>
      </c>
      <c r="E65" s="52">
        <v>0.54166666666666663</v>
      </c>
      <c r="F65" s="52">
        <f t="shared" si="0"/>
        <v>9.3749999999999944E-2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936</v>
      </c>
      <c r="C67" s="51" t="s">
        <v>288</v>
      </c>
      <c r="D67" s="82">
        <v>0.58333333333333337</v>
      </c>
      <c r="E67" s="82">
        <v>0.73958333333333337</v>
      </c>
      <c r="F67" s="52">
        <f t="shared" si="0"/>
        <v>0.15625</v>
      </c>
      <c r="H67" s="53" t="s">
        <v>296</v>
      </c>
      <c r="I67" s="52">
        <f>SUMIFS(F62:F76, C62:C76,H67)</f>
        <v>0.10416666666666663</v>
      </c>
    </row>
    <row r="68" spans="1:9" x14ac:dyDescent="0.2">
      <c r="A68" s="119"/>
      <c r="B68" s="51" t="s">
        <v>854</v>
      </c>
      <c r="C68" s="51" t="s">
        <v>296</v>
      </c>
      <c r="D68" s="52">
        <v>0.73958333333333337</v>
      </c>
      <c r="E68" s="52">
        <v>0.78472222222222221</v>
      </c>
      <c r="F68" s="52">
        <f t="shared" ref="F68:F71" si="1">E68-D68</f>
        <v>4.513888888888884E-2</v>
      </c>
      <c r="H68" s="53" t="s">
        <v>295</v>
      </c>
      <c r="I68" s="52">
        <f>SUMIFS(F62:F76, C62:C76,H68)</f>
        <v>5.9027777777777846E-2</v>
      </c>
    </row>
    <row r="69" spans="1:9" x14ac:dyDescent="0.2">
      <c r="A69" s="119"/>
      <c r="B69" s="51" t="s">
        <v>342</v>
      </c>
      <c r="C69" s="51" t="s">
        <v>295</v>
      </c>
      <c r="D69" s="52">
        <v>0.78472222222222221</v>
      </c>
      <c r="E69" s="52">
        <v>0.79166666666666663</v>
      </c>
      <c r="F69" s="52">
        <f t="shared" si="1"/>
        <v>6.9444444444444198E-3</v>
      </c>
      <c r="H69" s="48" t="s">
        <v>300</v>
      </c>
      <c r="I69" s="49">
        <f>SUM(I63:I68)</f>
        <v>0.51041666666666674</v>
      </c>
    </row>
    <row r="70" spans="1:9" x14ac:dyDescent="0.2">
      <c r="A70" s="119"/>
      <c r="B70" s="51" t="s">
        <v>890</v>
      </c>
      <c r="C70" s="51" t="s">
        <v>296</v>
      </c>
      <c r="D70" s="52">
        <v>0.73958333333333337</v>
      </c>
      <c r="E70" s="52">
        <v>0.79861111111111116</v>
      </c>
      <c r="F70" s="52">
        <f t="shared" si="1"/>
        <v>5.902777777777779E-2</v>
      </c>
      <c r="I70" s="54"/>
    </row>
    <row r="71" spans="1:9" x14ac:dyDescent="0.2">
      <c r="A71" s="119"/>
      <c r="B71" s="51" t="s">
        <v>884</v>
      </c>
      <c r="C71" s="51" t="s">
        <v>288</v>
      </c>
      <c r="D71" s="52">
        <v>0.84027777777777779</v>
      </c>
      <c r="E71" s="52">
        <v>0.85069444444444453</v>
      </c>
      <c r="F71" s="52">
        <f t="shared" si="1"/>
        <v>1.0416666666666741E-2</v>
      </c>
    </row>
    <row r="72" spans="1:9" x14ac:dyDescent="0.2">
      <c r="A72" s="119"/>
      <c r="B72" s="51"/>
      <c r="C72" s="51"/>
      <c r="D72" s="52"/>
      <c r="E72" s="52"/>
      <c r="F72" s="52"/>
    </row>
    <row r="73" spans="1:9" x14ac:dyDescent="0.2">
      <c r="A73" s="119"/>
      <c r="B73" s="51"/>
      <c r="C73" s="51"/>
      <c r="D73" s="52"/>
      <c r="E73" s="52"/>
      <c r="F73" s="52"/>
    </row>
    <row r="74" spans="1:9" x14ac:dyDescent="0.2">
      <c r="A74" s="119"/>
      <c r="B74" s="51"/>
      <c r="C74" s="51"/>
      <c r="D74" s="52"/>
      <c r="E74" s="52"/>
      <c r="F74" s="52"/>
    </row>
    <row r="75" spans="1:9" x14ac:dyDescent="0.2">
      <c r="A75" s="119"/>
      <c r="B75" s="51"/>
      <c r="C75" s="51"/>
      <c r="D75" s="52"/>
      <c r="E75" s="52"/>
      <c r="F75" s="52"/>
    </row>
    <row r="76" spans="1:9" x14ac:dyDescent="0.2">
      <c r="A76" s="119" t="s">
        <v>269</v>
      </c>
      <c r="B76" s="51"/>
      <c r="C76" s="51" t="s">
        <v>285</v>
      </c>
      <c r="D76" s="52">
        <v>0</v>
      </c>
      <c r="E76" s="52">
        <v>0</v>
      </c>
      <c r="F76" s="52">
        <f t="shared" ref="F76:F130" si="2">E76-D76</f>
        <v>0</v>
      </c>
      <c r="H76" s="49" t="s">
        <v>286</v>
      </c>
      <c r="I76" s="49" t="s">
        <v>287</v>
      </c>
    </row>
    <row r="77" spans="1:9" x14ac:dyDescent="0.2">
      <c r="A77" s="119"/>
      <c r="B77" s="51"/>
      <c r="C77" s="51" t="s">
        <v>288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288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65"/>
      <c r="C79" s="51" t="s">
        <v>295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6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/>
      <c r="C81" s="51" t="s">
        <v>288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84" t="s">
        <v>388</v>
      </c>
      <c r="C82" s="55" t="s">
        <v>288</v>
      </c>
      <c r="D82" s="52">
        <v>0</v>
      </c>
      <c r="E82" s="52">
        <v>0</v>
      </c>
      <c r="F82" s="52">
        <f t="shared" si="2"/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B83" s="51"/>
      <c r="C83" s="55" t="s">
        <v>295</v>
      </c>
      <c r="D83" s="52">
        <v>0</v>
      </c>
      <c r="E83" s="52">
        <v>0</v>
      </c>
      <c r="F83" s="52">
        <f t="shared" si="2"/>
        <v>0</v>
      </c>
      <c r="H83" s="48" t="s">
        <v>300</v>
      </c>
      <c r="I83" s="49">
        <f>SUM(I77:I82)</f>
        <v>0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19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19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19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19"/>
      <c r="B89" s="51"/>
      <c r="C89" s="51"/>
      <c r="D89" s="52"/>
      <c r="E89" s="52"/>
      <c r="F89" s="52">
        <f t="shared" si="2"/>
        <v>0</v>
      </c>
    </row>
    <row r="90" spans="1:9" x14ac:dyDescent="0.2">
      <c r="A90" s="119"/>
      <c r="B90" s="51"/>
      <c r="C90" s="51"/>
      <c r="D90" s="52"/>
      <c r="E90" s="52"/>
      <c r="F90" s="52">
        <f t="shared" si="2"/>
        <v>0</v>
      </c>
    </row>
    <row r="91" spans="1:9" x14ac:dyDescent="0.2">
      <c r="A91" s="122"/>
      <c r="B91" s="51"/>
      <c r="C91" s="51"/>
      <c r="D91" s="52"/>
      <c r="E91" s="52"/>
      <c r="F91" s="52">
        <f t="shared" si="2"/>
        <v>0</v>
      </c>
    </row>
    <row r="92" spans="1:9" x14ac:dyDescent="0.2">
      <c r="A92" s="118" t="s">
        <v>54</v>
      </c>
      <c r="B92" s="51" t="s">
        <v>891</v>
      </c>
      <c r="C92" s="51" t="s">
        <v>285</v>
      </c>
      <c r="D92" s="52">
        <v>0.36458333333333331</v>
      </c>
      <c r="E92" s="52">
        <v>0.37152777777777773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19"/>
      <c r="B93" s="51" t="s">
        <v>937</v>
      </c>
      <c r="C93" s="51" t="s">
        <v>288</v>
      </c>
      <c r="D93" s="52">
        <v>0.37291666666666662</v>
      </c>
      <c r="E93" s="52">
        <v>0.39513888888888887</v>
      </c>
      <c r="F93" s="52">
        <f t="shared" si="2"/>
        <v>2.2222222222222254E-2</v>
      </c>
      <c r="H93" s="53" t="s">
        <v>288</v>
      </c>
      <c r="I93" s="52">
        <f>SUMIFS(F92:F106, C92:C106,H93)</f>
        <v>0.21527777777777779</v>
      </c>
    </row>
    <row r="94" spans="1:9" x14ac:dyDescent="0.2">
      <c r="A94" s="119"/>
      <c r="B94" t="s">
        <v>938</v>
      </c>
      <c r="C94" s="51" t="s">
        <v>293</v>
      </c>
      <c r="D94" s="52">
        <v>0.39583333333333331</v>
      </c>
      <c r="E94" s="52">
        <v>0.4375</v>
      </c>
      <c r="F94" s="52">
        <f t="shared" si="2"/>
        <v>4.1666666666666685E-2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19"/>
      <c r="B95" s="51" t="s">
        <v>342</v>
      </c>
      <c r="C95" s="51" t="s">
        <v>295</v>
      </c>
      <c r="D95" s="52">
        <v>0.4381944444444445</v>
      </c>
      <c r="E95" s="52">
        <v>0.44375000000000003</v>
      </c>
      <c r="F95" s="52">
        <f t="shared" si="2"/>
        <v>5.5555555555555358E-3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83" t="s">
        <v>939</v>
      </c>
      <c r="C96" s="51" t="s">
        <v>288</v>
      </c>
      <c r="D96" s="52">
        <v>0.44444444444444442</v>
      </c>
      <c r="E96" s="52">
        <v>0.54097222222222219</v>
      </c>
      <c r="F96" s="52">
        <f t="shared" si="2"/>
        <v>9.6527777777777768E-2</v>
      </c>
      <c r="H96" s="53" t="s">
        <v>293</v>
      </c>
      <c r="I96" s="52">
        <f>SUMIFS(F92:F106, C92:C106,H96)</f>
        <v>4.1666666666666685E-2</v>
      </c>
    </row>
    <row r="97" spans="1:9" x14ac:dyDescent="0.2">
      <c r="A97" s="119"/>
      <c r="B97" s="51" t="s">
        <v>465</v>
      </c>
      <c r="C97" s="51" t="s">
        <v>295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3.6805555555555647E-2</v>
      </c>
    </row>
    <row r="98" spans="1:9" x14ac:dyDescent="0.2">
      <c r="A98" s="119"/>
      <c r="B98" s="51" t="s">
        <v>940</v>
      </c>
      <c r="C98" s="51" t="s">
        <v>288</v>
      </c>
      <c r="D98" s="52">
        <v>0.56388888888888888</v>
      </c>
      <c r="E98" s="52">
        <v>0.6333333333333333</v>
      </c>
      <c r="F98" s="52">
        <f t="shared" si="2"/>
        <v>6.944444444444442E-2</v>
      </c>
      <c r="H98" s="53" t="s">
        <v>295</v>
      </c>
      <c r="I98" s="52">
        <f>SUMIFS(F92:F106, C92:C106,H98)</f>
        <v>4.3750000000000067E-2</v>
      </c>
    </row>
    <row r="99" spans="1:9" x14ac:dyDescent="0.2">
      <c r="A99" s="119"/>
      <c r="B99" s="51" t="s">
        <v>342</v>
      </c>
      <c r="C99" s="51" t="s">
        <v>295</v>
      </c>
      <c r="D99" s="52">
        <v>0.63402777777777775</v>
      </c>
      <c r="E99" s="52">
        <v>0.6430555555555556</v>
      </c>
      <c r="F99" s="52">
        <f t="shared" si="2"/>
        <v>9.0277777777778567E-3</v>
      </c>
      <c r="H99" s="48" t="s">
        <v>300</v>
      </c>
      <c r="I99" s="49">
        <f>SUM(I93:I98)</f>
        <v>0.34444444444444461</v>
      </c>
    </row>
    <row r="100" spans="1:9" x14ac:dyDescent="0.2">
      <c r="A100" s="119"/>
      <c r="B100" s="51" t="s">
        <v>333</v>
      </c>
      <c r="C100" s="51" t="s">
        <v>296</v>
      </c>
      <c r="D100" s="52">
        <v>0.66319444444444442</v>
      </c>
      <c r="E100" s="52">
        <v>0.70000000000000007</v>
      </c>
      <c r="F100" s="52">
        <f t="shared" si="2"/>
        <v>3.6805555555555647E-2</v>
      </c>
      <c r="I100" s="54"/>
    </row>
    <row r="101" spans="1:9" x14ac:dyDescent="0.2">
      <c r="A101" s="119"/>
      <c r="B101" s="51" t="s">
        <v>941</v>
      </c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 x14ac:dyDescent="0.2">
      <c r="A102" s="119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19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19"/>
      <c r="B105" s="51"/>
      <c r="C105" s="51"/>
      <c r="D105" s="52"/>
      <c r="E105" s="52"/>
      <c r="F105" s="52"/>
    </row>
    <row r="106" spans="1:9" x14ac:dyDescent="0.2">
      <c r="A106" s="120"/>
      <c r="B106" s="51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21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21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2"/>
        <v>6.2500000000000056E-2</v>
      </c>
      <c r="H111" s="53" t="s">
        <v>293</v>
      </c>
      <c r="I111" s="52">
        <f>SUMIFS(F107:F121, C107:C121,H111)</f>
        <v>3.125E-2</v>
      </c>
    </row>
    <row r="112" spans="1:9" x14ac:dyDescent="0.2">
      <c r="A112" s="121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4.1666666666666664E-2</v>
      </c>
    </row>
    <row r="113" spans="1:9" x14ac:dyDescent="0.2">
      <c r="A113" s="121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21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 x14ac:dyDescent="0.2">
      <c r="A115" s="121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 x14ac:dyDescent="0.2">
      <c r="A116" s="121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 x14ac:dyDescent="0.2">
      <c r="A117" s="121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 x14ac:dyDescent="0.2">
      <c r="A118" s="121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 x14ac:dyDescent="0.2">
      <c r="A119" s="121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 x14ac:dyDescent="0.2">
      <c r="A120" s="121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 x14ac:dyDescent="0.2">
      <c r="A121" s="121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18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2"/>
        <v>3.125E-2</v>
      </c>
      <c r="H122" s="49" t="s">
        <v>286</v>
      </c>
      <c r="I122" s="49" t="s">
        <v>287</v>
      </c>
    </row>
    <row r="123" spans="1:9" x14ac:dyDescent="0.2">
      <c r="A123" s="119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2"/>
        <v>6.944444444444442E-2</v>
      </c>
      <c r="H123" s="53" t="s">
        <v>288</v>
      </c>
      <c r="I123" s="52">
        <f>SUMIFS(F122:F136, C122:C136,H123)</f>
        <v>0.30902777777777751</v>
      </c>
    </row>
    <row r="124" spans="1:9" x14ac:dyDescent="0.2">
      <c r="A124" s="119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2"/>
        <v>2.083333333333337E-2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2"/>
        <v>7.6388888888888895E-2</v>
      </c>
      <c r="H125" s="53" t="s">
        <v>290</v>
      </c>
      <c r="I125" s="52">
        <f>SUMIFS(F122:F136, C122:C136,H125)</f>
        <v>4.1666666666666741E-2</v>
      </c>
    </row>
    <row r="126" spans="1:9" x14ac:dyDescent="0.2">
      <c r="A126" s="119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2"/>
        <v>2.430555555555558E-2</v>
      </c>
      <c r="H126" s="53" t="s">
        <v>293</v>
      </c>
      <c r="I126" s="52">
        <f>SUMIFS(F122:F136, C122:C136,H126)</f>
        <v>3.125E-2</v>
      </c>
    </row>
    <row r="127" spans="1:9" x14ac:dyDescent="0.2">
      <c r="A127" s="123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2"/>
        <v>4.513888888888884E-2</v>
      </c>
      <c r="H127" s="53" t="s">
        <v>296</v>
      </c>
      <c r="I127" s="52">
        <f>SUMIFS(F122:F136, C122:C136,H127)</f>
        <v>4.166666666666663E-2</v>
      </c>
    </row>
    <row r="128" spans="1:9" x14ac:dyDescent="0.2">
      <c r="A128" s="123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2"/>
        <v>3.472222222222221E-2</v>
      </c>
      <c r="H128" s="53" t="s">
        <v>295</v>
      </c>
      <c r="I128" s="52">
        <f>SUMIFS(F122:F136, C122:C136,H128)</f>
        <v>5.555555555555558E-2</v>
      </c>
    </row>
    <row r="129" spans="1:9" x14ac:dyDescent="0.2">
      <c r="A129" s="123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2"/>
        <v>4.1666666666666741E-2</v>
      </c>
      <c r="H129" s="48" t="s">
        <v>300</v>
      </c>
      <c r="I129" s="49">
        <f>SUM(I123:I128)</f>
        <v>0.47916666666666646</v>
      </c>
    </row>
    <row r="130" spans="1:9" x14ac:dyDescent="0.2">
      <c r="A130" s="123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si="2"/>
        <v>1.388888888888884E-2</v>
      </c>
      <c r="I130" s="54"/>
    </row>
    <row r="131" spans="1:9" x14ac:dyDescent="0.2">
      <c r="A131" s="119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ref="F131:F151" si="3">E131-D131</f>
        <v>4.166666666666663E-2</v>
      </c>
      <c r="I131" s="54"/>
    </row>
    <row r="132" spans="1:9" x14ac:dyDescent="0.2">
      <c r="A132" s="119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3"/>
        <v>1.041666666666663E-2</v>
      </c>
    </row>
    <row r="133" spans="1:9" x14ac:dyDescent="0.2">
      <c r="A133" s="119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3"/>
        <v>2.0833333333333259E-2</v>
      </c>
    </row>
    <row r="134" spans="1:9" x14ac:dyDescent="0.2">
      <c r="A134" s="119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3"/>
        <v>1.0416666666666741E-2</v>
      </c>
    </row>
    <row r="135" spans="1:9" x14ac:dyDescent="0.2">
      <c r="A135" s="119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3"/>
        <v>3.8194444444444309E-2</v>
      </c>
    </row>
    <row r="136" spans="1:9" x14ac:dyDescent="0.2">
      <c r="A136" s="120"/>
      <c r="B136" s="51"/>
      <c r="C136" s="51"/>
      <c r="D136" s="52"/>
      <c r="E136" s="52"/>
      <c r="F136" s="52">
        <f t="shared" si="3"/>
        <v>0</v>
      </c>
    </row>
    <row r="137" spans="1:9" x14ac:dyDescent="0.2">
      <c r="A137" s="121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21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21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24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65" priority="25" operator="greaterThan">
      <formula>0.25</formula>
    </cfRule>
    <cfRule type="cellIs" dxfId="1064" priority="26" operator="lessThan">
      <formula>0.25</formula>
    </cfRule>
  </conditionalFormatting>
  <conditionalFormatting sqref="I4 I19 I34 I49 I78 I94 I109 I124 I139">
    <cfRule type="cellIs" dxfId="1063" priority="22" operator="lessThan">
      <formula>0.0416666666666667</formula>
    </cfRule>
    <cfRule type="cellIs" dxfId="1062" priority="23" operator="greaterThan">
      <formula>0.0416666666666667</formula>
    </cfRule>
    <cfRule type="cellIs" dxfId="1061" priority="24" operator="greaterThan">
      <formula>0.0416666666666667</formula>
    </cfRule>
  </conditionalFormatting>
  <conditionalFormatting sqref="I5 I20 I35 I50 I79 I95 I110 I125 I140">
    <cfRule type="cellIs" dxfId="1060" priority="20" operator="lessThan">
      <formula>0.0833333333333333</formula>
    </cfRule>
    <cfRule type="cellIs" dxfId="1059" priority="21" operator="greaterThan">
      <formula>0.0833333333333333</formula>
    </cfRule>
  </conditionalFormatting>
  <conditionalFormatting sqref="I6 I21 I36 I51 I80 I96 I111 I126 I141">
    <cfRule type="cellIs" dxfId="1058" priority="18" operator="lessThan">
      <formula>0.0416666666666667</formula>
    </cfRule>
    <cfRule type="cellIs" dxfId="1057" priority="19" operator="greaterThan">
      <formula>0.0416666666666667</formula>
    </cfRule>
  </conditionalFormatting>
  <conditionalFormatting sqref="I7 I22 I37 I52 I81 I97 I112 I127 I142">
    <cfRule type="cellIs" dxfId="1056" priority="16" operator="lessThan">
      <formula>0.0416666666666667</formula>
    </cfRule>
    <cfRule type="cellIs" dxfId="1055" priority="17" operator="greaterThan">
      <formula>0.0416666666666667</formula>
    </cfRule>
  </conditionalFormatting>
  <conditionalFormatting sqref="I8 I23 I38 I53 I82 I98 I113 I128 I143">
    <cfRule type="cellIs" dxfId="1054" priority="14" operator="lessThan">
      <formula>0.0625</formula>
    </cfRule>
    <cfRule type="cellIs" dxfId="1053" priority="15" operator="greaterThan">
      <formula>0.0625</formula>
    </cfRule>
  </conditionalFormatting>
  <conditionalFormatting sqref="I63">
    <cfRule type="cellIs" dxfId="1052" priority="12" operator="greaterThan">
      <formula>0.25</formula>
    </cfRule>
    <cfRule type="cellIs" dxfId="1051" priority="13" operator="lessThan">
      <formula>0.25</formula>
    </cfRule>
  </conditionalFormatting>
  <conditionalFormatting sqref="I64">
    <cfRule type="cellIs" dxfId="1050" priority="9" operator="lessThan">
      <formula>0.0416666666666667</formula>
    </cfRule>
    <cfRule type="cellIs" dxfId="1049" priority="10" operator="greaterThan">
      <formula>0.0416666666666667</formula>
    </cfRule>
    <cfRule type="cellIs" dxfId="1048" priority="11" operator="greaterThan">
      <formula>0.0416666666666667</formula>
    </cfRule>
  </conditionalFormatting>
  <conditionalFormatting sqref="I65">
    <cfRule type="cellIs" dxfId="1047" priority="7" operator="lessThan">
      <formula>0.0833333333333333</formula>
    </cfRule>
    <cfRule type="cellIs" dxfId="1046" priority="8" operator="greaterThan">
      <formula>0.0833333333333333</formula>
    </cfRule>
  </conditionalFormatting>
  <conditionalFormatting sqref="I66">
    <cfRule type="cellIs" dxfId="1045" priority="5" operator="lessThan">
      <formula>0.0416666666666667</formula>
    </cfRule>
    <cfRule type="cellIs" dxfId="1044" priority="6" operator="greaterThan">
      <formula>0.0416666666666667</formula>
    </cfRule>
  </conditionalFormatting>
  <conditionalFormatting sqref="I67">
    <cfRule type="cellIs" dxfId="1043" priority="3" operator="lessThan">
      <formula>0.0416666666666667</formula>
    </cfRule>
    <cfRule type="cellIs" dxfId="1042" priority="4" operator="greaterThan">
      <formula>0.0416666666666667</formula>
    </cfRule>
  </conditionalFormatting>
  <conditionalFormatting sqref="I68">
    <cfRule type="cellIs" dxfId="1041" priority="1" operator="lessThan">
      <formula>0.0625</formula>
    </cfRule>
    <cfRule type="cellIs" dxfId="1040" priority="2" operator="greaterThan">
      <formula>0.0625</formula>
    </cfRule>
  </conditionalFormatting>
  <dataValidations count="1">
    <dataValidation type="list" allowBlank="1" showInputMessage="1" showErrorMessage="1" sqref="C2:C151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51"/>
  <sheetViews>
    <sheetView topLeftCell="A85" workbookViewId="0">
      <selection activeCell="C116" sqref="C116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19" t="s">
        <v>17</v>
      </c>
      <c r="B17" s="51" t="s">
        <v>942</v>
      </c>
      <c r="C17" s="51" t="s">
        <v>293</v>
      </c>
      <c r="D17" s="52">
        <v>0.3888888888888889</v>
      </c>
      <c r="E17" s="52">
        <v>0.40277777777777773</v>
      </c>
      <c r="F17" s="63">
        <f t="shared" si="0"/>
        <v>1.388888888888884E-2</v>
      </c>
      <c r="H17" s="49" t="s">
        <v>286</v>
      </c>
      <c r="I17" s="49" t="s">
        <v>287</v>
      </c>
    </row>
    <row r="18" spans="1:9" x14ac:dyDescent="0.2">
      <c r="A18" s="119"/>
      <c r="B18" s="51" t="s">
        <v>943</v>
      </c>
      <c r="C18" s="51" t="s">
        <v>288</v>
      </c>
      <c r="D18" s="52">
        <v>0.40277777777777773</v>
      </c>
      <c r="E18" s="52">
        <v>0.4375</v>
      </c>
      <c r="F18" s="63">
        <f t="shared" si="0"/>
        <v>3.4722222222222265E-2</v>
      </c>
      <c r="H18" s="53" t="s">
        <v>288</v>
      </c>
      <c r="I18" s="52">
        <f>SUMIFS(F17:F31, C17:C31,H18)</f>
        <v>0.29652777777777778</v>
      </c>
    </row>
    <row r="19" spans="1:9" x14ac:dyDescent="0.2">
      <c r="A19" s="119"/>
      <c r="B19" s="51" t="s">
        <v>342</v>
      </c>
      <c r="C19" s="51" t="s">
        <v>295</v>
      </c>
      <c r="D19" s="52">
        <v>0.4375</v>
      </c>
      <c r="E19" s="52">
        <v>0.45</v>
      </c>
      <c r="F19" s="63">
        <f t="shared" si="0"/>
        <v>1.2500000000000011E-2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s="51" t="s">
        <v>944</v>
      </c>
      <c r="C20" s="51" t="s">
        <v>288</v>
      </c>
      <c r="D20" s="52">
        <v>0.45</v>
      </c>
      <c r="E20" s="52">
        <v>0.47916666666666669</v>
      </c>
      <c r="F20" s="63">
        <f t="shared" si="0"/>
        <v>2.9166666666666674E-2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19"/>
      <c r="B21" s="58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1.388888888888884E-2</v>
      </c>
    </row>
    <row r="22" spans="1:9" x14ac:dyDescent="0.2">
      <c r="A22" s="119"/>
      <c r="B22" s="57" t="s">
        <v>945</v>
      </c>
      <c r="C22" s="55" t="s">
        <v>288</v>
      </c>
      <c r="D22" s="52">
        <v>0.52083333333333337</v>
      </c>
      <c r="E22" s="52">
        <v>0.55208333333333337</v>
      </c>
      <c r="F22" s="63">
        <f t="shared" si="0"/>
        <v>3.125E-2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 t="s">
        <v>946</v>
      </c>
      <c r="C23" s="55" t="s">
        <v>295</v>
      </c>
      <c r="D23" s="52">
        <v>0.55208333333333337</v>
      </c>
      <c r="E23" s="52">
        <v>0.57638888888888895</v>
      </c>
      <c r="F23" s="63">
        <f t="shared" si="0"/>
        <v>2.430555555555558E-2</v>
      </c>
      <c r="H23" s="53" t="s">
        <v>295</v>
      </c>
      <c r="I23" s="52">
        <f>SUMIFS(F17:F31, C17:C31,H23)</f>
        <v>5.4166666666666752E-2</v>
      </c>
    </row>
    <row r="24" spans="1:9" x14ac:dyDescent="0.2">
      <c r="A24" s="119"/>
      <c r="B24" s="57" t="s">
        <v>947</v>
      </c>
      <c r="C24" s="55" t="s">
        <v>288</v>
      </c>
      <c r="D24" s="52">
        <v>0.59375</v>
      </c>
      <c r="E24" s="52">
        <v>0.64583333333333337</v>
      </c>
      <c r="F24" s="63">
        <f t="shared" si="0"/>
        <v>5.208333333333337E-2</v>
      </c>
      <c r="H24" s="48" t="s">
        <v>300</v>
      </c>
      <c r="I24" s="49">
        <f>SUM(I18:I23)</f>
        <v>0.40625000000000006</v>
      </c>
    </row>
    <row r="25" spans="1:9" x14ac:dyDescent="0.2">
      <c r="A25" s="119"/>
      <c r="B25" s="51" t="s">
        <v>948</v>
      </c>
      <c r="C25" s="51" t="s">
        <v>288</v>
      </c>
      <c r="D25" s="52">
        <v>0.64583333333333337</v>
      </c>
      <c r="E25" s="52">
        <v>0.69791666666666663</v>
      </c>
      <c r="F25" s="63">
        <f t="shared" si="0"/>
        <v>5.2083333333333259E-2</v>
      </c>
      <c r="I25" s="54"/>
    </row>
    <row r="26" spans="1:9" x14ac:dyDescent="0.2">
      <c r="A26" s="119"/>
      <c r="B26" s="51" t="s">
        <v>342</v>
      </c>
      <c r="C26" s="51" t="s">
        <v>295</v>
      </c>
      <c r="D26" s="52">
        <v>0.69791666666666663</v>
      </c>
      <c r="E26" s="52">
        <v>0.71527777777777779</v>
      </c>
      <c r="F26" s="63">
        <f t="shared" si="0"/>
        <v>1.736111111111116E-2</v>
      </c>
      <c r="I26" s="54"/>
    </row>
    <row r="27" spans="1:9" x14ac:dyDescent="0.2">
      <c r="A27" s="119"/>
      <c r="B27" s="51" t="s">
        <v>949</v>
      </c>
      <c r="C27" s="51" t="s">
        <v>288</v>
      </c>
      <c r="D27" s="52">
        <v>0.71527777777777779</v>
      </c>
      <c r="E27" s="52">
        <v>0.75694444444444453</v>
      </c>
      <c r="F27" s="63">
        <f t="shared" si="0"/>
        <v>4.1666666666666741E-2</v>
      </c>
    </row>
    <row r="28" spans="1:9" x14ac:dyDescent="0.2">
      <c r="A28" s="119"/>
      <c r="B28" s="51" t="s">
        <v>950</v>
      </c>
      <c r="C28" s="51" t="s">
        <v>288</v>
      </c>
      <c r="D28" s="52">
        <v>0.75694444444444453</v>
      </c>
      <c r="E28" s="52">
        <v>0.8125</v>
      </c>
      <c r="F28" s="63">
        <f t="shared" si="0"/>
        <v>5.5555555555555469E-2</v>
      </c>
    </row>
    <row r="29" spans="1:9" x14ac:dyDescent="0.2">
      <c r="A29" s="119"/>
      <c r="B29" s="51"/>
      <c r="C29" s="51"/>
      <c r="D29" s="52">
        <v>0.86458333333333337</v>
      </c>
      <c r="E29" s="52">
        <v>0.9458333333333333</v>
      </c>
      <c r="F29" s="63">
        <f>E29-D29</f>
        <v>8.1249999999999933E-2</v>
      </c>
    </row>
    <row r="30" spans="1:9" x14ac:dyDescent="0.2">
      <c r="A30" s="119"/>
      <c r="B30" s="51"/>
      <c r="C30" s="51"/>
      <c r="D30" s="52">
        <v>0.9458333333333333</v>
      </c>
      <c r="E30" s="52">
        <v>1.0347222222222221</v>
      </c>
      <c r="F30" s="63">
        <f>E30-D30</f>
        <v>8.8888888888888795E-2</v>
      </c>
    </row>
    <row r="31" spans="1:9" x14ac:dyDescent="0.2">
      <c r="A31" s="122"/>
      <c r="B31" s="51"/>
      <c r="C31" s="51"/>
      <c r="D31" s="52">
        <v>0.9458333333333333</v>
      </c>
      <c r="E31" s="52">
        <v>1.0347222222222221</v>
      </c>
      <c r="F31" s="63">
        <f t="shared" si="0"/>
        <v>8.8888888888888795E-2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19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 x14ac:dyDescent="0.2">
      <c r="A34" s="119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 x14ac:dyDescent="0.2">
      <c r="A35" s="119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 x14ac:dyDescent="0.2">
      <c r="A36" s="119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 x14ac:dyDescent="0.2">
      <c r="A37" s="119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 x14ac:dyDescent="0.2">
      <c r="A39" s="119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 x14ac:dyDescent="0.2">
      <c r="A40" s="119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19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19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19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19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 x14ac:dyDescent="0.2">
      <c r="A49" s="121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21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 x14ac:dyDescent="0.2">
      <c r="A52" s="121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21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 x14ac:dyDescent="0.2">
      <c r="A55" s="121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 x14ac:dyDescent="0.2">
      <c r="A56" s="121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19"/>
      <c r="B63" s="51" t="s">
        <v>965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0.35416666666666657</v>
      </c>
    </row>
    <row r="64" spans="1:9" x14ac:dyDescent="0.2">
      <c r="A64" s="119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19"/>
      <c r="B65" s="51" t="s">
        <v>966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965</v>
      </c>
      <c r="C67" s="51" t="s">
        <v>288</v>
      </c>
      <c r="D67" s="82">
        <v>0.58333333333333337</v>
      </c>
      <c r="E67" s="82">
        <v>0.66666666666666663</v>
      </c>
      <c r="F67" s="52">
        <f t="shared" ref="F67:F76" si="1">E67-D67</f>
        <v>8.3333333333333259E-2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 t="s">
        <v>967</v>
      </c>
      <c r="C68" s="51" t="s">
        <v>288</v>
      </c>
      <c r="D68" s="52">
        <v>0.66666666666666663</v>
      </c>
      <c r="E68" s="52">
        <v>0.70833333333333337</v>
      </c>
      <c r="F68" s="52">
        <f t="shared" si="1"/>
        <v>4.1666666666666741E-2</v>
      </c>
      <c r="H68" s="53" t="s">
        <v>295</v>
      </c>
      <c r="I68" s="52">
        <f>SUMIFS(F62:F76, C62:C76,H68)</f>
        <v>5.2083333333333426E-2</v>
      </c>
    </row>
    <row r="69" spans="1:9" x14ac:dyDescent="0.2">
      <c r="A69" s="119"/>
      <c r="B69" s="51" t="s">
        <v>968</v>
      </c>
      <c r="C69" s="51" t="s">
        <v>288</v>
      </c>
      <c r="D69" s="52">
        <v>0.70833333333333337</v>
      </c>
      <c r="E69" s="52">
        <v>0.75</v>
      </c>
      <c r="F69" s="52">
        <f t="shared" si="1"/>
        <v>4.166666666666663E-2</v>
      </c>
      <c r="H69" s="48" t="s">
        <v>300</v>
      </c>
      <c r="I69" s="49">
        <f>SUM(I63:I68)</f>
        <v>0.40972222222222227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969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s="51" t="s">
        <v>970</v>
      </c>
      <c r="C77" s="51" t="s">
        <v>288</v>
      </c>
      <c r="D77" s="52">
        <v>0.375</v>
      </c>
      <c r="E77" s="52">
        <v>0.4375</v>
      </c>
      <c r="F77" s="52">
        <f t="shared" ref="F77:F130" si="2">E77-D77</f>
        <v>6.25E-2</v>
      </c>
      <c r="H77" s="53" t="s">
        <v>288</v>
      </c>
      <c r="I77" s="52">
        <f>SUMIFS(F76:F91, C76:C91,H77)</f>
        <v>0.35763888888888901</v>
      </c>
    </row>
    <row r="78" spans="1:9" x14ac:dyDescent="0.2">
      <c r="A78" s="119"/>
      <c r="B78" s="51" t="s">
        <v>342</v>
      </c>
      <c r="C78" s="51" t="s">
        <v>295</v>
      </c>
      <c r="D78" s="52">
        <v>0.4375</v>
      </c>
      <c r="E78" s="52">
        <v>0.45833333333333331</v>
      </c>
      <c r="F78" s="52">
        <f t="shared" si="2"/>
        <v>2.0833333333333315E-2</v>
      </c>
      <c r="H78" s="53" t="s">
        <v>285</v>
      </c>
      <c r="I78" s="52">
        <f>SUMIFS(F76:F91, C76:C91,H78)</f>
        <v>4.1666666666666685E-2</v>
      </c>
    </row>
    <row r="79" spans="1:9" x14ac:dyDescent="0.2">
      <c r="A79" s="119"/>
      <c r="B79" s="65" t="s">
        <v>971</v>
      </c>
      <c r="C79" s="51" t="s">
        <v>288</v>
      </c>
      <c r="D79" s="52">
        <v>0.45833333333333331</v>
      </c>
      <c r="E79" s="52">
        <v>0.47916666666666669</v>
      </c>
      <c r="F79" s="52">
        <f t="shared" si="2"/>
        <v>2.083333333333337E-2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6" t="s">
        <v>729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t="s">
        <v>329</v>
      </c>
      <c r="C81" s="51" t="s">
        <v>295</v>
      </c>
      <c r="D81" s="52">
        <v>0.52083333333333337</v>
      </c>
      <c r="E81" s="52">
        <v>0.54861111111111105</v>
      </c>
      <c r="F81" s="52">
        <f>E81-D81</f>
        <v>2.7777777777777679E-2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972</v>
      </c>
      <c r="C82" s="55" t="s">
        <v>288</v>
      </c>
      <c r="D82" s="52">
        <v>0.54861111111111105</v>
      </c>
      <c r="E82" s="52">
        <v>0.64583333333333337</v>
      </c>
      <c r="F82" s="52">
        <f t="shared" si="2"/>
        <v>9.7222222222222321E-2</v>
      </c>
      <c r="H82" s="53" t="s">
        <v>295</v>
      </c>
      <c r="I82" s="52">
        <f>SUMIFS(F76:F91, C76:C91,H82)</f>
        <v>4.8611111111110994E-2</v>
      </c>
    </row>
    <row r="83" spans="1:9" x14ac:dyDescent="0.2">
      <c r="A83" s="119"/>
      <c r="B83" s="51" t="s">
        <v>973</v>
      </c>
      <c r="C83" s="55" t="s">
        <v>288</v>
      </c>
      <c r="D83" s="52">
        <v>0.66666666666666663</v>
      </c>
      <c r="E83" s="52">
        <v>0.72916666666666663</v>
      </c>
      <c r="F83" s="52">
        <f t="shared" si="2"/>
        <v>6.25E-2</v>
      </c>
      <c r="H83" s="48" t="s">
        <v>300</v>
      </c>
      <c r="I83" s="49">
        <f>SUM(I77:I82)</f>
        <v>0.44791666666666669</v>
      </c>
    </row>
    <row r="84" spans="1:9" x14ac:dyDescent="0.2">
      <c r="A84" s="119"/>
      <c r="B84" s="51" t="s">
        <v>974</v>
      </c>
      <c r="C84" s="55" t="s">
        <v>288</v>
      </c>
      <c r="D84" s="52">
        <v>0.85416666666666663</v>
      </c>
      <c r="E84" s="52">
        <v>0.94791666666666663</v>
      </c>
      <c r="F84" s="52">
        <f>E84-D84</f>
        <v>9.375E-2</v>
      </c>
      <c r="I84" s="54"/>
    </row>
    <row r="85" spans="1:9" x14ac:dyDescent="0.2">
      <c r="A85" s="119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19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19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19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19"/>
      <c r="B89" s="51"/>
      <c r="C89" s="51"/>
      <c r="D89" s="52"/>
      <c r="E89" s="52"/>
      <c r="F89" s="52">
        <f t="shared" si="2"/>
        <v>0</v>
      </c>
    </row>
    <row r="90" spans="1:9" x14ac:dyDescent="0.2">
      <c r="A90" s="119"/>
      <c r="B90" s="51"/>
      <c r="C90" s="51"/>
      <c r="D90" s="52"/>
      <c r="E90" s="52"/>
      <c r="F90" s="52">
        <f t="shared" si="2"/>
        <v>0</v>
      </c>
    </row>
    <row r="91" spans="1:9" x14ac:dyDescent="0.2">
      <c r="A91" s="122"/>
      <c r="B91" s="51"/>
      <c r="C91" s="51"/>
      <c r="D91" s="52"/>
      <c r="E91" s="52"/>
      <c r="F91" s="52">
        <f t="shared" si="2"/>
        <v>0</v>
      </c>
    </row>
    <row r="92" spans="1:9" x14ac:dyDescent="0.2">
      <c r="A92" s="118" t="s">
        <v>54</v>
      </c>
      <c r="B92" s="51" t="s">
        <v>891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19"/>
      <c r="B93" s="51" t="s">
        <v>975</v>
      </c>
      <c r="C93" s="51" t="s">
        <v>288</v>
      </c>
      <c r="D93" s="52">
        <v>0.3888888888888889</v>
      </c>
      <c r="E93" s="52">
        <v>0.40277777777777773</v>
      </c>
      <c r="F93" s="52">
        <f t="shared" si="2"/>
        <v>1.388888888888884E-2</v>
      </c>
      <c r="H93" s="53" t="s">
        <v>288</v>
      </c>
      <c r="I93" s="52">
        <f>SUMIFS(F92:F106, C92:C106,H93)</f>
        <v>0.28125</v>
      </c>
    </row>
    <row r="94" spans="1:9" x14ac:dyDescent="0.2">
      <c r="A94" s="119"/>
      <c r="B94" t="s">
        <v>342</v>
      </c>
      <c r="C94" s="51" t="s">
        <v>295</v>
      </c>
      <c r="D94" s="52">
        <v>0.40347222222222223</v>
      </c>
      <c r="E94" s="52">
        <v>0.4145833333333333</v>
      </c>
      <c r="F94" s="52">
        <f t="shared" si="2"/>
        <v>1.1111111111111072E-2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19"/>
      <c r="B95" s="51" t="s">
        <v>976</v>
      </c>
      <c r="C95" s="51" t="s">
        <v>288</v>
      </c>
      <c r="D95" s="52">
        <v>0.41736111111111113</v>
      </c>
      <c r="E95" s="52">
        <v>0.4777777777777778</v>
      </c>
      <c r="F95" s="52">
        <f t="shared" si="2"/>
        <v>6.0416666666666674E-2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 t="s">
        <v>977</v>
      </c>
      <c r="C96" s="51" t="s">
        <v>293</v>
      </c>
      <c r="D96" s="52">
        <v>0.47916666666666669</v>
      </c>
      <c r="E96" s="52">
        <v>0.52083333333333337</v>
      </c>
      <c r="F96" s="52">
        <f t="shared" si="2"/>
        <v>4.1666666666666685E-2</v>
      </c>
      <c r="H96" s="53" t="s">
        <v>293</v>
      </c>
      <c r="I96" s="52">
        <f>SUMIFS(F92:F106, C92:C106,H96)</f>
        <v>4.1666666666666685E-2</v>
      </c>
    </row>
    <row r="97" spans="1:9" x14ac:dyDescent="0.2">
      <c r="A97" s="119"/>
      <c r="B97" s="51" t="s">
        <v>946</v>
      </c>
      <c r="C97" s="51" t="s">
        <v>288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 t="s">
        <v>978</v>
      </c>
      <c r="C98" s="51" t="s">
        <v>288</v>
      </c>
      <c r="D98" s="52">
        <v>0.5625</v>
      </c>
      <c r="E98" s="52">
        <v>0.65277777777777779</v>
      </c>
      <c r="F98" s="52">
        <f t="shared" si="2"/>
        <v>9.027777777777779E-2</v>
      </c>
      <c r="H98" s="53" t="s">
        <v>295</v>
      </c>
      <c r="I98" s="52">
        <f>SUMIFS(F92:F106, C92:C106,H98)</f>
        <v>2.4999999999999911E-2</v>
      </c>
    </row>
    <row r="99" spans="1:9" x14ac:dyDescent="0.2">
      <c r="A99" s="119"/>
      <c r="B99" s="51" t="s">
        <v>342</v>
      </c>
      <c r="C99" s="51" t="s">
        <v>295</v>
      </c>
      <c r="D99" s="52">
        <v>0.65347222222222223</v>
      </c>
      <c r="E99" s="52">
        <v>0.66736111111111107</v>
      </c>
      <c r="F99" s="52">
        <f t="shared" si="2"/>
        <v>1.388888888888884E-2</v>
      </c>
      <c r="H99" s="48" t="s">
        <v>300</v>
      </c>
      <c r="I99" s="49">
        <f>SUM(I93:I98)</f>
        <v>0.35486111111111102</v>
      </c>
    </row>
    <row r="100" spans="1:9" x14ac:dyDescent="0.2">
      <c r="A100" s="119"/>
      <c r="B100" s="51" t="s">
        <v>979</v>
      </c>
      <c r="C100" s="51" t="s">
        <v>288</v>
      </c>
      <c r="D100" s="52">
        <v>0.66805555555555562</v>
      </c>
      <c r="E100" s="52">
        <v>0.7284722222222223</v>
      </c>
      <c r="F100" s="52">
        <f t="shared" si="2"/>
        <v>6.0416666666666674E-2</v>
      </c>
      <c r="I100" s="54"/>
    </row>
    <row r="101" spans="1:9" x14ac:dyDescent="0.2">
      <c r="A101" s="119"/>
      <c r="B101" s="51"/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 x14ac:dyDescent="0.2">
      <c r="A102" s="119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19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19"/>
      <c r="B105" s="51"/>
      <c r="C105" s="51"/>
      <c r="D105" s="52"/>
      <c r="E105" s="52"/>
      <c r="F105" s="52"/>
    </row>
    <row r="106" spans="1:9" x14ac:dyDescent="0.2">
      <c r="A106" s="120"/>
      <c r="B106" s="51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980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21"/>
      <c r="B109" s="56" t="s">
        <v>981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 t="s">
        <v>982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21"/>
      <c r="B114" s="55" t="s">
        <v>983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 x14ac:dyDescent="0.2">
      <c r="A115" s="121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 x14ac:dyDescent="0.2">
      <c r="A116" s="121"/>
      <c r="B116" s="55" t="s">
        <v>985</v>
      </c>
      <c r="C116" s="51" t="s">
        <v>288</v>
      </c>
      <c r="D116" s="52">
        <v>0.68055555555555547</v>
      </c>
      <c r="E116" s="52">
        <v>0.73958333333333337</v>
      </c>
      <c r="F116" s="52">
        <v>5.9027777777777783E-2</v>
      </c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18" t="s">
        <v>273</v>
      </c>
      <c r="B122" s="51" t="s">
        <v>942</v>
      </c>
      <c r="C122" s="51" t="s">
        <v>293</v>
      </c>
      <c r="D122" s="52">
        <v>0.3888888888888889</v>
      </c>
      <c r="E122" s="52">
        <v>0.40277777777777773</v>
      </c>
      <c r="F122" s="52">
        <f t="shared" si="2"/>
        <v>1.388888888888884E-2</v>
      </c>
      <c r="H122" s="49" t="s">
        <v>286</v>
      </c>
      <c r="I122" s="49" t="s">
        <v>287</v>
      </c>
    </row>
    <row r="123" spans="1:9" x14ac:dyDescent="0.2">
      <c r="A123" s="119"/>
      <c r="B123" s="51" t="s">
        <v>986</v>
      </c>
      <c r="C123" s="51" t="s">
        <v>288</v>
      </c>
      <c r="D123" s="52">
        <v>0.40277777777777773</v>
      </c>
      <c r="E123" s="52">
        <v>0.4375</v>
      </c>
      <c r="F123" s="52">
        <f t="shared" si="2"/>
        <v>3.4722222222222265E-2</v>
      </c>
      <c r="H123" s="53" t="s">
        <v>288</v>
      </c>
      <c r="I123" s="52">
        <f>SUMIFS(F122:F136, C122:C136,H123)</f>
        <v>0.46666666666666651</v>
      </c>
    </row>
    <row r="124" spans="1:9" x14ac:dyDescent="0.2">
      <c r="A124" s="119"/>
      <c r="B124" s="51" t="s">
        <v>342</v>
      </c>
      <c r="C124" s="51" t="s">
        <v>295</v>
      </c>
      <c r="D124" s="52">
        <v>0.4375</v>
      </c>
      <c r="E124" s="52">
        <v>0.45</v>
      </c>
      <c r="F124" s="52">
        <f t="shared" si="2"/>
        <v>1.2500000000000011E-2</v>
      </c>
      <c r="H124" s="53" t="s">
        <v>285</v>
      </c>
      <c r="I124" s="52">
        <f>SUMIFS(F122:F136, C122:C136,H124)</f>
        <v>1.7361111111111049E-2</v>
      </c>
    </row>
    <row r="125" spans="1:9" x14ac:dyDescent="0.2">
      <c r="A125" s="119"/>
      <c r="B125" s="51" t="s">
        <v>944</v>
      </c>
      <c r="C125" s="51" t="s">
        <v>288</v>
      </c>
      <c r="D125" s="52">
        <v>0.45</v>
      </c>
      <c r="E125" s="52">
        <v>0.47916666666666669</v>
      </c>
      <c r="F125" s="52">
        <f t="shared" si="2"/>
        <v>2.9166666666666674E-2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19"/>
      <c r="B126" s="58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1.388888888888884E-2</v>
      </c>
    </row>
    <row r="127" spans="1:9" x14ac:dyDescent="0.2">
      <c r="A127" s="123"/>
      <c r="B127" s="57" t="s">
        <v>945</v>
      </c>
      <c r="C127" s="55" t="s">
        <v>288</v>
      </c>
      <c r="D127" s="52">
        <v>0.52083333333333337</v>
      </c>
      <c r="E127" s="52">
        <v>0.55208333333333337</v>
      </c>
      <c r="F127" s="52">
        <f t="shared" si="2"/>
        <v>3.125E-2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 t="s">
        <v>946</v>
      </c>
      <c r="C128" s="55" t="s">
        <v>295</v>
      </c>
      <c r="D128" s="52">
        <v>0.55208333333333337</v>
      </c>
      <c r="E128" s="52">
        <v>0.57638888888888895</v>
      </c>
      <c r="F128" s="52">
        <f t="shared" si="2"/>
        <v>2.430555555555558E-2</v>
      </c>
      <c r="H128" s="53" t="s">
        <v>295</v>
      </c>
      <c r="I128" s="52">
        <f>SUMIFS(F122:F136, C122:C136,H128)</f>
        <v>5.4166666666666752E-2</v>
      </c>
    </row>
    <row r="129" spans="1:9" x14ac:dyDescent="0.2">
      <c r="A129" s="123"/>
      <c r="B129" s="57" t="s">
        <v>987</v>
      </c>
      <c r="C129" s="55" t="s">
        <v>285</v>
      </c>
      <c r="D129" s="52">
        <v>0.57638888888888895</v>
      </c>
      <c r="E129" s="52">
        <v>0.59375</v>
      </c>
      <c r="F129" s="52">
        <f t="shared" si="2"/>
        <v>1.7361111111111049E-2</v>
      </c>
      <c r="H129" s="48" t="s">
        <v>300</v>
      </c>
      <c r="I129" s="49">
        <f>SUM(I123:I128)</f>
        <v>0.59374999999999978</v>
      </c>
    </row>
    <row r="130" spans="1:9" x14ac:dyDescent="0.2">
      <c r="A130" s="123"/>
      <c r="B130" s="57" t="s">
        <v>988</v>
      </c>
      <c r="C130" s="55" t="s">
        <v>288</v>
      </c>
      <c r="D130" s="52">
        <v>0.59375</v>
      </c>
      <c r="E130" s="52">
        <v>0.64583333333333337</v>
      </c>
      <c r="F130" s="52">
        <f t="shared" si="2"/>
        <v>5.208333333333337E-2</v>
      </c>
      <c r="I130" s="54"/>
    </row>
    <row r="131" spans="1:9" x14ac:dyDescent="0.2">
      <c r="A131" s="119"/>
      <c r="B131" s="59" t="s">
        <v>989</v>
      </c>
      <c r="C131" s="51" t="s">
        <v>288</v>
      </c>
      <c r="D131" s="52">
        <v>0.64583333333333337</v>
      </c>
      <c r="E131" s="52">
        <v>0.69791666666666663</v>
      </c>
      <c r="F131" s="52">
        <f t="shared" ref="F131:F151" si="3">E131-D131</f>
        <v>5.2083333333333259E-2</v>
      </c>
      <c r="I131" s="54"/>
    </row>
    <row r="132" spans="1:9" x14ac:dyDescent="0.2">
      <c r="A132" s="119"/>
      <c r="B132" s="51" t="s">
        <v>342</v>
      </c>
      <c r="C132" s="51" t="s">
        <v>295</v>
      </c>
      <c r="D132" s="52">
        <v>0.69791666666666663</v>
      </c>
      <c r="E132" s="52">
        <v>0.71527777777777779</v>
      </c>
      <c r="F132" s="52">
        <f t="shared" si="3"/>
        <v>1.736111111111116E-2</v>
      </c>
    </row>
    <row r="133" spans="1:9" x14ac:dyDescent="0.2">
      <c r="A133" s="119"/>
      <c r="B133" s="51" t="s">
        <v>990</v>
      </c>
      <c r="C133" s="51" t="s">
        <v>288</v>
      </c>
      <c r="D133" s="52">
        <v>0.71527777777777779</v>
      </c>
      <c r="E133" s="52">
        <v>0.75694444444444453</v>
      </c>
      <c r="F133" s="52">
        <f t="shared" si="3"/>
        <v>4.1666666666666741E-2</v>
      </c>
    </row>
    <row r="134" spans="1:9" x14ac:dyDescent="0.2">
      <c r="A134" s="119"/>
      <c r="B134" s="51" t="s">
        <v>991</v>
      </c>
      <c r="C134" s="51" t="s">
        <v>288</v>
      </c>
      <c r="D134" s="52">
        <v>0.75694444444444453</v>
      </c>
      <c r="E134" s="52">
        <v>0.8125</v>
      </c>
      <c r="F134" s="52">
        <f t="shared" si="3"/>
        <v>5.5555555555555469E-2</v>
      </c>
    </row>
    <row r="135" spans="1:9" x14ac:dyDescent="0.2">
      <c r="A135" s="119"/>
      <c r="B135" s="51" t="s">
        <v>992</v>
      </c>
      <c r="C135" s="51" t="s">
        <v>288</v>
      </c>
      <c r="D135" s="52">
        <v>0.86458333333333337</v>
      </c>
      <c r="E135" s="52">
        <v>0.9458333333333333</v>
      </c>
      <c r="F135" s="52">
        <f t="shared" si="3"/>
        <v>8.1249999999999933E-2</v>
      </c>
    </row>
    <row r="136" spans="1:9" x14ac:dyDescent="0.2">
      <c r="A136" s="120"/>
      <c r="B136" s="51" t="s">
        <v>993</v>
      </c>
      <c r="C136" s="51" t="s">
        <v>288</v>
      </c>
      <c r="D136" s="52">
        <v>0.9458333333333333</v>
      </c>
      <c r="E136" s="52">
        <v>1.0347222222222221</v>
      </c>
      <c r="F136" s="52">
        <f t="shared" si="3"/>
        <v>8.8888888888888795E-2</v>
      </c>
    </row>
    <row r="137" spans="1:9" x14ac:dyDescent="0.2">
      <c r="A137" s="121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21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21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24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39" priority="25" operator="greaterThan">
      <formula>0.25</formula>
    </cfRule>
    <cfRule type="cellIs" dxfId="1038" priority="26" operator="lessThan">
      <formula>0.25</formula>
    </cfRule>
  </conditionalFormatting>
  <conditionalFormatting sqref="I4 I19 I34 I49 I78 I94 I109 I124 I139">
    <cfRule type="cellIs" dxfId="1037" priority="22" operator="lessThan">
      <formula>0.0416666666666667</formula>
    </cfRule>
    <cfRule type="cellIs" dxfId="1036" priority="23" operator="greaterThan">
      <formula>0.0416666666666667</formula>
    </cfRule>
    <cfRule type="cellIs" dxfId="1035" priority="24" operator="greaterThan">
      <formula>0.0416666666666667</formula>
    </cfRule>
  </conditionalFormatting>
  <conditionalFormatting sqref="I5 I20 I35 I50 I79 I95 I110 I125 I140">
    <cfRule type="cellIs" dxfId="1034" priority="20" operator="lessThan">
      <formula>0.0833333333333333</formula>
    </cfRule>
    <cfRule type="cellIs" dxfId="1033" priority="21" operator="greaterThan">
      <formula>0.0833333333333333</formula>
    </cfRule>
  </conditionalFormatting>
  <conditionalFormatting sqref="I6 I21 I36 I51 I80 I96 I111 I126 I141">
    <cfRule type="cellIs" dxfId="1032" priority="18" operator="lessThan">
      <formula>0.0416666666666667</formula>
    </cfRule>
    <cfRule type="cellIs" dxfId="1031" priority="19" operator="greaterThan">
      <formula>0.0416666666666667</formula>
    </cfRule>
  </conditionalFormatting>
  <conditionalFormatting sqref="I7 I22 I37 I52 I81 I97 I112 I127 I142">
    <cfRule type="cellIs" dxfId="1030" priority="16" operator="lessThan">
      <formula>0.0416666666666667</formula>
    </cfRule>
    <cfRule type="cellIs" dxfId="1029" priority="17" operator="greaterThan">
      <formula>0.0416666666666667</formula>
    </cfRule>
  </conditionalFormatting>
  <conditionalFormatting sqref="I8 I23 I38 I53 I82 I98 I113 I128 I143">
    <cfRule type="cellIs" dxfId="1028" priority="14" operator="lessThan">
      <formula>0.0625</formula>
    </cfRule>
    <cfRule type="cellIs" dxfId="1027" priority="15" operator="greaterThan">
      <formula>0.0625</formula>
    </cfRule>
  </conditionalFormatting>
  <conditionalFormatting sqref="I63">
    <cfRule type="cellIs" dxfId="1026" priority="12" operator="greaterThan">
      <formula>0.25</formula>
    </cfRule>
    <cfRule type="cellIs" dxfId="1025" priority="13" operator="lessThan">
      <formula>0.25</formula>
    </cfRule>
  </conditionalFormatting>
  <conditionalFormatting sqref="I64">
    <cfRule type="cellIs" dxfId="1024" priority="9" operator="lessThan">
      <formula>0.0416666666666667</formula>
    </cfRule>
    <cfRule type="cellIs" dxfId="1023" priority="10" operator="greaterThan">
      <formula>0.0416666666666667</formula>
    </cfRule>
    <cfRule type="cellIs" dxfId="1022" priority="11" operator="greaterThan">
      <formula>0.0416666666666667</formula>
    </cfRule>
  </conditionalFormatting>
  <conditionalFormatting sqref="I65">
    <cfRule type="cellIs" dxfId="1021" priority="7" operator="lessThan">
      <formula>0.0833333333333333</formula>
    </cfRule>
    <cfRule type="cellIs" dxfId="1020" priority="8" operator="greaterThan">
      <formula>0.0833333333333333</formula>
    </cfRule>
  </conditionalFormatting>
  <conditionalFormatting sqref="I66">
    <cfRule type="cellIs" dxfId="1019" priority="5" operator="lessThan">
      <formula>0.0416666666666667</formula>
    </cfRule>
    <cfRule type="cellIs" dxfId="1018" priority="6" operator="greaterThan">
      <formula>0.0416666666666667</formula>
    </cfRule>
  </conditionalFormatting>
  <conditionalFormatting sqref="I67">
    <cfRule type="cellIs" dxfId="1017" priority="3" operator="lessThan">
      <formula>0.0416666666666667</formula>
    </cfRule>
    <cfRule type="cellIs" dxfId="1016" priority="4" operator="greaterThan">
      <formula>0.0416666666666667</formula>
    </cfRule>
  </conditionalFormatting>
  <conditionalFormatting sqref="I68">
    <cfRule type="cellIs" dxfId="1015" priority="1" operator="lessThan">
      <formula>0.0625</formula>
    </cfRule>
    <cfRule type="cellIs" dxfId="1014" priority="2" operator="greaterThan">
      <formula>0.0625</formula>
    </cfRule>
  </conditionalFormatting>
  <dataValidations count="1">
    <dataValidation type="list" allowBlank="1" showInputMessage="1" showErrorMessage="1" sqref="C2:C151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51"/>
  <sheetViews>
    <sheetView topLeftCell="A107" workbookViewId="0">
      <selection activeCell="H131" sqref="H131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19" t="s">
        <v>17</v>
      </c>
      <c r="B17" s="51" t="s">
        <v>994</v>
      </c>
      <c r="C17" s="51" t="s">
        <v>288</v>
      </c>
      <c r="D17" s="62">
        <v>0.36458333333333331</v>
      </c>
      <c r="E17" s="52">
        <v>0.41666666666666669</v>
      </c>
      <c r="F17" s="63">
        <f>E17-D17</f>
        <v>5.208333333333337E-2</v>
      </c>
      <c r="H17" s="49" t="s">
        <v>286</v>
      </c>
      <c r="I17" s="49" t="s">
        <v>287</v>
      </c>
    </row>
    <row r="18" spans="1:9" x14ac:dyDescent="0.2">
      <c r="A18" s="119"/>
      <c r="B18" t="s">
        <v>995</v>
      </c>
      <c r="C18" s="78" t="s">
        <v>288</v>
      </c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0.2951388888888889</v>
      </c>
    </row>
    <row r="19" spans="1:9" x14ac:dyDescent="0.2">
      <c r="A19" s="119"/>
      <c r="B19" s="51" t="s">
        <v>342</v>
      </c>
      <c r="C19" s="51" t="s">
        <v>295</v>
      </c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s="51" t="s">
        <v>996</v>
      </c>
      <c r="C20" s="51" t="s">
        <v>288</v>
      </c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19"/>
      <c r="B21" s="51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 t="s">
        <v>997</v>
      </c>
      <c r="C22" s="51" t="s">
        <v>288</v>
      </c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 t="s">
        <v>329</v>
      </c>
      <c r="C23" s="55" t="s">
        <v>295</v>
      </c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4.8611111111110994E-2</v>
      </c>
    </row>
    <row r="24" spans="1:9" x14ac:dyDescent="0.2">
      <c r="A24" s="119"/>
      <c r="B24" s="57" t="s">
        <v>997</v>
      </c>
      <c r="C24" s="55" t="s">
        <v>288</v>
      </c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0.38541666666666657</v>
      </c>
    </row>
    <row r="25" spans="1:9" x14ac:dyDescent="0.2">
      <c r="A25" s="119"/>
      <c r="B25" s="57" t="s">
        <v>998</v>
      </c>
      <c r="C25" s="55" t="s">
        <v>288</v>
      </c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 t="s">
        <v>342</v>
      </c>
      <c r="C26" s="55" t="s">
        <v>295</v>
      </c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 t="s">
        <v>999</v>
      </c>
      <c r="C27" s="51" t="s">
        <v>288</v>
      </c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19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 x14ac:dyDescent="0.2">
      <c r="A34" s="119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 x14ac:dyDescent="0.2">
      <c r="A35" s="119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 x14ac:dyDescent="0.2">
      <c r="A36" s="119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 x14ac:dyDescent="0.2">
      <c r="A37" s="119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 x14ac:dyDescent="0.2">
      <c r="A39" s="119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 x14ac:dyDescent="0.2">
      <c r="A40" s="119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19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19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19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19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 x14ac:dyDescent="0.2">
      <c r="A49" s="121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21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 x14ac:dyDescent="0.2">
      <c r="A52" s="121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21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 x14ac:dyDescent="0.2">
      <c r="A55" s="121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 x14ac:dyDescent="0.2">
      <c r="A56" s="121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891</v>
      </c>
      <c r="C62" s="51" t="s">
        <v>288</v>
      </c>
      <c r="D62" s="52">
        <v>0.36458333333333331</v>
      </c>
      <c r="E62" s="64">
        <v>0.375</v>
      </c>
      <c r="F62" s="52">
        <f t="shared" si="0"/>
        <v>1.0416666666666685E-2</v>
      </c>
      <c r="H62" s="49" t="s">
        <v>286</v>
      </c>
      <c r="I62" s="49" t="s">
        <v>287</v>
      </c>
    </row>
    <row r="63" spans="1:9" x14ac:dyDescent="0.2">
      <c r="A63" s="119"/>
      <c r="B63" s="56" t="s">
        <v>309</v>
      </c>
      <c r="C63" s="51" t="s">
        <v>295</v>
      </c>
      <c r="D63" s="52">
        <v>0.46875</v>
      </c>
      <c r="E63" s="52">
        <v>0.47916666666666669</v>
      </c>
      <c r="F63" s="52">
        <f t="shared" si="0"/>
        <v>1.0416666666666685E-2</v>
      </c>
      <c r="H63" s="53" t="s">
        <v>288</v>
      </c>
      <c r="I63" s="52">
        <f>SUMIFS(F62:F76, C62:C76,H63)</f>
        <v>0.22916666666666657</v>
      </c>
    </row>
    <row r="64" spans="1:9" x14ac:dyDescent="0.2">
      <c r="A64" s="119"/>
      <c r="B64" s="51" t="s">
        <v>729</v>
      </c>
      <c r="C64" s="51" t="s">
        <v>290</v>
      </c>
      <c r="D64" s="52">
        <v>0.47916666666666669</v>
      </c>
      <c r="E64" s="52">
        <v>0.52083333333333337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19"/>
      <c r="B65" s="51" t="s">
        <v>946</v>
      </c>
      <c r="C65" s="51" t="s">
        <v>295</v>
      </c>
      <c r="D65" s="52">
        <v>0.54166666666666663</v>
      </c>
      <c r="E65" s="52">
        <v>0.58333333333333337</v>
      </c>
      <c r="F65" s="52">
        <f t="shared" si="0"/>
        <v>4.1666666666666741E-2</v>
      </c>
      <c r="H65" s="53" t="s">
        <v>290</v>
      </c>
      <c r="I65" s="52">
        <f>SUMIFS(F62:F76, C62:C76,H65)</f>
        <v>4.1666666666666685E-2</v>
      </c>
    </row>
    <row r="66" spans="1:9" x14ac:dyDescent="0.2">
      <c r="A66" s="119"/>
      <c r="B66" s="51" t="s">
        <v>342</v>
      </c>
      <c r="C66" s="51" t="s">
        <v>295</v>
      </c>
      <c r="D66" s="52">
        <v>0.66666666666666663</v>
      </c>
      <c r="E66" s="52">
        <v>0.67708333333333337</v>
      </c>
      <c r="F66" s="52">
        <f t="shared" si="0"/>
        <v>1.0416666666666741E-2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1000</v>
      </c>
      <c r="C67" s="51" t="s">
        <v>288</v>
      </c>
      <c r="D67" s="82">
        <v>0.375</v>
      </c>
      <c r="E67" s="82">
        <v>0.46875</v>
      </c>
      <c r="F67" s="52">
        <f t="shared" ref="F67:F75" si="1">E67-D67</f>
        <v>9.375E-2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 t="s">
        <v>1001</v>
      </c>
      <c r="C68" s="51" t="s">
        <v>288</v>
      </c>
      <c r="D68" s="52">
        <v>0.6875</v>
      </c>
      <c r="E68" s="52">
        <v>0.72916666666666663</v>
      </c>
      <c r="F68" s="52">
        <f t="shared" si="1"/>
        <v>4.166666666666663E-2</v>
      </c>
      <c r="H68" s="53" t="s">
        <v>295</v>
      </c>
      <c r="I68" s="52">
        <f>SUMIFS(F62:F76, C62:C76,H68)</f>
        <v>6.2500000000000167E-2</v>
      </c>
    </row>
    <row r="69" spans="1:9" x14ac:dyDescent="0.2">
      <c r="A69" s="119"/>
      <c r="B69" s="51" t="s">
        <v>1002</v>
      </c>
      <c r="C69" s="51" t="s">
        <v>288</v>
      </c>
      <c r="D69" s="52">
        <v>0.58333333333333337</v>
      </c>
      <c r="E69" s="52">
        <v>0.66666666666666663</v>
      </c>
      <c r="F69" s="52">
        <f t="shared" si="1"/>
        <v>8.3333333333333259E-2</v>
      </c>
      <c r="H69" s="48" t="s">
        <v>300</v>
      </c>
      <c r="I69" s="49">
        <f>SUM(I63:I68)</f>
        <v>0.33680555555555569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284</v>
      </c>
      <c r="C76" s="51" t="s">
        <v>285</v>
      </c>
      <c r="D76" s="52">
        <v>0.36458333333333331</v>
      </c>
      <c r="E76" s="52">
        <v>0.36805555555555558</v>
      </c>
      <c r="F76" s="52">
        <f t="shared" ref="F76:F130" si="2">E76-D76</f>
        <v>3.4722222222222654E-3</v>
      </c>
      <c r="H76" s="49" t="s">
        <v>286</v>
      </c>
      <c r="I76" s="49" t="s">
        <v>287</v>
      </c>
    </row>
    <row r="77" spans="1:9" x14ac:dyDescent="0.2">
      <c r="A77" s="119"/>
      <c r="B77" s="51" t="s">
        <v>1003</v>
      </c>
      <c r="C77" s="51" t="s">
        <v>288</v>
      </c>
      <c r="D77" s="52">
        <v>0.375</v>
      </c>
      <c r="E77" s="52">
        <v>0.4375</v>
      </c>
      <c r="F77" s="52">
        <f t="shared" si="2"/>
        <v>6.25E-2</v>
      </c>
      <c r="H77" s="53" t="s">
        <v>288</v>
      </c>
      <c r="I77" s="52">
        <f>SUMIFS(F76:F91, C76:C91,H77)</f>
        <v>0.29513888888888884</v>
      </c>
    </row>
    <row r="78" spans="1:9" x14ac:dyDescent="0.2">
      <c r="A78" s="119"/>
      <c r="B78" t="s">
        <v>342</v>
      </c>
      <c r="C78" s="51" t="s">
        <v>295</v>
      </c>
      <c r="D78" s="52">
        <v>0.4375</v>
      </c>
      <c r="E78" s="52">
        <v>0.44791666666666669</v>
      </c>
      <c r="F78" s="52">
        <f t="shared" si="2"/>
        <v>1.0416666666666685E-2</v>
      </c>
      <c r="H78" s="53" t="s">
        <v>285</v>
      </c>
      <c r="I78" s="52">
        <f>SUMIFS(F76:F91, C76:C91,H78)</f>
        <v>4.5138888888888951E-2</v>
      </c>
    </row>
    <row r="79" spans="1:9" x14ac:dyDescent="0.2">
      <c r="A79" s="119"/>
      <c r="B79" s="51" t="s">
        <v>1004</v>
      </c>
      <c r="C79" s="51" t="s">
        <v>288</v>
      </c>
      <c r="D79" s="52">
        <v>0.44791666666666669</v>
      </c>
      <c r="E79" s="52">
        <v>0.47916666666666669</v>
      </c>
      <c r="F79" s="52">
        <f t="shared" si="2"/>
        <v>3.125E-2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1005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1006</v>
      </c>
      <c r="C81" s="51" t="s">
        <v>288</v>
      </c>
      <c r="D81" s="52">
        <v>0.55208333333333337</v>
      </c>
      <c r="E81" s="52">
        <v>0.61458333333333337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1007</v>
      </c>
      <c r="C82" s="55" t="s">
        <v>288</v>
      </c>
      <c r="D82" s="52">
        <v>0.61458333333333337</v>
      </c>
      <c r="E82" s="52">
        <v>0.67708333333333337</v>
      </c>
      <c r="F82" s="52">
        <f>E82-D82</f>
        <v>6.25E-2</v>
      </c>
      <c r="H82" s="53" t="s">
        <v>295</v>
      </c>
      <c r="I82" s="52">
        <f>SUMIFS(F76:F91, C76:C91,H82)</f>
        <v>5.9027777777777846E-2</v>
      </c>
    </row>
    <row r="83" spans="1:9" x14ac:dyDescent="0.2">
      <c r="A83" s="119"/>
      <c r="B83" t="s">
        <v>342</v>
      </c>
      <c r="C83" s="55" t="s">
        <v>295</v>
      </c>
      <c r="D83" s="52">
        <v>0.67708333333333337</v>
      </c>
      <c r="E83" s="52">
        <v>0.69444444444444453</v>
      </c>
      <c r="F83" s="52">
        <f>E83-D83</f>
        <v>1.736111111111116E-2</v>
      </c>
      <c r="H83" s="48" t="s">
        <v>300</v>
      </c>
      <c r="I83" s="49">
        <f>SUM(I77:I82)</f>
        <v>0.39930555555555564</v>
      </c>
    </row>
    <row r="84" spans="1:9" x14ac:dyDescent="0.2">
      <c r="A84" s="119"/>
      <c r="B84" s="51" t="s">
        <v>1008</v>
      </c>
      <c r="C84" s="55" t="s">
        <v>288</v>
      </c>
      <c r="D84" s="52">
        <v>0.69444444444444453</v>
      </c>
      <c r="E84" s="52">
        <v>0.77083333333333337</v>
      </c>
      <c r="F84" s="52">
        <f>E84-D84</f>
        <v>7.638888888888884E-2</v>
      </c>
      <c r="I84" s="54"/>
    </row>
    <row r="85" spans="1:9" x14ac:dyDescent="0.2">
      <c r="A85" s="119"/>
      <c r="B85" s="51" t="s">
        <v>329</v>
      </c>
      <c r="C85" s="55" t="s">
        <v>295</v>
      </c>
      <c r="D85" s="52">
        <v>0.52083333333333337</v>
      </c>
      <c r="E85" s="52">
        <v>0.55208333333333337</v>
      </c>
      <c r="F85" s="52">
        <f t="shared" si="2"/>
        <v>3.125E-2</v>
      </c>
      <c r="I85" s="54"/>
    </row>
    <row r="86" spans="1:9" x14ac:dyDescent="0.2">
      <c r="A86" s="119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19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19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19"/>
      <c r="B89" s="51"/>
      <c r="C89" s="51"/>
      <c r="D89" s="52"/>
      <c r="E89" s="52"/>
      <c r="F89" s="52">
        <f t="shared" si="2"/>
        <v>0</v>
      </c>
    </row>
    <row r="90" spans="1:9" x14ac:dyDescent="0.2">
      <c r="A90" s="119"/>
      <c r="B90" s="51"/>
      <c r="C90" s="51"/>
      <c r="D90" s="52"/>
      <c r="E90" s="52"/>
      <c r="F90" s="52">
        <f t="shared" si="2"/>
        <v>0</v>
      </c>
    </row>
    <row r="91" spans="1:9" x14ac:dyDescent="0.2">
      <c r="A91" s="122"/>
      <c r="B91" s="51"/>
      <c r="C91" s="51"/>
      <c r="D91" s="52"/>
      <c r="E91" s="52"/>
      <c r="F91" s="52">
        <f t="shared" si="2"/>
        <v>0</v>
      </c>
    </row>
    <row r="92" spans="1:9" x14ac:dyDescent="0.2">
      <c r="A92" s="118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19"/>
      <c r="B93" s="51" t="s">
        <v>1009</v>
      </c>
      <c r="C93" s="51" t="s">
        <v>288</v>
      </c>
      <c r="D93" s="52">
        <v>0.36805555555555558</v>
      </c>
      <c r="E93" s="52">
        <v>0.375</v>
      </c>
      <c r="F93" s="52">
        <f t="shared" si="2"/>
        <v>6.9444444444444198E-3</v>
      </c>
      <c r="H93" s="53" t="s">
        <v>288</v>
      </c>
      <c r="I93" s="52">
        <f>SUMIFS(F92:F106, C92:C106,H93)</f>
        <v>0.25208333333333327</v>
      </c>
    </row>
    <row r="94" spans="1:9" x14ac:dyDescent="0.2">
      <c r="A94" s="119"/>
      <c r="B94" t="s">
        <v>1010</v>
      </c>
      <c r="C94" s="51" t="s">
        <v>288</v>
      </c>
      <c r="D94" s="52">
        <v>0.3756944444444445</v>
      </c>
      <c r="E94" s="52">
        <v>0.44097222222222227</v>
      </c>
      <c r="F94" s="52">
        <f t="shared" si="2"/>
        <v>6.5277777777777768E-2</v>
      </c>
      <c r="H94" s="53" t="s">
        <v>285</v>
      </c>
      <c r="I94" s="52">
        <f>SUMIFS(F92:F106, C92:C106,H94)</f>
        <v>3.4722222222222654E-3</v>
      </c>
    </row>
    <row r="95" spans="1:9" x14ac:dyDescent="0.2">
      <c r="A95" s="119"/>
      <c r="B95" s="51" t="s">
        <v>342</v>
      </c>
      <c r="C95" s="51" t="s">
        <v>295</v>
      </c>
      <c r="D95" s="52">
        <v>0.44166666666666665</v>
      </c>
      <c r="E95" s="52">
        <v>0.4513888888888889</v>
      </c>
      <c r="F95" s="52">
        <f t="shared" si="2"/>
        <v>9.7222222222222432E-3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 t="s">
        <v>1011</v>
      </c>
      <c r="C96" s="51" t="s">
        <v>288</v>
      </c>
      <c r="D96" s="52">
        <v>0.45833333333333331</v>
      </c>
      <c r="E96" s="52">
        <v>0.47847222222222219</v>
      </c>
      <c r="F96" s="52">
        <f t="shared" si="2"/>
        <v>2.0138888888888873E-2</v>
      </c>
      <c r="H96" s="53" t="s">
        <v>293</v>
      </c>
      <c r="I96" s="52">
        <f>SUMIFS(F92:F106, C92:C106,H96)</f>
        <v>4.0972222222222132E-2</v>
      </c>
    </row>
    <row r="97" spans="1:9" x14ac:dyDescent="0.2">
      <c r="A97" s="119"/>
      <c r="B97" s="85" t="s">
        <v>1012</v>
      </c>
      <c r="C97" s="51" t="s">
        <v>293</v>
      </c>
      <c r="D97" s="52">
        <v>0.47916666666666669</v>
      </c>
      <c r="E97" s="52">
        <v>0.52013888888888882</v>
      </c>
      <c r="F97" s="52">
        <f t="shared" si="2"/>
        <v>4.0972222222222132E-2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85" t="s">
        <v>313</v>
      </c>
      <c r="C98" s="51" t="s">
        <v>295</v>
      </c>
      <c r="D98" s="52">
        <v>0.53125</v>
      </c>
      <c r="E98" s="52">
        <v>0.54861111111111105</v>
      </c>
      <c r="F98" s="52">
        <f t="shared" si="2"/>
        <v>1.7361111111111049E-2</v>
      </c>
      <c r="H98" s="53" t="s">
        <v>295</v>
      </c>
      <c r="I98" s="52">
        <f>SUMIFS(F92:F106, C92:C106,H98)</f>
        <v>3.680555555555548E-2</v>
      </c>
    </row>
    <row r="99" spans="1:9" x14ac:dyDescent="0.2">
      <c r="A99" s="119"/>
      <c r="B99" s="85" t="s">
        <v>1013</v>
      </c>
      <c r="C99" s="51" t="s">
        <v>288</v>
      </c>
      <c r="D99" s="52">
        <v>0.54999999999999993</v>
      </c>
      <c r="E99" s="52">
        <v>0.58402777777777781</v>
      </c>
      <c r="F99" s="52">
        <f t="shared" si="2"/>
        <v>3.4027777777777879E-2</v>
      </c>
      <c r="H99" s="48" t="s">
        <v>300</v>
      </c>
      <c r="I99" s="49">
        <f>SUM(I93:I98)</f>
        <v>0.33333333333333315</v>
      </c>
    </row>
    <row r="100" spans="1:9" x14ac:dyDescent="0.2">
      <c r="A100" s="119"/>
      <c r="B100" s="85" t="s">
        <v>1014</v>
      </c>
      <c r="C100" s="51" t="s">
        <v>288</v>
      </c>
      <c r="D100" s="52">
        <v>0.58472222222222225</v>
      </c>
      <c r="E100" s="52">
        <v>0.65902777777777777</v>
      </c>
      <c r="F100" s="52">
        <f t="shared" si="2"/>
        <v>7.4305555555555514E-2</v>
      </c>
      <c r="I100" s="54"/>
    </row>
    <row r="101" spans="1:9" x14ac:dyDescent="0.2">
      <c r="A101" s="119"/>
      <c r="B101" s="85" t="s">
        <v>309</v>
      </c>
      <c r="C101" s="51" t="s">
        <v>295</v>
      </c>
      <c r="D101" s="52">
        <v>0.65972222222222221</v>
      </c>
      <c r="E101" s="52">
        <v>0.6694444444444444</v>
      </c>
      <c r="F101" s="52">
        <f>E101-D101</f>
        <v>9.7222222222221877E-3</v>
      </c>
      <c r="I101" s="54"/>
    </row>
    <row r="102" spans="1:9" x14ac:dyDescent="0.2">
      <c r="A102" s="119"/>
      <c r="B102" s="51" t="s">
        <v>1015</v>
      </c>
      <c r="C102" s="51" t="s">
        <v>288</v>
      </c>
      <c r="D102" s="52">
        <v>0.66875000000000007</v>
      </c>
      <c r="E102" s="52">
        <v>0.68680555555555556</v>
      </c>
      <c r="F102" s="52">
        <f>E102-D102</f>
        <v>1.8055555555555491E-2</v>
      </c>
    </row>
    <row r="103" spans="1:9" x14ac:dyDescent="0.2">
      <c r="A103" s="119"/>
      <c r="B103" s="51" t="s">
        <v>1016</v>
      </c>
      <c r="C103" s="51" t="s">
        <v>288</v>
      </c>
      <c r="D103" s="52">
        <v>0.68541666666666667</v>
      </c>
      <c r="E103" s="52">
        <v>0.71875</v>
      </c>
      <c r="F103" s="52">
        <f>E103-D103</f>
        <v>3.3333333333333326E-2</v>
      </c>
    </row>
    <row r="104" spans="1:9" x14ac:dyDescent="0.2">
      <c r="A104" s="119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19"/>
      <c r="C105" s="51"/>
      <c r="D105" s="52"/>
      <c r="E105" s="52"/>
      <c r="F105" s="52"/>
    </row>
    <row r="106" spans="1:9" x14ac:dyDescent="0.2">
      <c r="A106" s="120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1017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21"/>
      <c r="B109" s="56" t="s">
        <v>1018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 t="s">
        <v>1019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21"/>
      <c r="B114" s="55" t="s">
        <v>1020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 x14ac:dyDescent="0.2">
      <c r="A115" s="121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18" t="s">
        <v>273</v>
      </c>
      <c r="B122" s="51" t="s">
        <v>1021</v>
      </c>
      <c r="C122" s="51" t="s">
        <v>288</v>
      </c>
      <c r="D122" s="62">
        <v>0.36458333333333331</v>
      </c>
      <c r="E122" s="52">
        <v>0.40972222222222227</v>
      </c>
      <c r="F122" s="52">
        <f t="shared" si="2"/>
        <v>4.5138888888888951E-2</v>
      </c>
      <c r="H122" s="49" t="s">
        <v>286</v>
      </c>
      <c r="I122" s="49" t="s">
        <v>287</v>
      </c>
    </row>
    <row r="123" spans="1:9" x14ac:dyDescent="0.2">
      <c r="A123" s="119"/>
      <c r="B123" t="s">
        <v>1022</v>
      </c>
      <c r="C123" s="78" t="s">
        <v>288</v>
      </c>
      <c r="D123" s="61">
        <v>0.40972222222222227</v>
      </c>
      <c r="E123" s="54">
        <v>0.44444444444444442</v>
      </c>
      <c r="F123" s="52">
        <f t="shared" si="2"/>
        <v>3.4722222222222154E-2</v>
      </c>
      <c r="H123" s="53" t="s">
        <v>288</v>
      </c>
      <c r="I123" s="52">
        <f>SUMIFS(F122:F136, C122:C136,H123)</f>
        <v>0.26388888888888901</v>
      </c>
    </row>
    <row r="124" spans="1:9" x14ac:dyDescent="0.2">
      <c r="A124" s="119"/>
      <c r="B124" s="51" t="s">
        <v>342</v>
      </c>
      <c r="C124" s="51" t="s">
        <v>295</v>
      </c>
      <c r="D124" s="63">
        <v>0.44444444444444442</v>
      </c>
      <c r="E124" s="52">
        <v>0.46527777777777773</v>
      </c>
      <c r="F124" s="52">
        <f t="shared" si="2"/>
        <v>2.0833333333333315E-2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1023</v>
      </c>
      <c r="C125" s="51" t="s">
        <v>288</v>
      </c>
      <c r="D125" s="52">
        <v>0.46527777777777773</v>
      </c>
      <c r="E125" s="52">
        <v>0.47916666666666669</v>
      </c>
      <c r="F125" s="52">
        <f t="shared" si="2"/>
        <v>1.3888888888888951E-2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19"/>
      <c r="B126" s="51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 t="s">
        <v>1024</v>
      </c>
      <c r="C127" s="51" t="s">
        <v>288</v>
      </c>
      <c r="D127" s="52">
        <v>0.52083333333333337</v>
      </c>
      <c r="E127" s="52">
        <v>0.54861111111111105</v>
      </c>
      <c r="F127" s="52">
        <f t="shared" si="2"/>
        <v>2.7777777777777679E-2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 t="s">
        <v>329</v>
      </c>
      <c r="C128" s="55" t="s">
        <v>295</v>
      </c>
      <c r="D128" s="52">
        <v>0.54861111111111105</v>
      </c>
      <c r="E128" s="52">
        <v>0.59027777777777779</v>
      </c>
      <c r="F128" s="52">
        <f t="shared" si="2"/>
        <v>4.1666666666666741E-2</v>
      </c>
      <c r="H128" s="53" t="s">
        <v>295</v>
      </c>
      <c r="I128" s="52">
        <f>SUMIFS(F122:F136, C122:C136,H128)</f>
        <v>6.9444444444444364E-2</v>
      </c>
    </row>
    <row r="129" spans="1:9" x14ac:dyDescent="0.2">
      <c r="A129" s="123"/>
      <c r="B129" s="57" t="s">
        <v>1025</v>
      </c>
      <c r="C129" s="55" t="s">
        <v>288</v>
      </c>
      <c r="D129" s="52">
        <v>0.59027777777777779</v>
      </c>
      <c r="E129" s="52">
        <v>0.64236111111111105</v>
      </c>
      <c r="F129" s="52">
        <f t="shared" si="2"/>
        <v>5.2083333333333259E-2</v>
      </c>
      <c r="H129" s="48" t="s">
        <v>300</v>
      </c>
      <c r="I129" s="49">
        <f>SUM(I123:I128)</f>
        <v>0.37500000000000006</v>
      </c>
    </row>
    <row r="130" spans="1:9" x14ac:dyDescent="0.2">
      <c r="A130" s="123"/>
      <c r="B130" s="57" t="s">
        <v>1026</v>
      </c>
      <c r="C130" s="55" t="s">
        <v>288</v>
      </c>
      <c r="D130" s="52">
        <v>0.64236111111111105</v>
      </c>
      <c r="E130" s="52">
        <v>0.67361111111111116</v>
      </c>
      <c r="F130" s="52">
        <f t="shared" si="2"/>
        <v>3.1250000000000111E-2</v>
      </c>
      <c r="I130" s="54"/>
    </row>
    <row r="131" spans="1:9" x14ac:dyDescent="0.2">
      <c r="A131" s="119"/>
      <c r="B131" s="57" t="s">
        <v>342</v>
      </c>
      <c r="C131" s="55" t="s">
        <v>295</v>
      </c>
      <c r="D131" s="52">
        <v>0.67361111111111116</v>
      </c>
      <c r="E131" s="52">
        <v>0.68055555555555547</v>
      </c>
      <c r="F131" s="52">
        <f t="shared" ref="F131:F151" si="3">E131-D131</f>
        <v>6.9444444444443088E-3</v>
      </c>
      <c r="I131" s="54"/>
    </row>
    <row r="132" spans="1:9" x14ac:dyDescent="0.2">
      <c r="A132" s="119"/>
      <c r="B132" s="59" t="s">
        <v>1027</v>
      </c>
      <c r="C132" s="51" t="s">
        <v>288</v>
      </c>
      <c r="D132" s="52">
        <v>0.69791666666666663</v>
      </c>
      <c r="E132" s="52">
        <v>0.72222222222222221</v>
      </c>
      <c r="F132" s="52">
        <f t="shared" si="3"/>
        <v>2.430555555555558E-2</v>
      </c>
    </row>
    <row r="133" spans="1:9" x14ac:dyDescent="0.2">
      <c r="A133" s="119"/>
      <c r="B133" s="51" t="s">
        <v>1028</v>
      </c>
      <c r="C133" s="51" t="s">
        <v>288</v>
      </c>
      <c r="D133" s="52">
        <v>0.72222222222222221</v>
      </c>
      <c r="E133" s="52">
        <v>0.75694444444444453</v>
      </c>
      <c r="F133" s="52">
        <f t="shared" si="3"/>
        <v>3.4722222222222321E-2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21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21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24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13" priority="25" operator="greaterThan">
      <formula>0.25</formula>
    </cfRule>
    <cfRule type="cellIs" dxfId="1012" priority="26" operator="lessThan">
      <formula>0.25</formula>
    </cfRule>
  </conditionalFormatting>
  <conditionalFormatting sqref="I4 I19 I34 I49 I78 I94 I109 I124 I139">
    <cfRule type="cellIs" dxfId="1011" priority="22" operator="lessThan">
      <formula>0.0416666666666667</formula>
    </cfRule>
    <cfRule type="cellIs" dxfId="1010" priority="23" operator="greaterThan">
      <formula>0.0416666666666667</formula>
    </cfRule>
    <cfRule type="cellIs" dxfId="1009" priority="24" operator="greaterThan">
      <formula>0.0416666666666667</formula>
    </cfRule>
  </conditionalFormatting>
  <conditionalFormatting sqref="I5 I20 I35 I50 I79 I95 I110 I125 I140">
    <cfRule type="cellIs" dxfId="1008" priority="20" operator="lessThan">
      <formula>0.0833333333333333</formula>
    </cfRule>
    <cfRule type="cellIs" dxfId="1007" priority="21" operator="greaterThan">
      <formula>0.0833333333333333</formula>
    </cfRule>
  </conditionalFormatting>
  <conditionalFormatting sqref="I6 I21 I36 I51 I80 I96 I111 I126 I141">
    <cfRule type="cellIs" dxfId="1006" priority="18" operator="lessThan">
      <formula>0.0416666666666667</formula>
    </cfRule>
    <cfRule type="cellIs" dxfId="1005" priority="19" operator="greaterThan">
      <formula>0.0416666666666667</formula>
    </cfRule>
  </conditionalFormatting>
  <conditionalFormatting sqref="I7 I22 I37 I52 I81 I97 I112 I127 I142">
    <cfRule type="cellIs" dxfId="1004" priority="16" operator="lessThan">
      <formula>0.0416666666666667</formula>
    </cfRule>
    <cfRule type="cellIs" dxfId="1003" priority="17" operator="greaterThan">
      <formula>0.0416666666666667</formula>
    </cfRule>
  </conditionalFormatting>
  <conditionalFormatting sqref="I8 I23 I38 I53 I82 I98 I113 I128 I143">
    <cfRule type="cellIs" dxfId="1002" priority="14" operator="lessThan">
      <formula>0.0625</formula>
    </cfRule>
    <cfRule type="cellIs" dxfId="1001" priority="15" operator="greaterThan">
      <formula>0.0625</formula>
    </cfRule>
  </conditionalFormatting>
  <conditionalFormatting sqref="I63">
    <cfRule type="cellIs" dxfId="1000" priority="12" operator="greaterThan">
      <formula>0.25</formula>
    </cfRule>
    <cfRule type="cellIs" dxfId="999" priority="13" operator="lessThan">
      <formula>0.25</formula>
    </cfRule>
  </conditionalFormatting>
  <conditionalFormatting sqref="I64">
    <cfRule type="cellIs" dxfId="998" priority="9" operator="lessThan">
      <formula>0.0416666666666667</formula>
    </cfRule>
    <cfRule type="cellIs" dxfId="997" priority="10" operator="greaterThan">
      <formula>0.0416666666666667</formula>
    </cfRule>
    <cfRule type="cellIs" dxfId="996" priority="11" operator="greaterThan">
      <formula>0.0416666666666667</formula>
    </cfRule>
  </conditionalFormatting>
  <conditionalFormatting sqref="I65">
    <cfRule type="cellIs" dxfId="995" priority="7" operator="lessThan">
      <formula>0.0833333333333333</formula>
    </cfRule>
    <cfRule type="cellIs" dxfId="994" priority="8" operator="greaterThan">
      <formula>0.0833333333333333</formula>
    </cfRule>
  </conditionalFormatting>
  <conditionalFormatting sqref="I66">
    <cfRule type="cellIs" dxfId="993" priority="5" operator="lessThan">
      <formula>0.0416666666666667</formula>
    </cfRule>
    <cfRule type="cellIs" dxfId="992" priority="6" operator="greaterThan">
      <formula>0.0416666666666667</formula>
    </cfRule>
  </conditionalFormatting>
  <conditionalFormatting sqref="I67">
    <cfRule type="cellIs" dxfId="991" priority="3" operator="lessThan">
      <formula>0.0416666666666667</formula>
    </cfRule>
    <cfRule type="cellIs" dxfId="990" priority="4" operator="greaterThan">
      <formula>0.0416666666666667</formula>
    </cfRule>
  </conditionalFormatting>
  <conditionalFormatting sqref="I68">
    <cfRule type="cellIs" dxfId="989" priority="1" operator="lessThan">
      <formula>0.0625</formula>
    </cfRule>
    <cfRule type="cellIs" dxfId="988" priority="2" operator="greaterThan">
      <formula>0.0625</formula>
    </cfRule>
  </conditionalFormatting>
  <dataValidations count="1">
    <dataValidation type="list" allowBlank="1" showInputMessage="1" showErrorMessage="1" sqref="C2:C151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J13:L15"/>
  <sheetViews>
    <sheetView workbookViewId="0">
      <selection activeCell="L16" sqref="L16"/>
    </sheetView>
  </sheetViews>
  <sheetFormatPr defaultRowHeight="15" x14ac:dyDescent="0.2"/>
  <cols>
    <col min="10" max="13" width="11.1640625" bestFit="1" customWidth="1"/>
  </cols>
  <sheetData>
    <row r="13" spans="10:12" x14ac:dyDescent="0.2">
      <c r="J13" s="86" t="s">
        <v>1029</v>
      </c>
      <c r="K13" s="86"/>
      <c r="L13" s="86"/>
    </row>
    <row r="15" spans="10:12" x14ac:dyDescent="0.2">
      <c r="J15" s="87">
        <v>44695</v>
      </c>
      <c r="K15" s="88" t="s">
        <v>1030</v>
      </c>
      <c r="L15" s="87">
        <v>44696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51"/>
  <sheetViews>
    <sheetView topLeftCell="A104" workbookViewId="0">
      <selection activeCell="B91" sqref="B91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19" t="s">
        <v>17</v>
      </c>
      <c r="B17" t="s">
        <v>1031</v>
      </c>
      <c r="C17" s="51" t="s">
        <v>293</v>
      </c>
      <c r="D17" s="62">
        <v>0.45833333333333331</v>
      </c>
      <c r="E17" s="52">
        <v>0.49305555555555558</v>
      </c>
      <c r="F17" s="63">
        <f>E17-D17</f>
        <v>3.4722222222222265E-2</v>
      </c>
      <c r="H17" s="49" t="s">
        <v>286</v>
      </c>
      <c r="I17" s="49" t="s">
        <v>287</v>
      </c>
    </row>
    <row r="18" spans="1:9" x14ac:dyDescent="0.2">
      <c r="A18" s="119"/>
      <c r="B18" s="51" t="s">
        <v>1032</v>
      </c>
      <c r="C18" s="78"/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</v>
      </c>
    </row>
    <row r="19" spans="1:9" x14ac:dyDescent="0.2">
      <c r="A19" s="119"/>
      <c r="B19" s="51"/>
      <c r="C19" s="51"/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s="51"/>
      <c r="C20" s="51"/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3.4722222222222265E-2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3.4722222222222265E-2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19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19"/>
      <c r="B34" s="51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t="s">
        <v>1033</v>
      </c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 t="s">
        <v>1031</v>
      </c>
      <c r="C48" s="51" t="s">
        <v>293</v>
      </c>
      <c r="D48" s="52">
        <v>0.45833333333333331</v>
      </c>
      <c r="E48" s="52">
        <v>0.49305555555555558</v>
      </c>
      <c r="F48" s="52">
        <v>3.4722222222222224E-2</v>
      </c>
      <c r="H48" s="53" t="s">
        <v>288</v>
      </c>
      <c r="I48" s="79">
        <v>0</v>
      </c>
    </row>
    <row r="49" spans="1:9" x14ac:dyDescent="0.2">
      <c r="A49" s="121"/>
      <c r="B49" s="55" t="s">
        <v>1034</v>
      </c>
      <c r="C49" s="51"/>
      <c r="D49" s="52"/>
      <c r="E49" s="52"/>
      <c r="F49" s="52">
        <f t="shared" si="0"/>
        <v>0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5"/>
      <c r="C50" s="51"/>
      <c r="D50" s="52"/>
      <c r="E50" s="52"/>
      <c r="F50" s="52">
        <f t="shared" si="0"/>
        <v>0</v>
      </c>
      <c r="H50" s="53" t="s">
        <v>290</v>
      </c>
      <c r="I50" s="52" t="s">
        <v>773</v>
      </c>
    </row>
    <row r="51" spans="1:9" x14ac:dyDescent="0.2">
      <c r="A51" s="121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3.4722222222222224E-2</v>
      </c>
    </row>
    <row r="52" spans="1:9" x14ac:dyDescent="0.2">
      <c r="A52" s="121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/>
      <c r="E53" s="52"/>
      <c r="F53" s="52">
        <f t="shared" si="0"/>
        <v>0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/>
      <c r="E54" s="52"/>
      <c r="F54" s="52">
        <f t="shared" si="0"/>
        <v>0</v>
      </c>
      <c r="H54" s="48" t="s">
        <v>300</v>
      </c>
      <c r="I54" s="49" t="s">
        <v>1035</v>
      </c>
    </row>
    <row r="55" spans="1:9" x14ac:dyDescent="0.2">
      <c r="A55" s="121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21"/>
      <c r="B56" s="55"/>
      <c r="C56" s="51"/>
      <c r="D56" s="52"/>
      <c r="E56" s="52"/>
      <c r="F56" s="52"/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1036</v>
      </c>
      <c r="C62" s="51" t="s">
        <v>293</v>
      </c>
      <c r="D62" s="52">
        <v>0.45833333333333331</v>
      </c>
      <c r="E62" s="64">
        <v>0.49305555555555558</v>
      </c>
      <c r="F62" s="52">
        <f t="shared" si="0"/>
        <v>3.4722222222222265E-2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3.4722222222222265E-2</v>
      </c>
    </row>
    <row r="67" spans="1:9" x14ac:dyDescent="0.2">
      <c r="A67" s="119"/>
      <c r="B67" s="51"/>
      <c r="C67" s="51"/>
      <c r="D67" s="82"/>
      <c r="E67" s="82"/>
      <c r="F67" s="52">
        <f t="shared" ref="F67:F69" si="1">E67-D67</f>
        <v>0</v>
      </c>
      <c r="H67" s="53" t="s">
        <v>296</v>
      </c>
      <c r="I67" s="52">
        <f>SUMIFS(F62:F76, C62:C76,H67)</f>
        <v>3.4722222222222265E-2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6.9444444444444531E-2</v>
      </c>
    </row>
    <row r="70" spans="1:9" x14ac:dyDescent="0.2">
      <c r="A70" s="119"/>
      <c r="B70" s="51"/>
      <c r="C70" s="51"/>
      <c r="D70" s="52"/>
      <c r="E70" s="52"/>
      <c r="F70" s="52">
        <f t="shared" ref="F70:F130" si="2">E70-D70</f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2"/>
        <v>0</v>
      </c>
    </row>
    <row r="72" spans="1:9" x14ac:dyDescent="0.2">
      <c r="A72" s="119"/>
      <c r="B72" s="51"/>
      <c r="C72" s="51"/>
      <c r="D72" s="52"/>
      <c r="E72" s="52"/>
      <c r="F72" s="52">
        <f t="shared" si="2"/>
        <v>0</v>
      </c>
    </row>
    <row r="73" spans="1:9" x14ac:dyDescent="0.2">
      <c r="A73" s="119"/>
      <c r="B73" s="51"/>
      <c r="C73" s="51"/>
      <c r="D73" s="52"/>
      <c r="E73" s="52"/>
      <c r="F73" s="52">
        <f t="shared" si="2"/>
        <v>0</v>
      </c>
    </row>
    <row r="74" spans="1:9" x14ac:dyDescent="0.2">
      <c r="A74" s="119"/>
      <c r="B74" s="51"/>
      <c r="C74" s="51"/>
      <c r="D74" s="52"/>
      <c r="E74" s="52"/>
      <c r="F74" s="52">
        <f t="shared" si="2"/>
        <v>0</v>
      </c>
    </row>
    <row r="75" spans="1:9" x14ac:dyDescent="0.2">
      <c r="A75" s="119"/>
      <c r="B75" s="51"/>
      <c r="C75" s="51"/>
      <c r="D75" s="52"/>
      <c r="E75" s="52"/>
      <c r="F75" s="52">
        <f t="shared" si="2"/>
        <v>0</v>
      </c>
    </row>
    <row r="76" spans="1:9" x14ac:dyDescent="0.2">
      <c r="A76" s="119" t="s">
        <v>269</v>
      </c>
      <c r="B76" t="s">
        <v>1037</v>
      </c>
      <c r="C76" s="78" t="s">
        <v>296</v>
      </c>
      <c r="D76" s="61">
        <v>0.45833333333333331</v>
      </c>
      <c r="E76" s="54">
        <v>0.49305555555555558</v>
      </c>
      <c r="F76" s="52">
        <f t="shared" si="2"/>
        <v>3.4722222222222265E-2</v>
      </c>
      <c r="H76" s="49" t="s">
        <v>286</v>
      </c>
      <c r="I76" s="49" t="s">
        <v>287</v>
      </c>
    </row>
    <row r="77" spans="1:9" x14ac:dyDescent="0.2">
      <c r="A77" s="119"/>
      <c r="B77" s="89"/>
      <c r="C77" s="51" t="s">
        <v>285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293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/>
      <c r="C79" s="51" t="s">
        <v>288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89"/>
      <c r="C81" s="51" t="s">
        <v>285</v>
      </c>
      <c r="D81" s="52">
        <v>0</v>
      </c>
      <c r="E81" s="52">
        <v>0</v>
      </c>
      <c r="F81" s="52">
        <f t="shared" si="2"/>
        <v>0</v>
      </c>
      <c r="H81" s="53" t="s">
        <v>296</v>
      </c>
      <c r="I81" s="52">
        <f>SUMIFS(F76:F91, C76:C91,H81)</f>
        <v>3.4722222222222265E-2</v>
      </c>
    </row>
    <row r="82" spans="1:9" x14ac:dyDescent="0.2">
      <c r="A82" s="123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3.4722222222222265E-2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19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19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19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19"/>
      <c r="C89" s="51"/>
      <c r="D89" s="52"/>
      <c r="E89" s="52"/>
      <c r="F89" s="52">
        <f t="shared" si="2"/>
        <v>0</v>
      </c>
    </row>
    <row r="90" spans="1:9" x14ac:dyDescent="0.2">
      <c r="A90" s="119"/>
      <c r="B90" s="51"/>
      <c r="C90" s="51"/>
      <c r="D90" s="52"/>
      <c r="E90" s="52"/>
      <c r="F90" s="52">
        <f t="shared" si="2"/>
        <v>0</v>
      </c>
    </row>
    <row r="91" spans="1:9" x14ac:dyDescent="0.2">
      <c r="A91" s="122"/>
      <c r="B91" s="51"/>
      <c r="C91" s="51"/>
      <c r="D91" s="52"/>
      <c r="E91" s="52"/>
      <c r="F91" s="52">
        <f t="shared" si="2"/>
        <v>0</v>
      </c>
    </row>
    <row r="92" spans="1:9" x14ac:dyDescent="0.2">
      <c r="A92" s="118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19"/>
      <c r="B93" s="51" t="s">
        <v>1039</v>
      </c>
      <c r="C93" s="51" t="s">
        <v>285</v>
      </c>
      <c r="D93" s="52">
        <v>0.375</v>
      </c>
      <c r="E93" s="52">
        <v>0.47222222222222227</v>
      </c>
      <c r="F93" s="52">
        <f t="shared" si="2"/>
        <v>9.7222222222222265E-2</v>
      </c>
      <c r="H93" s="53" t="s">
        <v>288</v>
      </c>
      <c r="I93" s="52">
        <f>SUMIFS(F92:F106, C92:C106,H93)</f>
        <v>0</v>
      </c>
    </row>
    <row r="94" spans="1:9" x14ac:dyDescent="0.2">
      <c r="A94" s="119"/>
      <c r="B94" t="s">
        <v>342</v>
      </c>
      <c r="C94" s="51" t="s">
        <v>295</v>
      </c>
      <c r="D94" s="52">
        <v>0.47916666666666669</v>
      </c>
      <c r="E94" s="52">
        <v>0.49305555555555558</v>
      </c>
      <c r="F94" s="52">
        <f t="shared" si="2"/>
        <v>1.3888888888888895E-2</v>
      </c>
      <c r="H94" s="53" t="s">
        <v>285</v>
      </c>
      <c r="I94" s="52">
        <f>SUMIFS(F92:F106, C92:C106,H94)</f>
        <v>0.2597222222222223</v>
      </c>
    </row>
    <row r="95" spans="1:9" x14ac:dyDescent="0.2">
      <c r="A95" s="119"/>
      <c r="B95" s="51" t="s">
        <v>1040</v>
      </c>
      <c r="C95" s="51" t="s">
        <v>285</v>
      </c>
      <c r="D95" s="52">
        <v>0.5</v>
      </c>
      <c r="E95" s="52">
        <v>0.61805555555555558</v>
      </c>
      <c r="F95" s="52">
        <f t="shared" si="2"/>
        <v>0.11805555555555558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 t="s">
        <v>1041</v>
      </c>
      <c r="C96" s="51" t="s">
        <v>295</v>
      </c>
      <c r="D96" s="52">
        <v>0.625</v>
      </c>
      <c r="E96" s="52">
        <v>0.64513888888888882</v>
      </c>
      <c r="F96" s="52">
        <f t="shared" si="2"/>
        <v>2.0138888888888817E-2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85" t="s">
        <v>1042</v>
      </c>
      <c r="C97" s="51" t="s">
        <v>285</v>
      </c>
      <c r="D97" s="52">
        <v>0.64583333333333337</v>
      </c>
      <c r="E97" s="52">
        <v>0.68680555555555556</v>
      </c>
      <c r="F97" s="52">
        <f t="shared" si="2"/>
        <v>4.0972222222222188E-2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295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3.4027777777777712E-2</v>
      </c>
    </row>
    <row r="99" spans="1:9" x14ac:dyDescent="0.2">
      <c r="A99" s="119"/>
      <c r="B99" s="51"/>
      <c r="C99" s="51" t="s">
        <v>288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0.29375000000000001</v>
      </c>
    </row>
    <row r="100" spans="1:9" x14ac:dyDescent="0.2">
      <c r="A100" s="119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 x14ac:dyDescent="0.2">
      <c r="A101" s="119"/>
      <c r="B101" s="85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19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19"/>
      <c r="C105" s="51"/>
      <c r="D105" s="52"/>
      <c r="E105" s="52"/>
      <c r="F105" s="52"/>
    </row>
    <row r="106" spans="1:9" x14ac:dyDescent="0.2">
      <c r="A106" s="120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1043</v>
      </c>
      <c r="C107" s="51" t="s">
        <v>285</v>
      </c>
      <c r="D107" s="52">
        <v>0.36458333333333331</v>
      </c>
      <c r="E107" s="52">
        <v>0.45833333333333331</v>
      </c>
      <c r="F107" s="52">
        <f>E107-D107</f>
        <v>9.375E-2</v>
      </c>
      <c r="H107" s="49" t="s">
        <v>286</v>
      </c>
      <c r="I107" s="49" t="s">
        <v>287</v>
      </c>
    </row>
    <row r="108" spans="1:9" x14ac:dyDescent="0.2">
      <c r="A108" s="121"/>
      <c r="B108" s="55" t="s">
        <v>1044</v>
      </c>
      <c r="C108" s="51" t="s">
        <v>293</v>
      </c>
      <c r="D108" s="52">
        <v>0.45833333333333331</v>
      </c>
      <c r="E108" s="52">
        <v>0.49305555555555558</v>
      </c>
      <c r="F108" s="52">
        <v>3.4722222222222224E-2</v>
      </c>
      <c r="H108" s="53" t="s">
        <v>288</v>
      </c>
      <c r="I108" s="52">
        <v>0</v>
      </c>
    </row>
    <row r="109" spans="1:9" x14ac:dyDescent="0.2">
      <c r="A109" s="121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9.375E-2</v>
      </c>
    </row>
    <row r="110" spans="1:9" x14ac:dyDescent="0.2">
      <c r="A110" s="121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3.4722222222222224E-2</v>
      </c>
    </row>
    <row r="112" spans="1:9" x14ac:dyDescent="0.2">
      <c r="A112" s="121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0.12847222222222221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18" t="s">
        <v>273</v>
      </c>
      <c r="B122" s="51" t="s">
        <v>1045</v>
      </c>
      <c r="C122" s="51" t="s">
        <v>285</v>
      </c>
      <c r="D122" s="62">
        <v>0.33333333333333331</v>
      </c>
      <c r="E122" s="52">
        <v>0.375</v>
      </c>
      <c r="F122" s="52">
        <f t="shared" si="2"/>
        <v>4.1666666666666685E-2</v>
      </c>
      <c r="H122" s="49" t="s">
        <v>286</v>
      </c>
      <c r="I122" s="49" t="s">
        <v>287</v>
      </c>
    </row>
    <row r="123" spans="1:9" x14ac:dyDescent="0.2">
      <c r="A123" s="119"/>
      <c r="B123" t="s">
        <v>1046</v>
      </c>
      <c r="C123" s="78" t="s">
        <v>296</v>
      </c>
      <c r="D123" s="61">
        <v>0.45833333333333331</v>
      </c>
      <c r="E123" s="54">
        <v>0.49305555555555558</v>
      </c>
      <c r="F123" s="52">
        <f t="shared" si="2"/>
        <v>3.4722222222222265E-2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 t="s">
        <v>1032</v>
      </c>
      <c r="C124" s="51"/>
      <c r="D124" s="63"/>
      <c r="E124" s="52"/>
      <c r="F124" s="52">
        <f t="shared" si="2"/>
        <v>0</v>
      </c>
      <c r="H124" s="53" t="s">
        <v>285</v>
      </c>
      <c r="I124" s="52">
        <f>SUMIFS(F122:F136, C122:C136,H124)</f>
        <v>4.1666666666666685E-2</v>
      </c>
    </row>
    <row r="125" spans="1:9" x14ac:dyDescent="0.2">
      <c r="A125" s="119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3.4722222222222265E-2</v>
      </c>
    </row>
    <row r="128" spans="1:9" x14ac:dyDescent="0.2">
      <c r="A128" s="123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7.6388888888888951E-2</v>
      </c>
    </row>
    <row r="130" spans="1:9" x14ac:dyDescent="0.2">
      <c r="A130" s="123"/>
      <c r="B130" s="57"/>
      <c r="C130" s="55"/>
      <c r="D130" s="52"/>
      <c r="E130" s="52"/>
      <c r="F130" s="52">
        <f t="shared" si="2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3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3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5"/>
      <c r="C137" s="51"/>
      <c r="D137" s="52"/>
      <c r="E137" s="52"/>
      <c r="F137" s="52">
        <f t="shared" si="3"/>
        <v>0</v>
      </c>
      <c r="H137" s="49" t="s">
        <v>286</v>
      </c>
      <c r="I137" s="49" t="s">
        <v>287</v>
      </c>
    </row>
    <row r="138" spans="1:9" x14ac:dyDescent="0.2">
      <c r="A138" s="121"/>
      <c r="B138" s="55"/>
      <c r="C138" s="51"/>
      <c r="D138" s="52"/>
      <c r="E138" s="52"/>
      <c r="F138" s="52">
        <f t="shared" si="3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21"/>
      <c r="B139" s="55"/>
      <c r="C139" s="51"/>
      <c r="D139" s="52"/>
      <c r="E139" s="52"/>
      <c r="F139" s="52">
        <f t="shared" si="3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 t="s">
        <v>1033</v>
      </c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</v>
      </c>
    </row>
    <row r="145" spans="1:9" x14ac:dyDescent="0.2">
      <c r="A145" s="124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87" priority="25" operator="greaterThan">
      <formula>0.25</formula>
    </cfRule>
    <cfRule type="cellIs" dxfId="986" priority="26" operator="lessThan">
      <formula>0.25</formula>
    </cfRule>
  </conditionalFormatting>
  <conditionalFormatting sqref="I4 I19 I34 I49 I78 I94 I109 I124 I139">
    <cfRule type="cellIs" dxfId="985" priority="22" operator="lessThan">
      <formula>0.0416666666666667</formula>
    </cfRule>
    <cfRule type="cellIs" dxfId="984" priority="23" operator="greaterThan">
      <formula>0.0416666666666667</formula>
    </cfRule>
    <cfRule type="cellIs" dxfId="983" priority="24" operator="greaterThan">
      <formula>0.0416666666666667</formula>
    </cfRule>
  </conditionalFormatting>
  <conditionalFormatting sqref="I5 I20 I35 I50 I79 I95 I110 I125 I140">
    <cfRule type="cellIs" dxfId="982" priority="20" operator="lessThan">
      <formula>0.0833333333333333</formula>
    </cfRule>
    <cfRule type="cellIs" dxfId="981" priority="21" operator="greaterThan">
      <formula>0.0833333333333333</formula>
    </cfRule>
  </conditionalFormatting>
  <conditionalFormatting sqref="I6 I21 I36 I51 I80 I96 I111 I126 I141">
    <cfRule type="cellIs" dxfId="980" priority="18" operator="lessThan">
      <formula>0.0416666666666667</formula>
    </cfRule>
    <cfRule type="cellIs" dxfId="979" priority="19" operator="greaterThan">
      <formula>0.0416666666666667</formula>
    </cfRule>
  </conditionalFormatting>
  <conditionalFormatting sqref="I7 I22 I37 I52 I81 I97 I112 I127 I142">
    <cfRule type="cellIs" dxfId="978" priority="16" operator="lessThan">
      <formula>0.0416666666666667</formula>
    </cfRule>
    <cfRule type="cellIs" dxfId="977" priority="17" operator="greaterThan">
      <formula>0.0416666666666667</formula>
    </cfRule>
  </conditionalFormatting>
  <conditionalFormatting sqref="I8 I23 I38 I53 I82 I98 I113 I128 I143">
    <cfRule type="cellIs" dxfId="976" priority="14" operator="lessThan">
      <formula>0.0625</formula>
    </cfRule>
    <cfRule type="cellIs" dxfId="975" priority="15" operator="greaterThan">
      <formula>0.0625</formula>
    </cfRule>
  </conditionalFormatting>
  <conditionalFormatting sqref="I63">
    <cfRule type="cellIs" dxfId="974" priority="12" operator="greaterThan">
      <formula>0.25</formula>
    </cfRule>
    <cfRule type="cellIs" dxfId="973" priority="13" operator="lessThan">
      <formula>0.25</formula>
    </cfRule>
  </conditionalFormatting>
  <conditionalFormatting sqref="I64">
    <cfRule type="cellIs" dxfId="972" priority="9" operator="lessThan">
      <formula>0.0416666666666667</formula>
    </cfRule>
    <cfRule type="cellIs" dxfId="971" priority="10" operator="greaterThan">
      <formula>0.0416666666666667</formula>
    </cfRule>
    <cfRule type="cellIs" dxfId="970" priority="11" operator="greaterThan">
      <formula>0.0416666666666667</formula>
    </cfRule>
  </conditionalFormatting>
  <conditionalFormatting sqref="I65">
    <cfRule type="cellIs" dxfId="969" priority="7" operator="lessThan">
      <formula>0.0833333333333333</formula>
    </cfRule>
    <cfRule type="cellIs" dxfId="968" priority="8" operator="greaterThan">
      <formula>0.0833333333333333</formula>
    </cfRule>
  </conditionalFormatting>
  <conditionalFormatting sqref="I66">
    <cfRule type="cellIs" dxfId="967" priority="5" operator="lessThan">
      <formula>0.0416666666666667</formula>
    </cfRule>
    <cfRule type="cellIs" dxfId="966" priority="6" operator="greaterThan">
      <formula>0.0416666666666667</formula>
    </cfRule>
  </conditionalFormatting>
  <conditionalFormatting sqref="I67">
    <cfRule type="cellIs" dxfId="965" priority="3" operator="lessThan">
      <formula>0.0416666666666667</formula>
    </cfRule>
    <cfRule type="cellIs" dxfId="964" priority="4" operator="greaterThan">
      <formula>0.0416666666666667</formula>
    </cfRule>
  </conditionalFormatting>
  <conditionalFormatting sqref="I68">
    <cfRule type="cellIs" dxfId="963" priority="1" operator="lessThan">
      <formula>0.0625</formula>
    </cfRule>
    <cfRule type="cellIs" dxfId="962" priority="2" operator="greaterThan">
      <formula>0.0625</formula>
    </cfRule>
  </conditionalFormatting>
  <dataValidations count="1">
    <dataValidation type="list" allowBlank="1" showInputMessage="1" showErrorMessage="1" sqref="C2:C151" xr:uid="{00000000-0002-0000-1F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51"/>
  <sheetViews>
    <sheetView topLeftCell="A105" workbookViewId="0">
      <selection activeCell="L15" sqref="L1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19" t="s">
        <v>17</v>
      </c>
      <c r="B17" s="51" t="s">
        <v>1047</v>
      </c>
      <c r="C17" s="51" t="s">
        <v>290</v>
      </c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19"/>
      <c r="B18" t="s">
        <v>1048</v>
      </c>
      <c r="C18" s="78" t="s">
        <v>293</v>
      </c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0.2326388888888889</v>
      </c>
    </row>
    <row r="19" spans="1:9" x14ac:dyDescent="0.2">
      <c r="A19" s="119"/>
      <c r="B19" s="51" t="s">
        <v>1049</v>
      </c>
      <c r="C19" s="51" t="s">
        <v>288</v>
      </c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t="s">
        <v>329</v>
      </c>
      <c r="C20" s="51" t="s">
        <v>295</v>
      </c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4.8611111111111105E-2</v>
      </c>
    </row>
    <row r="21" spans="1:9" x14ac:dyDescent="0.2">
      <c r="A21" s="119"/>
      <c r="B21" s="51" t="s">
        <v>1050</v>
      </c>
      <c r="C21" s="51" t="s">
        <v>288</v>
      </c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2.083333333333337E-2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2.777777777777779E-2</v>
      </c>
    </row>
    <row r="24" spans="1:9" x14ac:dyDescent="0.2">
      <c r="A24" s="119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0.32986111111111116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1051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0.18055555555555541</v>
      </c>
    </row>
    <row r="34" spans="1:9" x14ac:dyDescent="0.2">
      <c r="A34" s="119"/>
      <c r="B34" s="51" t="s">
        <v>875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19"/>
      <c r="B35" s="51" t="s">
        <v>1052</v>
      </c>
      <c r="C35" s="51" t="s">
        <v>288</v>
      </c>
      <c r="D35" s="52">
        <v>0.4826388888888889</v>
      </c>
      <c r="E35" s="52">
        <v>0.54861111111111105</v>
      </c>
      <c r="F35" s="52">
        <f t="shared" si="0"/>
        <v>6.5972222222222154E-2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19"/>
      <c r="B36" s="51" t="s">
        <v>329</v>
      </c>
      <c r="C36" s="51" t="s">
        <v>295</v>
      </c>
      <c r="D36" s="52">
        <v>0.54861111111111105</v>
      </c>
      <c r="E36" s="52">
        <v>0.57638888888888895</v>
      </c>
      <c r="F36" s="52">
        <f t="shared" si="0"/>
        <v>2.7777777777777901E-2</v>
      </c>
      <c r="H36" s="53" t="s">
        <v>293</v>
      </c>
      <c r="I36" s="52">
        <f>SUMIFS(F32:F46, C32:C46,H36)</f>
        <v>2.083333333333337E-2</v>
      </c>
    </row>
    <row r="37" spans="1:9" x14ac:dyDescent="0.2">
      <c r="A37" s="119"/>
      <c r="B37" s="85" t="s">
        <v>1053</v>
      </c>
      <c r="C37" s="51" t="s">
        <v>288</v>
      </c>
      <c r="D37" s="52">
        <v>0.58333333333333337</v>
      </c>
      <c r="E37" s="52">
        <v>0.64583333333333337</v>
      </c>
      <c r="F37" s="52">
        <f t="shared" si="0"/>
        <v>6.25E-2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 t="s">
        <v>1054</v>
      </c>
      <c r="C38" s="51" t="s">
        <v>288</v>
      </c>
      <c r="D38" s="52">
        <v>0.64583333333333337</v>
      </c>
      <c r="E38" s="52">
        <v>0.69791666666666663</v>
      </c>
      <c r="F38" s="52">
        <f t="shared" si="0"/>
        <v>5.2083333333333259E-2</v>
      </c>
      <c r="H38" s="53" t="s">
        <v>295</v>
      </c>
      <c r="I38" s="52">
        <f>SUMIFS(F32:F46, C32:C46,H38)</f>
        <v>2.7777777777777901E-2</v>
      </c>
    </row>
    <row r="39" spans="1:9" x14ac:dyDescent="0.2">
      <c r="A39" s="119"/>
      <c r="B39" s="80"/>
      <c r="C39" s="51"/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0.28472222222222221</v>
      </c>
    </row>
    <row r="40" spans="1:9" x14ac:dyDescent="0.2">
      <c r="A40" s="119"/>
      <c r="C40" s="51"/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19"/>
      <c r="B41" s="51"/>
      <c r="C41" s="51"/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19"/>
      <c r="B42" s="51"/>
      <c r="C42" s="51"/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19"/>
      <c r="C43" s="51"/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19"/>
      <c r="B44" s="51"/>
      <c r="C44" s="51"/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 t="s">
        <v>1055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 t="s">
        <v>899</v>
      </c>
      <c r="C49" s="51" t="s">
        <v>293</v>
      </c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5" t="s">
        <v>342</v>
      </c>
      <c r="C50" s="51" t="s">
        <v>295</v>
      </c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 t="s">
        <v>930</v>
      </c>
    </row>
    <row r="51" spans="1:9" x14ac:dyDescent="0.2">
      <c r="A51" s="121"/>
      <c r="B51" s="55" t="s">
        <v>1056</v>
      </c>
      <c r="C51" s="51" t="s">
        <v>290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2.0833333333333332E-2</v>
      </c>
    </row>
    <row r="52" spans="1:9" x14ac:dyDescent="0.2">
      <c r="A52" s="121"/>
      <c r="B52" s="55" t="s">
        <v>1057</v>
      </c>
      <c r="C52" s="51" t="s">
        <v>290</v>
      </c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21"/>
      <c r="B54" s="55" t="s">
        <v>1058</v>
      </c>
      <c r="C54" s="51" t="s">
        <v>290</v>
      </c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1059</v>
      </c>
    </row>
    <row r="55" spans="1:9" x14ac:dyDescent="0.2">
      <c r="A55" s="121"/>
      <c r="B55" s="55" t="s">
        <v>1060</v>
      </c>
      <c r="C55" s="51" t="s">
        <v>295</v>
      </c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 t="s">
        <v>1061</v>
      </c>
      <c r="C56" s="51" t="s">
        <v>290</v>
      </c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1063</v>
      </c>
      <c r="C62" s="51" t="s">
        <v>290</v>
      </c>
      <c r="D62" s="52">
        <v>0.39583333333333331</v>
      </c>
      <c r="E62" s="64">
        <v>0.44444444444444442</v>
      </c>
      <c r="F62" s="52">
        <f t="shared" si="0"/>
        <v>4.8611111111111105E-2</v>
      </c>
      <c r="H62" s="49" t="s">
        <v>286</v>
      </c>
      <c r="I62" s="49" t="s">
        <v>287</v>
      </c>
    </row>
    <row r="63" spans="1:9" x14ac:dyDescent="0.2">
      <c r="A63" s="119"/>
      <c r="B63" s="56" t="s">
        <v>356</v>
      </c>
      <c r="C63" s="51" t="s">
        <v>293</v>
      </c>
      <c r="D63" s="52">
        <v>0.45833333333333331</v>
      </c>
      <c r="E63" s="52">
        <v>0.47916666666666669</v>
      </c>
      <c r="F63" s="52">
        <f t="shared" si="0"/>
        <v>2.083333333333337E-2</v>
      </c>
      <c r="H63" s="53" t="s">
        <v>288</v>
      </c>
      <c r="I63" s="52">
        <f>SUMIFS(F62:F76, C62:C76,H63)</f>
        <v>0.20833333333333326</v>
      </c>
    </row>
    <row r="64" spans="1:9" x14ac:dyDescent="0.2">
      <c r="A64" s="119"/>
      <c r="B64" s="51" t="s">
        <v>1064</v>
      </c>
      <c r="C64" s="51" t="s">
        <v>288</v>
      </c>
      <c r="D64" s="52">
        <v>0.58333333333333337</v>
      </c>
      <c r="E64" s="52">
        <v>0.66666666666666663</v>
      </c>
      <c r="F64" s="52">
        <f t="shared" si="0"/>
        <v>8.3333333333333259E-2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19"/>
      <c r="B65" s="51" t="s">
        <v>1065</v>
      </c>
      <c r="C65" s="51" t="s">
        <v>288</v>
      </c>
      <c r="D65" s="52">
        <v>0.70833333333333337</v>
      </c>
      <c r="E65" s="52">
        <v>0.83333333333333337</v>
      </c>
      <c r="F65" s="52">
        <f t="shared" si="0"/>
        <v>0.125</v>
      </c>
      <c r="H65" s="53" t="s">
        <v>290</v>
      </c>
      <c r="I65" s="52">
        <f>SUMIFS(F62:F76, C62:C76,H65)</f>
        <v>4.8611111111111105E-2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2.083333333333337E-2</v>
      </c>
    </row>
    <row r="67" spans="1:9" x14ac:dyDescent="0.2">
      <c r="A67" s="119"/>
      <c r="B67" s="51"/>
      <c r="C67" s="51"/>
      <c r="D67" s="82"/>
      <c r="E67" s="82"/>
      <c r="F67" s="52">
        <f t="shared" ref="F67:F71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0.28125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ref="F72:F130" si="2">E72-D72</f>
        <v>0</v>
      </c>
    </row>
    <row r="73" spans="1:9" x14ac:dyDescent="0.2">
      <c r="A73" s="119"/>
      <c r="B73" s="51"/>
      <c r="C73" s="51"/>
      <c r="D73" s="52"/>
      <c r="E73" s="52"/>
      <c r="F73" s="52">
        <f t="shared" si="2"/>
        <v>0</v>
      </c>
    </row>
    <row r="74" spans="1:9" x14ac:dyDescent="0.2">
      <c r="A74" s="119"/>
      <c r="B74" s="51"/>
      <c r="C74" s="51"/>
      <c r="D74" s="52"/>
      <c r="E74" s="52"/>
      <c r="F74" s="52">
        <f t="shared" si="2"/>
        <v>0</v>
      </c>
    </row>
    <row r="75" spans="1:9" x14ac:dyDescent="0.2">
      <c r="A75" s="119"/>
      <c r="B75" s="51"/>
      <c r="C75" s="51"/>
      <c r="D75" s="52"/>
      <c r="E75" s="52"/>
      <c r="F75" s="52">
        <f t="shared" si="2"/>
        <v>0</v>
      </c>
    </row>
    <row r="76" spans="1:9" x14ac:dyDescent="0.2">
      <c r="A76" s="119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2"/>
        <v>3.4722222222222654E-3</v>
      </c>
      <c r="H76" s="49" t="s">
        <v>286</v>
      </c>
      <c r="I76" s="49" t="s">
        <v>287</v>
      </c>
    </row>
    <row r="77" spans="1:9" x14ac:dyDescent="0.2">
      <c r="A77" s="119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2"/>
        <v>7.2916666666666685E-2</v>
      </c>
      <c r="H77" s="53" t="s">
        <v>288</v>
      </c>
      <c r="I77" s="52">
        <f>SUMIFS(F76:F91, C76:C91,H77)</f>
        <v>7.2916666666666741E-2</v>
      </c>
    </row>
    <row r="78" spans="1:9" x14ac:dyDescent="0.2">
      <c r="A78" s="119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2"/>
        <v>2.083333333333337E-2</v>
      </c>
      <c r="H78" s="53" t="s">
        <v>285</v>
      </c>
      <c r="I78" s="52">
        <f>SUMIFS(F76:F91, C76:C91,H78)</f>
        <v>5.9027777777777846E-2</v>
      </c>
    </row>
    <row r="79" spans="1:9" x14ac:dyDescent="0.2">
      <c r="A79" s="119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2"/>
        <v>5.208333333333337E-2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2"/>
        <v>5.555555555555558E-2</v>
      </c>
      <c r="H80" s="53" t="s">
        <v>293</v>
      </c>
      <c r="I80" s="52">
        <f>SUMIFS(F76:F91, C76:C91,H80)</f>
        <v>7.2916666666666685E-2</v>
      </c>
    </row>
    <row r="81" spans="1:9" x14ac:dyDescent="0.2">
      <c r="A81" s="119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19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19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19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19"/>
      <c r="B89" s="51"/>
      <c r="C89" s="55"/>
      <c r="D89" s="52"/>
      <c r="E89" s="52"/>
      <c r="F89" s="52">
        <f t="shared" si="2"/>
        <v>0</v>
      </c>
    </row>
    <row r="90" spans="1:9" x14ac:dyDescent="0.2">
      <c r="A90" s="119"/>
      <c r="C90" s="51"/>
      <c r="D90" s="52"/>
      <c r="E90" s="52"/>
      <c r="F90" s="52">
        <f t="shared" si="2"/>
        <v>0</v>
      </c>
    </row>
    <row r="91" spans="1:9" x14ac:dyDescent="0.2">
      <c r="A91" s="122"/>
      <c r="B91" s="51"/>
      <c r="C91" s="51"/>
      <c r="D91" s="52"/>
      <c r="E91" s="52"/>
      <c r="F91" s="52">
        <f t="shared" si="2"/>
        <v>0</v>
      </c>
    </row>
    <row r="92" spans="1:9" x14ac:dyDescent="0.2">
      <c r="A92" s="118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19"/>
      <c r="B93" s="51" t="s">
        <v>311</v>
      </c>
      <c r="C93" s="51" t="s">
        <v>288</v>
      </c>
      <c r="D93" s="52">
        <v>0.38541666666666669</v>
      </c>
      <c r="E93" s="52">
        <v>0.39583333333333331</v>
      </c>
      <c r="F93" s="52">
        <f t="shared" si="2"/>
        <v>1.041666666666663E-2</v>
      </c>
      <c r="H93" s="53" t="s">
        <v>288</v>
      </c>
      <c r="I93" s="52">
        <f>SUMIFS(F92:F106, C92:C106,H93)</f>
        <v>0.1694444444444444</v>
      </c>
    </row>
    <row r="94" spans="1:9" x14ac:dyDescent="0.2">
      <c r="A94" s="119"/>
      <c r="B94" t="s">
        <v>875</v>
      </c>
      <c r="C94" s="51" t="s">
        <v>288</v>
      </c>
      <c r="D94" s="52">
        <v>0.38194444444444442</v>
      </c>
      <c r="E94" s="52">
        <v>0.40625</v>
      </c>
      <c r="F94" s="52">
        <f t="shared" si="2"/>
        <v>2.430555555555558E-2</v>
      </c>
      <c r="H94" s="53" t="s">
        <v>285</v>
      </c>
      <c r="I94" s="52">
        <f>SUMIFS(F92:F106, C92:C106,H94)</f>
        <v>8.6805555555555636E-2</v>
      </c>
    </row>
    <row r="95" spans="1:9" x14ac:dyDescent="0.2">
      <c r="A95" s="119"/>
      <c r="B95" s="51" t="s">
        <v>1068</v>
      </c>
      <c r="C95" s="51" t="s">
        <v>288</v>
      </c>
      <c r="D95" s="52">
        <v>0.41666666666666669</v>
      </c>
      <c r="E95" s="52">
        <v>0.44791666666666669</v>
      </c>
      <c r="F95" s="52">
        <f t="shared" si="2"/>
        <v>3.125E-2</v>
      </c>
      <c r="H95" s="53" t="s">
        <v>290</v>
      </c>
      <c r="I95" s="52">
        <f>SUMIFS(F92:F106, C92:C106,H95)</f>
        <v>4.4444444444444398E-2</v>
      </c>
    </row>
    <row r="96" spans="1:9" x14ac:dyDescent="0.2">
      <c r="A96" s="119"/>
      <c r="B96" s="51" t="s">
        <v>1047</v>
      </c>
      <c r="C96" s="51" t="s">
        <v>290</v>
      </c>
      <c r="D96" s="52">
        <v>0.47569444444444442</v>
      </c>
      <c r="E96" s="52">
        <v>0.52013888888888882</v>
      </c>
      <c r="F96" s="52">
        <f t="shared" si="2"/>
        <v>4.4444444444444398E-2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 t="s">
        <v>309</v>
      </c>
      <c r="C97" s="51" t="s">
        <v>295</v>
      </c>
      <c r="D97" s="52">
        <v>0.52083333333333337</v>
      </c>
      <c r="E97" s="52">
        <v>0.53125</v>
      </c>
      <c r="F97" s="52">
        <f t="shared" si="2"/>
        <v>1.041666666666663E-2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 t="s">
        <v>1069</v>
      </c>
      <c r="C98" s="51" t="s">
        <v>288</v>
      </c>
      <c r="D98" s="52">
        <v>0.53194444444444444</v>
      </c>
      <c r="E98" s="52">
        <v>0.63541666666666663</v>
      </c>
      <c r="F98" s="52">
        <f t="shared" si="2"/>
        <v>0.10347222222222219</v>
      </c>
      <c r="H98" s="53" t="s">
        <v>295</v>
      </c>
      <c r="I98" s="52">
        <f>SUMIFS(F92:F106, C92:C106,H98)</f>
        <v>2.2916666666666696E-2</v>
      </c>
    </row>
    <row r="99" spans="1:9" x14ac:dyDescent="0.2">
      <c r="A99" s="119"/>
      <c r="B99" s="51" t="s">
        <v>946</v>
      </c>
      <c r="C99" s="51" t="s">
        <v>295</v>
      </c>
      <c r="D99" s="52">
        <v>0.63680555555555551</v>
      </c>
      <c r="E99" s="52">
        <v>0.64930555555555558</v>
      </c>
      <c r="F99" s="52">
        <f t="shared" si="2"/>
        <v>1.2500000000000067E-2</v>
      </c>
      <c r="H99" s="48" t="s">
        <v>300</v>
      </c>
      <c r="I99" s="49">
        <f>SUM(I93:I98)</f>
        <v>0.32361111111111113</v>
      </c>
    </row>
    <row r="100" spans="1:9" x14ac:dyDescent="0.2">
      <c r="A100" s="119"/>
      <c r="B100" s="51" t="s">
        <v>1070</v>
      </c>
      <c r="C100" s="51" t="s">
        <v>285</v>
      </c>
      <c r="D100" s="52">
        <v>0.65625</v>
      </c>
      <c r="E100" s="52">
        <v>0.73958333333333337</v>
      </c>
      <c r="F100" s="52">
        <f t="shared" si="2"/>
        <v>8.333333333333337E-2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19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19"/>
      <c r="C105" s="51"/>
      <c r="D105" s="52"/>
      <c r="E105" s="52"/>
      <c r="F105" s="52"/>
    </row>
    <row r="106" spans="1:9" x14ac:dyDescent="0.2">
      <c r="A106" s="120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1071</v>
      </c>
      <c r="C107" s="51" t="s">
        <v>290</v>
      </c>
      <c r="D107" s="52">
        <v>0.39583333333333331</v>
      </c>
      <c r="E107" s="52">
        <v>0.4375</v>
      </c>
      <c r="F107" s="52">
        <f t="shared" si="2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1072</v>
      </c>
      <c r="C108" s="51" t="s">
        <v>285</v>
      </c>
      <c r="D108" s="52">
        <v>0.4375</v>
      </c>
      <c r="E108" s="52">
        <v>0.70833333333333337</v>
      </c>
      <c r="F108" s="52">
        <f t="shared" si="2"/>
        <v>0.27083333333333337</v>
      </c>
      <c r="H108" s="53" t="s">
        <v>288</v>
      </c>
      <c r="I108" s="52">
        <v>6.25E-2</v>
      </c>
    </row>
    <row r="109" spans="1:9" x14ac:dyDescent="0.2">
      <c r="A109" s="121"/>
      <c r="B109" s="56" t="s">
        <v>1073</v>
      </c>
      <c r="C109" s="51" t="s">
        <v>285</v>
      </c>
      <c r="D109" s="52">
        <v>0.70833333333333337</v>
      </c>
      <c r="E109" s="52">
        <v>0.79166666666666663</v>
      </c>
      <c r="F109" s="52">
        <v>8.3333333333333329E-2</v>
      </c>
      <c r="H109" s="53" t="s">
        <v>285</v>
      </c>
      <c r="I109" s="52">
        <f>SUMIFS(F107:F121, C107:C121,H109)</f>
        <v>0.35416666666666669</v>
      </c>
    </row>
    <row r="110" spans="1:9" x14ac:dyDescent="0.2">
      <c r="A110" s="121"/>
      <c r="B110" s="55" t="s">
        <v>1074</v>
      </c>
      <c r="C110" s="51" t="s">
        <v>288</v>
      </c>
      <c r="D110" s="52">
        <v>0.83333333333333337</v>
      </c>
      <c r="E110" s="52">
        <v>0.89583333333333337</v>
      </c>
      <c r="F110" s="52">
        <v>6.25E-2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21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0.45833333333333337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18" t="s">
        <v>273</v>
      </c>
      <c r="B122" s="51" t="s">
        <v>1047</v>
      </c>
      <c r="C122" s="51" t="s">
        <v>290</v>
      </c>
      <c r="D122" s="62">
        <v>0.39583333333333331</v>
      </c>
      <c r="E122" s="52">
        <v>0.44444444444444442</v>
      </c>
      <c r="F122" s="52">
        <f t="shared" si="2"/>
        <v>4.8611111111111105E-2</v>
      </c>
      <c r="H122" s="49" t="s">
        <v>286</v>
      </c>
      <c r="I122" s="49" t="s">
        <v>287</v>
      </c>
    </row>
    <row r="123" spans="1:9" x14ac:dyDescent="0.2">
      <c r="A123" s="119"/>
      <c r="B123" t="s">
        <v>1075</v>
      </c>
      <c r="C123" s="78" t="s">
        <v>293</v>
      </c>
      <c r="D123" s="61">
        <v>0.45833333333333331</v>
      </c>
      <c r="E123" s="54">
        <v>0.47916666666666669</v>
      </c>
      <c r="F123" s="52">
        <f t="shared" si="2"/>
        <v>2.083333333333337E-2</v>
      </c>
      <c r="H123" s="53" t="s">
        <v>288</v>
      </c>
      <c r="I123" s="52">
        <f>SUMIFS(F122:F136, C122:C136,H123)</f>
        <v>0.20833333333333326</v>
      </c>
    </row>
    <row r="124" spans="1:9" x14ac:dyDescent="0.2">
      <c r="A124" s="119"/>
      <c r="B124" s="51" t="s">
        <v>1076</v>
      </c>
      <c r="C124" s="51" t="s">
        <v>288</v>
      </c>
      <c r="D124" s="63">
        <v>0.5</v>
      </c>
      <c r="E124" s="52">
        <v>0.54166666666666663</v>
      </c>
      <c r="F124" s="52">
        <f t="shared" si="2"/>
        <v>4.166666666666663E-2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1077</v>
      </c>
      <c r="C125" s="51" t="s">
        <v>288</v>
      </c>
      <c r="D125" s="52">
        <v>0.70833333333333337</v>
      </c>
      <c r="E125" s="52">
        <v>0.8125</v>
      </c>
      <c r="F125" s="52">
        <f t="shared" si="2"/>
        <v>0.10416666666666663</v>
      </c>
      <c r="H125" s="53" t="s">
        <v>290</v>
      </c>
      <c r="I125" s="52">
        <f>SUMIFS(F122:F136, C122:C136,H125)</f>
        <v>4.8611111111111105E-2</v>
      </c>
    </row>
    <row r="126" spans="1:9" x14ac:dyDescent="0.2">
      <c r="A126" s="119"/>
      <c r="B126" s="51" t="s">
        <v>1078</v>
      </c>
      <c r="C126" s="51" t="s">
        <v>288</v>
      </c>
      <c r="D126" s="52">
        <v>0.83333333333333337</v>
      </c>
      <c r="E126" s="52">
        <v>0.89583333333333337</v>
      </c>
      <c r="F126" s="52">
        <f t="shared" si="2"/>
        <v>6.25E-2</v>
      </c>
      <c r="H126" s="53" t="s">
        <v>293</v>
      </c>
      <c r="I126" s="52">
        <f>SUMIFS(F122:F136, C122:C136,H126)</f>
        <v>2.083333333333337E-2</v>
      </c>
    </row>
    <row r="127" spans="1:9" x14ac:dyDescent="0.2">
      <c r="A127" s="123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0.27777777777777773</v>
      </c>
    </row>
    <row r="130" spans="1:9" x14ac:dyDescent="0.2">
      <c r="A130" s="123"/>
      <c r="B130" s="57"/>
      <c r="C130" s="55"/>
      <c r="D130" s="52"/>
      <c r="E130" s="52"/>
      <c r="F130" s="52">
        <f t="shared" si="2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3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3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3"/>
        <v>4.8611111111111105E-2</v>
      </c>
      <c r="H137" s="49" t="s">
        <v>286</v>
      </c>
      <c r="I137" s="49" t="s">
        <v>287</v>
      </c>
    </row>
    <row r="138" spans="1:9" x14ac:dyDescent="0.2">
      <c r="A138" s="121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3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21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3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21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21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24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61" priority="25" operator="greaterThan">
      <formula>0.25</formula>
    </cfRule>
    <cfRule type="cellIs" dxfId="960" priority="26" operator="lessThan">
      <formula>0.25</formula>
    </cfRule>
  </conditionalFormatting>
  <conditionalFormatting sqref="I4 I19 I34 I49 I78 I94 I109 I124 I139">
    <cfRule type="cellIs" dxfId="959" priority="22" operator="lessThan">
      <formula>0.0416666666666667</formula>
    </cfRule>
    <cfRule type="cellIs" dxfId="958" priority="23" operator="greaterThan">
      <formula>0.0416666666666667</formula>
    </cfRule>
    <cfRule type="cellIs" dxfId="957" priority="24" operator="greaterThan">
      <formula>0.0416666666666667</formula>
    </cfRule>
  </conditionalFormatting>
  <conditionalFormatting sqref="I5 I20 I35 I50 I79 I95 I110 I125 I140">
    <cfRule type="cellIs" dxfId="956" priority="20" operator="lessThan">
      <formula>0.0833333333333333</formula>
    </cfRule>
    <cfRule type="cellIs" dxfId="955" priority="21" operator="greaterThan">
      <formula>0.0833333333333333</formula>
    </cfRule>
  </conditionalFormatting>
  <conditionalFormatting sqref="I6 I21 I36 I51 I80 I96 I111 I126 I141">
    <cfRule type="cellIs" dxfId="954" priority="18" operator="lessThan">
      <formula>0.0416666666666667</formula>
    </cfRule>
    <cfRule type="cellIs" dxfId="953" priority="19" operator="greaterThan">
      <formula>0.0416666666666667</formula>
    </cfRule>
  </conditionalFormatting>
  <conditionalFormatting sqref="I7 I22 I37 I52 I81 I97 I112 I127 I142">
    <cfRule type="cellIs" dxfId="952" priority="16" operator="lessThan">
      <formula>0.0416666666666667</formula>
    </cfRule>
    <cfRule type="cellIs" dxfId="951" priority="17" operator="greaterThan">
      <formula>0.0416666666666667</formula>
    </cfRule>
  </conditionalFormatting>
  <conditionalFormatting sqref="I8 I23 I38 I53 I82 I98 I113 I128 I143">
    <cfRule type="cellIs" dxfId="950" priority="14" operator="lessThan">
      <formula>0.0625</formula>
    </cfRule>
    <cfRule type="cellIs" dxfId="949" priority="15" operator="greaterThan">
      <formula>0.0625</formula>
    </cfRule>
  </conditionalFormatting>
  <conditionalFormatting sqref="I63">
    <cfRule type="cellIs" dxfId="948" priority="12" operator="greaterThan">
      <formula>0.25</formula>
    </cfRule>
    <cfRule type="cellIs" dxfId="947" priority="13" operator="lessThan">
      <formula>0.25</formula>
    </cfRule>
  </conditionalFormatting>
  <conditionalFormatting sqref="I64">
    <cfRule type="cellIs" dxfId="946" priority="9" operator="lessThan">
      <formula>0.0416666666666667</formula>
    </cfRule>
    <cfRule type="cellIs" dxfId="945" priority="10" operator="greaterThan">
      <formula>0.0416666666666667</formula>
    </cfRule>
    <cfRule type="cellIs" dxfId="944" priority="11" operator="greaterThan">
      <formula>0.0416666666666667</formula>
    </cfRule>
  </conditionalFormatting>
  <conditionalFormatting sqref="I65">
    <cfRule type="cellIs" dxfId="943" priority="7" operator="lessThan">
      <formula>0.0833333333333333</formula>
    </cfRule>
    <cfRule type="cellIs" dxfId="942" priority="8" operator="greaterThan">
      <formula>0.0833333333333333</formula>
    </cfRule>
  </conditionalFormatting>
  <conditionalFormatting sqref="I66">
    <cfRule type="cellIs" dxfId="941" priority="5" operator="lessThan">
      <formula>0.0416666666666667</formula>
    </cfRule>
    <cfRule type="cellIs" dxfId="940" priority="6" operator="greaterThan">
      <formula>0.0416666666666667</formula>
    </cfRule>
  </conditionalFormatting>
  <conditionalFormatting sqref="I67">
    <cfRule type="cellIs" dxfId="939" priority="3" operator="lessThan">
      <formula>0.0416666666666667</formula>
    </cfRule>
    <cfRule type="cellIs" dxfId="938" priority="4" operator="greaterThan">
      <formula>0.0416666666666667</formula>
    </cfRule>
  </conditionalFormatting>
  <conditionalFormatting sqref="I68">
    <cfRule type="cellIs" dxfId="937" priority="1" operator="lessThan">
      <formula>0.0625</formula>
    </cfRule>
    <cfRule type="cellIs" dxfId="936" priority="2" operator="greaterThan">
      <formula>0.0625</formula>
    </cfRule>
  </conditionalFormatting>
  <dataValidations count="1">
    <dataValidation type="list" allowBlank="1" showInputMessage="1" showErrorMessage="1" sqref="C2:C151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51"/>
  <sheetViews>
    <sheetView topLeftCell="A10" workbookViewId="0">
      <selection activeCell="I72" sqref="I7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19" t="s">
        <v>17</v>
      </c>
      <c r="B17" s="55" t="s">
        <v>1081</v>
      </c>
      <c r="C17" s="51" t="s">
        <v>290</v>
      </c>
      <c r="D17" s="5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19"/>
      <c r="B18" s="55" t="s">
        <v>1082</v>
      </c>
      <c r="C18" s="51" t="s">
        <v>293</v>
      </c>
      <c r="D18" s="52">
        <v>0.46875</v>
      </c>
      <c r="E18" s="52">
        <v>0.4861111111111111</v>
      </c>
      <c r="F18" s="63">
        <f t="shared" si="0"/>
        <v>1.7361111111111105E-2</v>
      </c>
      <c r="H18" s="53" t="s">
        <v>288</v>
      </c>
      <c r="I18" s="52">
        <f>SUMIFS(F17:F31, C17:C31,H18)</f>
        <v>0.1875</v>
      </c>
    </row>
    <row r="19" spans="1:9" x14ac:dyDescent="0.2">
      <c r="A19" s="119"/>
      <c r="B19" s="56" t="s">
        <v>1048</v>
      </c>
      <c r="C19" s="51" t="s">
        <v>293</v>
      </c>
      <c r="D19" s="52">
        <v>0.4861111111111111</v>
      </c>
      <c r="E19" s="52">
        <v>0.5</v>
      </c>
      <c r="F19" s="63">
        <f t="shared" si="0"/>
        <v>1.3888888888888895E-2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s="51" t="s">
        <v>1083</v>
      </c>
      <c r="C20" s="51" t="s">
        <v>288</v>
      </c>
      <c r="D20" s="52">
        <v>0.58333333333333337</v>
      </c>
      <c r="E20" s="52">
        <v>0.70833333333333337</v>
      </c>
      <c r="F20" s="63">
        <f t="shared" si="0"/>
        <v>0.125</v>
      </c>
      <c r="H20" s="53" t="s">
        <v>290</v>
      </c>
      <c r="I20" s="52">
        <f>SUMIFS(F17:F31, C17:C31,H20)</f>
        <v>4.8611111111111105E-2</v>
      </c>
    </row>
    <row r="21" spans="1:9" x14ac:dyDescent="0.2">
      <c r="A21" s="119"/>
      <c r="B21" s="51" t="s">
        <v>1084</v>
      </c>
      <c r="C21" s="51" t="s">
        <v>288</v>
      </c>
      <c r="D21" s="52">
        <v>0.72916666666666663</v>
      </c>
      <c r="E21" s="52">
        <v>0.79166666666666663</v>
      </c>
      <c r="F21" s="63">
        <f t="shared" si="0"/>
        <v>6.25E-2</v>
      </c>
      <c r="H21" s="53" t="s">
        <v>293</v>
      </c>
      <c r="I21" s="52">
        <f>SUMIFS(F17:F31, C17:C31,H21)</f>
        <v>3.125E-2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0.2673611111111111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1085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0.1736111111111111</v>
      </c>
    </row>
    <row r="34" spans="1:9" x14ac:dyDescent="0.2">
      <c r="A34" s="119"/>
      <c r="B34" s="51" t="s">
        <v>875</v>
      </c>
      <c r="C34" s="51" t="s">
        <v>293</v>
      </c>
      <c r="D34" s="52">
        <v>0.46875</v>
      </c>
      <c r="E34" s="52">
        <v>0.4861111111111111</v>
      </c>
      <c r="F34" s="52">
        <f t="shared" si="0"/>
        <v>1.7361111111111105E-2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19"/>
      <c r="B35" s="51" t="s">
        <v>1086</v>
      </c>
      <c r="C35" s="51" t="s">
        <v>288</v>
      </c>
      <c r="D35" s="52">
        <v>0.48958333333333331</v>
      </c>
      <c r="E35" s="52">
        <v>0.56597222222222221</v>
      </c>
      <c r="F35" s="52">
        <f t="shared" si="0"/>
        <v>7.6388888888888895E-2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19"/>
      <c r="B36" s="51" t="s">
        <v>329</v>
      </c>
      <c r="C36" s="51" t="s">
        <v>295</v>
      </c>
      <c r="D36" s="52">
        <v>0.56597222222222221</v>
      </c>
      <c r="E36" s="52">
        <v>0.58680555555555558</v>
      </c>
      <c r="F36" s="52">
        <f t="shared" si="0"/>
        <v>2.083333333333337E-2</v>
      </c>
      <c r="H36" s="53" t="s">
        <v>293</v>
      </c>
      <c r="I36" s="52">
        <f>SUMIFS(F32:F46, C32:C46,H36)</f>
        <v>1.7361111111111105E-2</v>
      </c>
    </row>
    <row r="37" spans="1:9" x14ac:dyDescent="0.2">
      <c r="A37" s="119"/>
      <c r="B37" s="85" t="s">
        <v>1087</v>
      </c>
      <c r="C37" s="51" t="s">
        <v>288</v>
      </c>
      <c r="D37" s="52">
        <v>0.60416666666666663</v>
      </c>
      <c r="E37" s="52">
        <v>0.70138888888888884</v>
      </c>
      <c r="F37" s="52">
        <f t="shared" si="0"/>
        <v>9.722222222222221E-2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 t="s">
        <v>309</v>
      </c>
      <c r="C38" s="51" t="s">
        <v>295</v>
      </c>
      <c r="D38" s="52">
        <v>0.70833333333333337</v>
      </c>
      <c r="E38" s="52">
        <v>0.71875</v>
      </c>
      <c r="F38" s="52">
        <f t="shared" si="0"/>
        <v>1.041666666666663E-2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891</v>
      </c>
      <c r="C47" s="51" t="s">
        <v>285</v>
      </c>
      <c r="D47" s="52">
        <v>0.38541666666666669</v>
      </c>
      <c r="E47" s="52">
        <v>0.39583333333333331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 t="s">
        <v>1088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1.0416666666666666E-2</v>
      </c>
    </row>
    <row r="49" spans="1:9" x14ac:dyDescent="0.2">
      <c r="A49" s="121"/>
      <c r="B49" s="55" t="s">
        <v>342</v>
      </c>
      <c r="C49" s="51" t="s">
        <v>295</v>
      </c>
      <c r="D49" s="52">
        <v>0.44444444444444442</v>
      </c>
      <c r="E49" s="52">
        <v>0.45833333333333331</v>
      </c>
      <c r="F49" s="52">
        <v>1.3888888888888888E-2</v>
      </c>
      <c r="H49" s="53" t="s">
        <v>285</v>
      </c>
      <c r="I49" s="52" t="s">
        <v>1089</v>
      </c>
    </row>
    <row r="50" spans="1:9" x14ac:dyDescent="0.2">
      <c r="A50" s="121"/>
      <c r="B50" s="55" t="s">
        <v>1090</v>
      </c>
      <c r="C50" s="51" t="s">
        <v>293</v>
      </c>
      <c r="D50" s="52">
        <v>0.46875</v>
      </c>
      <c r="E50" s="52">
        <v>0.4861111111111111</v>
      </c>
      <c r="F50" s="52">
        <v>1.7361111111111112E-2</v>
      </c>
      <c r="H50" s="53" t="s">
        <v>290</v>
      </c>
      <c r="I50" s="52" t="s">
        <v>1091</v>
      </c>
    </row>
    <row r="51" spans="1:9" x14ac:dyDescent="0.2">
      <c r="A51" s="121"/>
      <c r="B51" s="55" t="s">
        <v>1092</v>
      </c>
      <c r="C51" s="51" t="s">
        <v>290</v>
      </c>
      <c r="D51" s="52">
        <v>0.4861111111111111</v>
      </c>
      <c r="E51" s="52">
        <v>0.54166666666666663</v>
      </c>
      <c r="F51" s="52">
        <v>5.5555555555555552E-2</v>
      </c>
      <c r="H51" s="53" t="s">
        <v>293</v>
      </c>
      <c r="I51" s="52">
        <f>SUMIFS(F47:F61, C47:C61,H51)</f>
        <v>1.7361111111111112E-2</v>
      </c>
    </row>
    <row r="52" spans="1:9" x14ac:dyDescent="0.2">
      <c r="A52" s="121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 t="s">
        <v>1093</v>
      </c>
      <c r="C53" s="51" t="s">
        <v>288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1094</v>
      </c>
    </row>
    <row r="54" spans="1:9" x14ac:dyDescent="0.2">
      <c r="A54" s="121"/>
      <c r="B54" s="55" t="s">
        <v>1095</v>
      </c>
      <c r="C54" s="51" t="s">
        <v>290</v>
      </c>
      <c r="D54" s="68">
        <v>0.60416666666666663</v>
      </c>
      <c r="E54" s="52">
        <v>0.64583333333333337</v>
      </c>
      <c r="F54" s="52">
        <f t="shared" si="0"/>
        <v>4.1666666666666741E-2</v>
      </c>
      <c r="H54" s="48" t="s">
        <v>300</v>
      </c>
      <c r="I54" s="49" t="s">
        <v>1096</v>
      </c>
    </row>
    <row r="55" spans="1:9" x14ac:dyDescent="0.2">
      <c r="A55" s="121"/>
      <c r="B55" s="55" t="s">
        <v>586</v>
      </c>
      <c r="C55" s="51" t="s">
        <v>295</v>
      </c>
      <c r="D55" s="52">
        <v>0.64583333333333337</v>
      </c>
      <c r="E55" s="52">
        <v>0.65625</v>
      </c>
      <c r="F55" s="52">
        <f t="shared" si="0"/>
        <v>1.041666666666663E-2</v>
      </c>
      <c r="I55" s="54"/>
    </row>
    <row r="56" spans="1:9" x14ac:dyDescent="0.2">
      <c r="A56" s="121"/>
      <c r="B56" s="55" t="s">
        <v>1097</v>
      </c>
      <c r="C56" s="51" t="s">
        <v>290</v>
      </c>
      <c r="D56" s="52">
        <v>0.65625</v>
      </c>
      <c r="E56" s="52">
        <v>0.69791666666666663</v>
      </c>
      <c r="F56" s="52" t="s">
        <v>1098</v>
      </c>
      <c r="I56" s="54"/>
    </row>
    <row r="57" spans="1:9" x14ac:dyDescent="0.2">
      <c r="A57" s="121"/>
      <c r="B57" s="55" t="s">
        <v>1099</v>
      </c>
      <c r="C57" s="51" t="s">
        <v>288</v>
      </c>
      <c r="D57" s="52">
        <v>0.78125</v>
      </c>
      <c r="E57" s="52">
        <v>0.80208333333333337</v>
      </c>
      <c r="F57" s="52">
        <f t="shared" si="0"/>
        <v>2.083333333333337E-2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 t="s">
        <v>1034</v>
      </c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 t="s">
        <v>1100</v>
      </c>
      <c r="C64" s="51" t="s">
        <v>293</v>
      </c>
      <c r="D64" s="52">
        <v>0.45833333333333331</v>
      </c>
      <c r="E64" s="52">
        <v>0.47222222222222227</v>
      </c>
      <c r="F64" s="52">
        <f t="shared" si="0"/>
        <v>1.3888888888888951E-2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1.3888888888888951E-2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1.7361111111111216E-2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 x14ac:dyDescent="0.2">
      <c r="A77" s="119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1"/>
        <v>7.2916666666666685E-2</v>
      </c>
      <c r="H77" s="53" t="s">
        <v>288</v>
      </c>
      <c r="I77" s="52">
        <f>SUMIFS(F76:F91, C76:C91,H77)</f>
        <v>7.2916666666666741E-2</v>
      </c>
    </row>
    <row r="78" spans="1:9" x14ac:dyDescent="0.2">
      <c r="A78" s="119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1"/>
        <v>2.083333333333337E-2</v>
      </c>
      <c r="H78" s="53" t="s">
        <v>285</v>
      </c>
      <c r="I78" s="52">
        <f>SUMIFS(F76:F91, C76:C91,H78)</f>
        <v>5.9027777777777846E-2</v>
      </c>
    </row>
    <row r="79" spans="1:9" x14ac:dyDescent="0.2">
      <c r="A79" s="119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1"/>
        <v>5.208333333333337E-2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1"/>
        <v>5.555555555555558E-2</v>
      </c>
      <c r="H80" s="53" t="s">
        <v>293</v>
      </c>
      <c r="I80" s="52">
        <f>SUMIFS(F76:F91, C76:C91,H80)</f>
        <v>7.2916666666666685E-2</v>
      </c>
    </row>
    <row r="81" spans="1:9" x14ac:dyDescent="0.2">
      <c r="A81" s="119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 x14ac:dyDescent="0.2">
      <c r="A93" s="119"/>
      <c r="B93" s="55" t="s">
        <v>1081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0.20763888888888893</v>
      </c>
    </row>
    <row r="94" spans="1:9" x14ac:dyDescent="0.2">
      <c r="A94" s="119"/>
      <c r="B94" t="s">
        <v>1101</v>
      </c>
      <c r="C94" s="51" t="s">
        <v>288</v>
      </c>
      <c r="D94" s="52">
        <v>0.44444444444444442</v>
      </c>
      <c r="E94" s="52">
        <v>0.53125</v>
      </c>
      <c r="F94" s="52">
        <f t="shared" si="1"/>
        <v>8.680555555555558E-2</v>
      </c>
      <c r="H94" s="53" t="s">
        <v>285</v>
      </c>
      <c r="I94" s="52">
        <f>SUMIFS(F92:F106, C92:C106,H94)</f>
        <v>1.0416666666666685E-2</v>
      </c>
    </row>
    <row r="95" spans="1:9" x14ac:dyDescent="0.2">
      <c r="A95" s="119"/>
      <c r="B95" s="51" t="s">
        <v>1041</v>
      </c>
      <c r="C95" s="51" t="s">
        <v>295</v>
      </c>
      <c r="D95" s="52">
        <v>0.53472222222222221</v>
      </c>
      <c r="E95" s="52">
        <v>0.5625</v>
      </c>
      <c r="F95" s="52">
        <f t="shared" si="1"/>
        <v>2.777777777777779E-2</v>
      </c>
      <c r="H95" s="53" t="s">
        <v>290</v>
      </c>
      <c r="I95" s="52">
        <f>SUMIFS(F92:F106, C92:C106,H95)</f>
        <v>4.861111111111116E-2</v>
      </c>
    </row>
    <row r="96" spans="1:9" x14ac:dyDescent="0.2">
      <c r="A96" s="119"/>
      <c r="B96" s="51" t="s">
        <v>1102</v>
      </c>
      <c r="C96" s="51" t="s">
        <v>288</v>
      </c>
      <c r="D96" s="52">
        <v>0.60763888888888895</v>
      </c>
      <c r="E96" s="52">
        <v>0.7284722222222223</v>
      </c>
      <c r="F96" s="52">
        <f t="shared" si="1"/>
        <v>0.12083333333333335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2.777777777777779E-2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0.29444444444444456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19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19"/>
      <c r="C105" s="51"/>
      <c r="D105" s="52"/>
      <c r="E105" s="52"/>
      <c r="F105" s="52"/>
    </row>
    <row r="106" spans="1:9" x14ac:dyDescent="0.2">
      <c r="A106" s="120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1081</v>
      </c>
      <c r="C107" s="51" t="s">
        <v>290</v>
      </c>
      <c r="D107" s="52">
        <v>0.39583333333333331</v>
      </c>
      <c r="E107" s="52">
        <v>0.44444444444444442</v>
      </c>
      <c r="F107" s="52">
        <f t="shared" si="1"/>
        <v>4.8611111111111105E-2</v>
      </c>
      <c r="H107" s="49" t="s">
        <v>286</v>
      </c>
      <c r="I107" s="49" t="s">
        <v>287</v>
      </c>
    </row>
    <row r="108" spans="1:9" x14ac:dyDescent="0.2">
      <c r="A108" s="121"/>
      <c r="B108" s="55" t="s">
        <v>1082</v>
      </c>
      <c r="C108" s="51" t="s">
        <v>293</v>
      </c>
      <c r="D108" s="52">
        <v>0.46875</v>
      </c>
      <c r="E108" s="52">
        <v>0.4861111111111111</v>
      </c>
      <c r="F108" s="52">
        <f t="shared" si="1"/>
        <v>1.7361111111111105E-2</v>
      </c>
      <c r="H108" s="53" t="s">
        <v>288</v>
      </c>
      <c r="I108" s="52">
        <v>6.25E-2</v>
      </c>
    </row>
    <row r="109" spans="1:9" x14ac:dyDescent="0.2">
      <c r="A109" s="121"/>
      <c r="B109" s="56" t="s">
        <v>1048</v>
      </c>
      <c r="C109" s="51" t="s">
        <v>293</v>
      </c>
      <c r="D109" s="52">
        <v>0.4861111111111111</v>
      </c>
      <c r="E109" s="52">
        <v>0.5</v>
      </c>
      <c r="F109" s="52">
        <v>1.3888888888888888E-2</v>
      </c>
      <c r="H109" s="53" t="s">
        <v>285</v>
      </c>
      <c r="I109" s="52">
        <f>SUMIFS(F107:F121, C107:C121,H109)</f>
        <v>0.17708333333333334</v>
      </c>
    </row>
    <row r="110" spans="1:9" x14ac:dyDescent="0.2">
      <c r="A110" s="121"/>
      <c r="B110" s="55" t="s">
        <v>1103</v>
      </c>
      <c r="C110" s="51" t="s">
        <v>288</v>
      </c>
      <c r="D110" s="52">
        <v>0.50694444444444442</v>
      </c>
      <c r="E110" s="52">
        <v>0.52777777777777779</v>
      </c>
      <c r="F110" s="52">
        <v>1.3888888888888888E-2</v>
      </c>
      <c r="H110" s="53" t="s">
        <v>290</v>
      </c>
      <c r="I110" s="52">
        <f>SUMIFS(F107:F121, C107:C121,H110)</f>
        <v>4.8611111111111105E-2</v>
      </c>
    </row>
    <row r="111" spans="1:9" x14ac:dyDescent="0.2">
      <c r="A111" s="121"/>
      <c r="B111" s="55" t="s">
        <v>946</v>
      </c>
      <c r="C111" s="51" t="s">
        <v>295</v>
      </c>
      <c r="D111" s="52">
        <v>0.54166666666666663</v>
      </c>
      <c r="E111" s="52">
        <v>0.58333333333333337</v>
      </c>
      <c r="F111" s="52">
        <v>4.1666666666666664E-2</v>
      </c>
      <c r="H111" s="53" t="s">
        <v>293</v>
      </c>
      <c r="I111" s="52">
        <f>SUMIFS(F107:F121, C107:C121,H111)</f>
        <v>3.1249999999999993E-2</v>
      </c>
    </row>
    <row r="112" spans="1:9" x14ac:dyDescent="0.2">
      <c r="A112" s="121"/>
      <c r="B112" s="55" t="s">
        <v>1104</v>
      </c>
      <c r="C112" s="51" t="s">
        <v>285</v>
      </c>
      <c r="D112" s="52">
        <v>0.70833333333333337</v>
      </c>
      <c r="E112" s="52">
        <v>0.85416666666666663</v>
      </c>
      <c r="F112" s="52">
        <v>0.14583333333333334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 t="s">
        <v>1105</v>
      </c>
      <c r="C113" s="51" t="s">
        <v>285</v>
      </c>
      <c r="D113" s="52">
        <v>0.88541666666666663</v>
      </c>
      <c r="E113" s="52">
        <v>0.9375</v>
      </c>
      <c r="F113" s="52">
        <v>3.125E-2</v>
      </c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0.3611111111111111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1047</v>
      </c>
      <c r="C122" s="51" t="s">
        <v>290</v>
      </c>
      <c r="D122" s="62">
        <v>0.39583333333333331</v>
      </c>
      <c r="E122" s="52">
        <v>0.4375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 x14ac:dyDescent="0.2">
      <c r="A123" s="119"/>
      <c r="B123" t="s">
        <v>1075</v>
      </c>
      <c r="C123" s="78" t="s">
        <v>293</v>
      </c>
      <c r="D123" s="61">
        <v>0.45833333333333331</v>
      </c>
      <c r="E123" s="54">
        <v>0.47222222222222227</v>
      </c>
      <c r="F123" s="52">
        <f t="shared" si="1"/>
        <v>1.3888888888888951E-2</v>
      </c>
      <c r="H123" s="53" t="s">
        <v>288</v>
      </c>
      <c r="I123" s="52">
        <f>SUMIFS(F122:F136, C122:C136,H123)</f>
        <v>0.1875</v>
      </c>
    </row>
    <row r="124" spans="1:9" x14ac:dyDescent="0.2">
      <c r="A124" s="119"/>
      <c r="B124" s="51" t="s">
        <v>1106</v>
      </c>
      <c r="C124" s="51" t="s">
        <v>288</v>
      </c>
      <c r="D124" s="63">
        <v>0.70833333333333337</v>
      </c>
      <c r="E124" s="52">
        <v>0.77083333333333337</v>
      </c>
      <c r="F124" s="52">
        <f t="shared" si="1"/>
        <v>6.25E-2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309</v>
      </c>
      <c r="C125" s="51" t="s">
        <v>295</v>
      </c>
      <c r="D125" s="52">
        <v>0.77083333333333337</v>
      </c>
      <c r="E125" s="52">
        <v>0.8125</v>
      </c>
      <c r="F125" s="52">
        <f t="shared" si="1"/>
        <v>4.166666666666663E-2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19"/>
      <c r="B126" s="51" t="s">
        <v>1107</v>
      </c>
      <c r="C126" s="51" t="s">
        <v>288</v>
      </c>
      <c r="D126" s="52">
        <v>0.8125</v>
      </c>
      <c r="E126" s="52">
        <v>0.9375</v>
      </c>
      <c r="F126" s="52">
        <f t="shared" si="1"/>
        <v>0.125</v>
      </c>
      <c r="H126" s="53" t="s">
        <v>293</v>
      </c>
      <c r="I126" s="52">
        <f>SUMIFS(F122:F136, C122:C136,H126)</f>
        <v>1.3888888888888951E-2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4.166666666666663E-2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0.28472222222222227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21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21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35" priority="25" operator="greaterThan">
      <formula>0.25</formula>
    </cfRule>
    <cfRule type="cellIs" dxfId="934" priority="26" operator="lessThan">
      <formula>0.25</formula>
    </cfRule>
  </conditionalFormatting>
  <conditionalFormatting sqref="I4 I19 I34 I49 I78 I94 I109 I124 I139">
    <cfRule type="cellIs" dxfId="933" priority="22" operator="lessThan">
      <formula>0.0416666666666667</formula>
    </cfRule>
    <cfRule type="cellIs" dxfId="932" priority="23" operator="greaterThan">
      <formula>0.0416666666666667</formula>
    </cfRule>
    <cfRule type="cellIs" dxfId="931" priority="24" operator="greaterThan">
      <formula>0.0416666666666667</formula>
    </cfRule>
  </conditionalFormatting>
  <conditionalFormatting sqref="I5 I20 I35 I50 I79 I95 I110 I125 I140">
    <cfRule type="cellIs" dxfId="930" priority="20" operator="lessThan">
      <formula>0.0833333333333333</formula>
    </cfRule>
    <cfRule type="cellIs" dxfId="929" priority="21" operator="greaterThan">
      <formula>0.0833333333333333</formula>
    </cfRule>
  </conditionalFormatting>
  <conditionalFormatting sqref="I6 I21 I36 I51 I80 I96 I111 I126 I141">
    <cfRule type="cellIs" dxfId="928" priority="18" operator="lessThan">
      <formula>0.0416666666666667</formula>
    </cfRule>
    <cfRule type="cellIs" dxfId="927" priority="19" operator="greaterThan">
      <formula>0.0416666666666667</formula>
    </cfRule>
  </conditionalFormatting>
  <conditionalFormatting sqref="I7 I22 I37 I52 I81 I97 I112 I127 I142">
    <cfRule type="cellIs" dxfId="926" priority="16" operator="lessThan">
      <formula>0.0416666666666667</formula>
    </cfRule>
    <cfRule type="cellIs" dxfId="925" priority="17" operator="greaterThan">
      <formula>0.0416666666666667</formula>
    </cfRule>
  </conditionalFormatting>
  <conditionalFormatting sqref="I8 I23 I38 I53 I82 I98 I113 I128 I143">
    <cfRule type="cellIs" dxfId="924" priority="14" operator="lessThan">
      <formula>0.0625</formula>
    </cfRule>
    <cfRule type="cellIs" dxfId="923" priority="15" operator="greaterThan">
      <formula>0.0625</formula>
    </cfRule>
  </conditionalFormatting>
  <conditionalFormatting sqref="I63">
    <cfRule type="cellIs" dxfId="922" priority="12" operator="greaterThan">
      <formula>0.25</formula>
    </cfRule>
    <cfRule type="cellIs" dxfId="921" priority="13" operator="lessThan">
      <formula>0.25</formula>
    </cfRule>
  </conditionalFormatting>
  <conditionalFormatting sqref="I64">
    <cfRule type="cellIs" dxfId="920" priority="9" operator="lessThan">
      <formula>0.0416666666666667</formula>
    </cfRule>
    <cfRule type="cellIs" dxfId="919" priority="10" operator="greaterThan">
      <formula>0.0416666666666667</formula>
    </cfRule>
    <cfRule type="cellIs" dxfId="918" priority="11" operator="greaterThan">
      <formula>0.0416666666666667</formula>
    </cfRule>
  </conditionalFormatting>
  <conditionalFormatting sqref="I65">
    <cfRule type="cellIs" dxfId="917" priority="7" operator="lessThan">
      <formula>0.0833333333333333</formula>
    </cfRule>
    <cfRule type="cellIs" dxfId="916" priority="8" operator="greaterThan">
      <formula>0.0833333333333333</formula>
    </cfRule>
  </conditionalFormatting>
  <conditionalFormatting sqref="I66">
    <cfRule type="cellIs" dxfId="915" priority="5" operator="lessThan">
      <formula>0.0416666666666667</formula>
    </cfRule>
    <cfRule type="cellIs" dxfId="914" priority="6" operator="greaterThan">
      <formula>0.0416666666666667</formula>
    </cfRule>
  </conditionalFormatting>
  <conditionalFormatting sqref="I67">
    <cfRule type="cellIs" dxfId="913" priority="3" operator="lessThan">
      <formula>0.0416666666666667</formula>
    </cfRule>
    <cfRule type="cellIs" dxfId="912" priority="4" operator="greaterThan">
      <formula>0.0416666666666667</formula>
    </cfRule>
  </conditionalFormatting>
  <conditionalFormatting sqref="I68">
    <cfRule type="cellIs" dxfId="911" priority="1" operator="lessThan">
      <formula>0.0625</formula>
    </cfRule>
    <cfRule type="cellIs" dxfId="910" priority="2" operator="greaterThan">
      <formula>0.0625</formula>
    </cfRule>
  </conditionalFormatting>
  <dataValidations count="1">
    <dataValidation type="list" allowBlank="1" showInputMessage="1" showErrorMessage="1" sqref="C2:C151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51"/>
  <sheetViews>
    <sheetView topLeftCell="A20" workbookViewId="0">
      <selection activeCell="B65" sqref="B6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19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1109</v>
      </c>
      <c r="C33" s="51" t="s">
        <v>285</v>
      </c>
      <c r="D33" s="52">
        <v>0.41666666666666669</v>
      </c>
      <c r="E33" s="52">
        <v>0.50694444444444442</v>
      </c>
      <c r="F33" s="52">
        <f t="shared" si="0"/>
        <v>9.0277777777777735E-2</v>
      </c>
      <c r="H33" s="53" t="s">
        <v>288</v>
      </c>
      <c r="I33" s="52">
        <f>SUMIFS(F32:F46, C32:C46,H33)</f>
        <v>0.12500000000000022</v>
      </c>
    </row>
    <row r="34" spans="1:9" x14ac:dyDescent="0.2">
      <c r="A34" s="119"/>
      <c r="B34" s="80" t="s">
        <v>1110</v>
      </c>
      <c r="C34" s="51" t="s">
        <v>288</v>
      </c>
      <c r="D34" s="52">
        <v>0.54166666666666663</v>
      </c>
      <c r="E34" s="52">
        <v>0.59375</v>
      </c>
      <c r="F34" s="52">
        <f t="shared" si="0"/>
        <v>5.208333333333337E-2</v>
      </c>
      <c r="H34" s="53" t="s">
        <v>285</v>
      </c>
      <c r="I34" s="52">
        <f>SUMIFS(F32:F46, C32:C46,H34)</f>
        <v>9.7222222222222154E-2</v>
      </c>
    </row>
    <row r="35" spans="1:9" x14ac:dyDescent="0.2">
      <c r="A35" s="119"/>
      <c r="B35" s="51" t="s">
        <v>1111</v>
      </c>
      <c r="C35" s="51" t="s">
        <v>288</v>
      </c>
      <c r="D35" s="52">
        <v>0.60069444444444442</v>
      </c>
      <c r="E35" s="52">
        <v>0.64583333333333337</v>
      </c>
      <c r="F35" s="52">
        <f t="shared" si="0"/>
        <v>4.5138888888888951E-2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1112</v>
      </c>
      <c r="C36" s="51" t="s">
        <v>288</v>
      </c>
      <c r="D36" s="52">
        <v>0.66666666666666663</v>
      </c>
      <c r="E36" s="52">
        <v>0.69444444444444453</v>
      </c>
      <c r="F36" s="52">
        <f t="shared" si="0"/>
        <v>2.7777777777777901E-2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0.22222222222222238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 t="s">
        <v>1114</v>
      </c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19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 x14ac:dyDescent="0.2">
      <c r="A93" s="119"/>
      <c r="B93" s="51" t="s">
        <v>729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0.15972222222222221</v>
      </c>
    </row>
    <row r="94" spans="1:9" x14ac:dyDescent="0.2">
      <c r="A94" s="119"/>
      <c r="B94" t="s">
        <v>1116</v>
      </c>
      <c r="C94" s="51" t="s">
        <v>288</v>
      </c>
      <c r="D94" s="52">
        <v>0.44444444444444442</v>
      </c>
      <c r="E94" s="52">
        <v>0.51041666666666663</v>
      </c>
      <c r="F94" s="52">
        <f t="shared" si="1"/>
        <v>6.597222222222221E-2</v>
      </c>
      <c r="H94" s="53" t="s">
        <v>285</v>
      </c>
      <c r="I94" s="52">
        <f>SUMIFS(F92:F106, C92:C106,H94)</f>
        <v>1.0416666666666685E-2</v>
      </c>
    </row>
    <row r="95" spans="1:9" x14ac:dyDescent="0.2">
      <c r="A95" s="119"/>
      <c r="B95" s="51" t="s">
        <v>313</v>
      </c>
      <c r="C95" s="51" t="s">
        <v>295</v>
      </c>
      <c r="D95" s="52">
        <v>0.53472222222222221</v>
      </c>
      <c r="E95" s="52">
        <v>0.55555555555555558</v>
      </c>
      <c r="F95" s="52">
        <f t="shared" si="1"/>
        <v>2.083333333333337E-2</v>
      </c>
      <c r="H95" s="53" t="s">
        <v>290</v>
      </c>
      <c r="I95" s="52">
        <f>SUMIFS(F92:F106, C92:C106,H95)</f>
        <v>4.861111111111116E-2</v>
      </c>
    </row>
    <row r="96" spans="1:9" x14ac:dyDescent="0.2">
      <c r="A96" s="119"/>
      <c r="B96" s="51" t="s">
        <v>1117</v>
      </c>
      <c r="C96" s="51" t="s">
        <v>288</v>
      </c>
      <c r="D96" s="52">
        <v>0.5625</v>
      </c>
      <c r="E96" s="52">
        <v>0.65625</v>
      </c>
      <c r="F96" s="52">
        <f t="shared" si="1"/>
        <v>9.375E-2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 t="s">
        <v>309</v>
      </c>
      <c r="C97" s="51" t="s">
        <v>295</v>
      </c>
      <c r="D97" s="52">
        <v>0.65972222222222221</v>
      </c>
      <c r="E97" s="52">
        <v>0.68402777777777779</v>
      </c>
      <c r="F97" s="52">
        <f t="shared" si="1"/>
        <v>2.430555555555558E-2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4.5138888888888951E-2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0.26388888888888901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19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19"/>
      <c r="C105" s="51"/>
      <c r="D105" s="52"/>
      <c r="E105" s="52"/>
      <c r="F105" s="52"/>
    </row>
    <row r="106" spans="1:9" x14ac:dyDescent="0.2">
      <c r="A106" s="120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1118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21"/>
      <c r="B109" s="56" t="s">
        <v>1119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21"/>
      <c r="B111" s="55" t="s">
        <v>1120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1121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 t="s">
        <v>1122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 t="s">
        <v>1123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21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21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09" priority="25" operator="greaterThan">
      <formula>0.25</formula>
    </cfRule>
    <cfRule type="cellIs" dxfId="908" priority="26" operator="lessThan">
      <formula>0.25</formula>
    </cfRule>
  </conditionalFormatting>
  <conditionalFormatting sqref="I4 I19 I34 I49 I78 I94 I109 I124 I139">
    <cfRule type="cellIs" dxfId="907" priority="22" operator="lessThan">
      <formula>0.0416666666666667</formula>
    </cfRule>
    <cfRule type="cellIs" dxfId="906" priority="23" operator="greaterThan">
      <formula>0.0416666666666667</formula>
    </cfRule>
    <cfRule type="cellIs" dxfId="905" priority="24" operator="greaterThan">
      <formula>0.0416666666666667</formula>
    </cfRule>
  </conditionalFormatting>
  <conditionalFormatting sqref="I5 I20 I35 I79 I95 I110 I125 I140">
    <cfRule type="cellIs" dxfId="904" priority="20" operator="lessThan">
      <formula>0.0833333333333333</formula>
    </cfRule>
    <cfRule type="cellIs" dxfId="903" priority="21" operator="greaterThan">
      <formula>0.0833333333333333</formula>
    </cfRule>
  </conditionalFormatting>
  <conditionalFormatting sqref="I6 I21 I36 I80 I96 I111 I126 I141 I50:I51">
    <cfRule type="cellIs" dxfId="902" priority="18" operator="lessThan">
      <formula>0.0416666666666667</formula>
    </cfRule>
    <cfRule type="cellIs" dxfId="901" priority="19" operator="greaterThan">
      <formula>0.0416666666666667</formula>
    </cfRule>
  </conditionalFormatting>
  <conditionalFormatting sqref="I7 I22 I37 I52 I81 I97 I112 I127 I142">
    <cfRule type="cellIs" dxfId="900" priority="16" operator="lessThan">
      <formula>0.0416666666666667</formula>
    </cfRule>
    <cfRule type="cellIs" dxfId="899" priority="17" operator="greaterThan">
      <formula>0.0416666666666667</formula>
    </cfRule>
  </conditionalFormatting>
  <conditionalFormatting sqref="I8 I23 I38 I53 I82 I98 I113 I128 I143">
    <cfRule type="cellIs" dxfId="898" priority="14" operator="lessThan">
      <formula>0.0625</formula>
    </cfRule>
    <cfRule type="cellIs" dxfId="897" priority="15" operator="greaterThan">
      <formula>0.0625</formula>
    </cfRule>
  </conditionalFormatting>
  <conditionalFormatting sqref="I63">
    <cfRule type="cellIs" dxfId="896" priority="12" operator="greaterThan">
      <formula>0.25</formula>
    </cfRule>
    <cfRule type="cellIs" dxfId="895" priority="13" operator="lessThan">
      <formula>0.25</formula>
    </cfRule>
  </conditionalFormatting>
  <conditionalFormatting sqref="I64">
    <cfRule type="cellIs" dxfId="894" priority="9" operator="lessThan">
      <formula>0.0416666666666667</formula>
    </cfRule>
    <cfRule type="cellIs" dxfId="893" priority="10" operator="greaterThan">
      <formula>0.0416666666666667</formula>
    </cfRule>
    <cfRule type="cellIs" dxfId="892" priority="11" operator="greaterThan">
      <formula>0.0416666666666667</formula>
    </cfRule>
  </conditionalFormatting>
  <conditionalFormatting sqref="I65">
    <cfRule type="cellIs" dxfId="891" priority="7" operator="lessThan">
      <formula>0.0833333333333333</formula>
    </cfRule>
    <cfRule type="cellIs" dxfId="890" priority="8" operator="greaterThan">
      <formula>0.0833333333333333</formula>
    </cfRule>
  </conditionalFormatting>
  <conditionalFormatting sqref="I66">
    <cfRule type="cellIs" dxfId="889" priority="5" operator="lessThan">
      <formula>0.0416666666666667</formula>
    </cfRule>
    <cfRule type="cellIs" dxfId="888" priority="6" operator="greaterThan">
      <formula>0.0416666666666667</formula>
    </cfRule>
  </conditionalFormatting>
  <conditionalFormatting sqref="I67">
    <cfRule type="cellIs" dxfId="887" priority="3" operator="lessThan">
      <formula>0.0416666666666667</formula>
    </cfRule>
    <cfRule type="cellIs" dxfId="886" priority="4" operator="greaterThan">
      <formula>0.0416666666666667</formula>
    </cfRule>
  </conditionalFormatting>
  <conditionalFormatting sqref="I68">
    <cfRule type="cellIs" dxfId="885" priority="1" operator="lessThan">
      <formula>0.0625</formula>
    </cfRule>
    <cfRule type="cellIs" dxfId="884" priority="2" operator="greaterThan">
      <formula>0.0625</formula>
    </cfRule>
  </conditionalFormatting>
  <dataValidations count="1">
    <dataValidation type="list" allowBlank="1" showInputMessage="1" showErrorMessage="1" sqref="C2:C151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51"/>
  <sheetViews>
    <sheetView topLeftCell="A24" workbookViewId="0">
      <selection activeCell="B93" sqref="B9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51" t="s">
        <v>1124</v>
      </c>
      <c r="C17" s="51" t="s">
        <v>290</v>
      </c>
      <c r="D17" s="62">
        <v>0.39583333333333331</v>
      </c>
      <c r="E17" s="52">
        <v>0.41666666666666669</v>
      </c>
      <c r="F17" s="63">
        <f>E17-D17</f>
        <v>2.083333333333337E-2</v>
      </c>
      <c r="H17" s="49" t="s">
        <v>286</v>
      </c>
      <c r="I17" s="49" t="s">
        <v>287</v>
      </c>
    </row>
    <row r="18" spans="1:9" x14ac:dyDescent="0.2">
      <c r="A18" s="119"/>
      <c r="B18" t="s">
        <v>1125</v>
      </c>
      <c r="C18" s="78" t="s">
        <v>293</v>
      </c>
      <c r="D18" s="61">
        <v>0.41666666666666669</v>
      </c>
      <c r="E18" s="54">
        <v>10.444444444444445</v>
      </c>
      <c r="F18" s="63">
        <f t="shared" si="0"/>
        <v>10.027777777777779</v>
      </c>
      <c r="H18" s="53" t="s">
        <v>288</v>
      </c>
      <c r="I18" s="52">
        <f>SUMIFS(F17:F31, C17:C31,H18)</f>
        <v>0.17708333333333326</v>
      </c>
    </row>
    <row r="19" spans="1:9" x14ac:dyDescent="0.2">
      <c r="A19" s="119"/>
      <c r="B19" s="51" t="s">
        <v>1126</v>
      </c>
      <c r="C19" s="51" t="s">
        <v>288</v>
      </c>
      <c r="D19" s="52">
        <v>0.52083333333333337</v>
      </c>
      <c r="E19" s="52">
        <v>0.57291666666666663</v>
      </c>
      <c r="F19" s="63">
        <f t="shared" si="0"/>
        <v>5.2083333333333259E-2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s="58" t="s">
        <v>1127</v>
      </c>
      <c r="C20" s="51" t="s">
        <v>288</v>
      </c>
      <c r="D20" s="52">
        <v>0.6875</v>
      </c>
      <c r="E20" s="52">
        <v>0.8125</v>
      </c>
      <c r="F20" s="63">
        <f t="shared" si="0"/>
        <v>0.125</v>
      </c>
      <c r="H20" s="53" t="s">
        <v>290</v>
      </c>
      <c r="I20" s="52">
        <f>SUMIFS(F17:F31, C17:C31,H20)</f>
        <v>2.083333333333337E-2</v>
      </c>
    </row>
    <row r="21" spans="1:9" x14ac:dyDescent="0.2">
      <c r="A21" s="119"/>
      <c r="B21" s="51"/>
      <c r="C21" s="51"/>
      <c r="D21" s="52">
        <v>0.70138888888888884</v>
      </c>
      <c r="E21" s="52">
        <v>0.75694444444444453</v>
      </c>
      <c r="F21" s="63">
        <f t="shared" si="0"/>
        <v>5.5555555555555691E-2</v>
      </c>
      <c r="H21" s="53" t="s">
        <v>293</v>
      </c>
      <c r="I21" s="52">
        <f>SUMIFS(F17:F31, C17:C31,H21)</f>
        <v>10.027777777777779</v>
      </c>
    </row>
    <row r="22" spans="1:9" x14ac:dyDescent="0.2">
      <c r="A22" s="119"/>
      <c r="B22" s="58"/>
      <c r="C22" s="51"/>
      <c r="D22" s="52">
        <v>0.77083333333333337</v>
      </c>
      <c r="E22" s="52">
        <v>0.90277777777777779</v>
      </c>
      <c r="F22" s="63">
        <f t="shared" si="0"/>
        <v>0.13194444444444442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10.225694444444445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1128</v>
      </c>
      <c r="C33" s="51" t="s">
        <v>285</v>
      </c>
      <c r="D33" s="52">
        <v>0.41666666666666669</v>
      </c>
      <c r="E33" s="52">
        <v>0.54166666666666663</v>
      </c>
      <c r="F33" s="52">
        <f t="shared" si="0"/>
        <v>0.12499999999999994</v>
      </c>
      <c r="H33" s="53" t="s">
        <v>288</v>
      </c>
      <c r="I33" s="52">
        <f>SUMIFS(F32:F46, C32:C46,H33)</f>
        <v>0.125</v>
      </c>
    </row>
    <row r="34" spans="1:9" x14ac:dyDescent="0.2">
      <c r="A34" s="119"/>
      <c r="B34" s="80" t="s">
        <v>329</v>
      </c>
      <c r="C34" s="51" t="s">
        <v>295</v>
      </c>
      <c r="D34" s="52">
        <v>0.54861111111111105</v>
      </c>
      <c r="E34" s="52">
        <v>0.56944444444444442</v>
      </c>
      <c r="F34" s="52">
        <f t="shared" si="0"/>
        <v>2.083333333333337E-2</v>
      </c>
      <c r="H34" s="53" t="s">
        <v>285</v>
      </c>
      <c r="I34" s="52">
        <f>SUMIFS(F32:F46, C32:C46,H34)</f>
        <v>0.13194444444444436</v>
      </c>
    </row>
    <row r="35" spans="1:9" x14ac:dyDescent="0.2">
      <c r="A35" s="119"/>
      <c r="B35" s="51" t="s">
        <v>1129</v>
      </c>
      <c r="C35" s="51" t="s">
        <v>288</v>
      </c>
      <c r="D35" s="52">
        <v>0.57638888888888895</v>
      </c>
      <c r="E35" s="52">
        <v>0.625</v>
      </c>
      <c r="F35" s="52">
        <f t="shared" si="0"/>
        <v>4.8611111111111049E-2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1130</v>
      </c>
      <c r="C36" s="51" t="s">
        <v>288</v>
      </c>
      <c r="D36" s="52">
        <v>0.63194444444444442</v>
      </c>
      <c r="E36" s="52">
        <v>0.70833333333333337</v>
      </c>
      <c r="F36" s="52">
        <f t="shared" si="0"/>
        <v>7.6388888888888951E-2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2.083333333333337E-2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 t="s">
        <v>1131</v>
      </c>
      <c r="C63" s="51" t="s">
        <v>288</v>
      </c>
      <c r="D63" s="52">
        <v>0.41666666666666669</v>
      </c>
      <c r="E63" s="52">
        <v>0.70833333333333337</v>
      </c>
      <c r="F63" s="52">
        <f t="shared" si="0"/>
        <v>0.29166666666666669</v>
      </c>
      <c r="H63" s="53" t="s">
        <v>288</v>
      </c>
      <c r="I63" s="52">
        <f>SUMIFS(F62:F76, C62:C76,H63)</f>
        <v>0.29166666666666669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0.29166666666666669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19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19"/>
      <c r="B93" s="51" t="s">
        <v>1132</v>
      </c>
      <c r="C93" s="51" t="s">
        <v>285</v>
      </c>
      <c r="D93" s="52">
        <v>0.375</v>
      </c>
      <c r="E93" s="52">
        <v>0.64583333333333337</v>
      </c>
      <c r="F93" s="52">
        <f t="shared" si="1"/>
        <v>0.27083333333333337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0.27430555555555564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0.27430555555555564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19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19"/>
      <c r="C105" s="51"/>
      <c r="D105" s="52"/>
      <c r="E105" s="52"/>
      <c r="F105" s="52"/>
    </row>
    <row r="106" spans="1:9" x14ac:dyDescent="0.2">
      <c r="A106" s="120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1133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21"/>
      <c r="B109" s="56" t="s">
        <v>1134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21"/>
      <c r="B111" s="55" t="s">
        <v>1135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1136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1124</v>
      </c>
      <c r="C122" s="51" t="s">
        <v>290</v>
      </c>
      <c r="D122" s="62">
        <v>0.39583333333333331</v>
      </c>
      <c r="E122" s="52">
        <v>0.41666666666666669</v>
      </c>
      <c r="F122" s="52">
        <f t="shared" si="1"/>
        <v>2.083333333333337E-2</v>
      </c>
      <c r="H122" s="49" t="s">
        <v>286</v>
      </c>
      <c r="I122" s="49" t="s">
        <v>287</v>
      </c>
    </row>
    <row r="123" spans="1:9" x14ac:dyDescent="0.2">
      <c r="A123" s="119"/>
      <c r="B123" t="s">
        <v>1125</v>
      </c>
      <c r="C123" s="78" t="s">
        <v>293</v>
      </c>
      <c r="D123" s="61">
        <v>0.41666666666666669</v>
      </c>
      <c r="E123" s="54">
        <v>10.444444444444445</v>
      </c>
      <c r="F123" s="52">
        <f t="shared" si="1"/>
        <v>10.027777777777779</v>
      </c>
      <c r="H123" s="53" t="s">
        <v>288</v>
      </c>
      <c r="I123" s="52">
        <f>SUMIFS(F122:F136, C122:C136,H123)</f>
        <v>0.29861111111111122</v>
      </c>
    </row>
    <row r="124" spans="1:9" x14ac:dyDescent="0.2">
      <c r="A124" s="119"/>
      <c r="B124" s="51" t="s">
        <v>1137</v>
      </c>
      <c r="C124" s="51" t="s">
        <v>288</v>
      </c>
      <c r="D124" s="63">
        <v>0.4513888888888889</v>
      </c>
      <c r="E124" s="52">
        <v>0.52430555555555558</v>
      </c>
      <c r="F124" s="52">
        <f t="shared" si="1"/>
        <v>7.2916666666666685E-2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1138</v>
      </c>
      <c r="C125" s="51" t="s">
        <v>288</v>
      </c>
      <c r="D125" s="52">
        <v>0.57638888888888895</v>
      </c>
      <c r="E125" s="52">
        <v>0.61458333333333337</v>
      </c>
      <c r="F125" s="52">
        <f t="shared" si="1"/>
        <v>3.819444444444442E-2</v>
      </c>
      <c r="H125" s="53" t="s">
        <v>290</v>
      </c>
      <c r="I125" s="52">
        <f>SUMIFS(F122:F136, C122:C136,H125)</f>
        <v>2.083333333333337E-2</v>
      </c>
    </row>
    <row r="126" spans="1:9" x14ac:dyDescent="0.2">
      <c r="A126" s="119"/>
      <c r="B126" s="51" t="s">
        <v>1126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10.027777777777779</v>
      </c>
    </row>
    <row r="127" spans="1:9" x14ac:dyDescent="0.2">
      <c r="A127" s="123"/>
      <c r="B127" s="58" t="s">
        <v>1139</v>
      </c>
      <c r="C127" s="51" t="s">
        <v>288</v>
      </c>
      <c r="D127" s="52">
        <v>0.77083333333333337</v>
      </c>
      <c r="E127" s="52">
        <v>0.90277777777777779</v>
      </c>
      <c r="F127" s="52">
        <f t="shared" si="1"/>
        <v>0.13194444444444442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10.347222222222223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21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21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83" priority="25" operator="greaterThan">
      <formula>0.25</formula>
    </cfRule>
    <cfRule type="cellIs" dxfId="882" priority="26" operator="lessThan">
      <formula>0.25</formula>
    </cfRule>
  </conditionalFormatting>
  <conditionalFormatting sqref="I4 I19 I34 I49 I78 I94 I109 I124 I139">
    <cfRule type="cellIs" dxfId="881" priority="22" operator="lessThan">
      <formula>0.0416666666666667</formula>
    </cfRule>
    <cfRule type="cellIs" dxfId="880" priority="23" operator="greaterThan">
      <formula>0.0416666666666667</formula>
    </cfRule>
    <cfRule type="cellIs" dxfId="879" priority="24" operator="greaterThan">
      <formula>0.0416666666666667</formula>
    </cfRule>
  </conditionalFormatting>
  <conditionalFormatting sqref="I5 I20 I35 I79 I95 I110 I125 I140">
    <cfRule type="cellIs" dxfId="878" priority="20" operator="lessThan">
      <formula>0.0833333333333333</formula>
    </cfRule>
    <cfRule type="cellIs" dxfId="877" priority="21" operator="greaterThan">
      <formula>0.0833333333333333</formula>
    </cfRule>
  </conditionalFormatting>
  <conditionalFormatting sqref="I6 I21 I36 I80 I96 I111 I126 I141 I50:I51">
    <cfRule type="cellIs" dxfId="876" priority="18" operator="lessThan">
      <formula>0.0416666666666667</formula>
    </cfRule>
    <cfRule type="cellIs" dxfId="875" priority="19" operator="greaterThan">
      <formula>0.0416666666666667</formula>
    </cfRule>
  </conditionalFormatting>
  <conditionalFormatting sqref="I7 I22 I37 I52 I81 I97 I112 I127 I142">
    <cfRule type="cellIs" dxfId="874" priority="16" operator="lessThan">
      <formula>0.0416666666666667</formula>
    </cfRule>
    <cfRule type="cellIs" dxfId="873" priority="17" operator="greaterThan">
      <formula>0.0416666666666667</formula>
    </cfRule>
  </conditionalFormatting>
  <conditionalFormatting sqref="I8 I23 I38 I53 I82 I98 I113 I128 I143">
    <cfRule type="cellIs" dxfId="872" priority="14" operator="lessThan">
      <formula>0.0625</formula>
    </cfRule>
    <cfRule type="cellIs" dxfId="871" priority="15" operator="greaterThan">
      <formula>0.0625</formula>
    </cfRule>
  </conditionalFormatting>
  <conditionalFormatting sqref="I63">
    <cfRule type="cellIs" dxfId="870" priority="12" operator="greaterThan">
      <formula>0.25</formula>
    </cfRule>
    <cfRule type="cellIs" dxfId="869" priority="13" operator="lessThan">
      <formula>0.25</formula>
    </cfRule>
  </conditionalFormatting>
  <conditionalFormatting sqref="I64">
    <cfRule type="cellIs" dxfId="868" priority="9" operator="lessThan">
      <formula>0.0416666666666667</formula>
    </cfRule>
    <cfRule type="cellIs" dxfId="867" priority="10" operator="greaterThan">
      <formula>0.0416666666666667</formula>
    </cfRule>
    <cfRule type="cellIs" dxfId="866" priority="11" operator="greaterThan">
      <formula>0.0416666666666667</formula>
    </cfRule>
  </conditionalFormatting>
  <conditionalFormatting sqref="I65">
    <cfRule type="cellIs" dxfId="865" priority="7" operator="lessThan">
      <formula>0.0833333333333333</formula>
    </cfRule>
    <cfRule type="cellIs" dxfId="864" priority="8" operator="greaterThan">
      <formula>0.0833333333333333</formula>
    </cfRule>
  </conditionalFormatting>
  <conditionalFormatting sqref="I66">
    <cfRule type="cellIs" dxfId="863" priority="5" operator="lessThan">
      <formula>0.0416666666666667</formula>
    </cfRule>
    <cfRule type="cellIs" dxfId="862" priority="6" operator="greaterThan">
      <formula>0.0416666666666667</formula>
    </cfRule>
  </conditionalFormatting>
  <conditionalFormatting sqref="I67">
    <cfRule type="cellIs" dxfId="861" priority="3" operator="lessThan">
      <formula>0.0416666666666667</formula>
    </cfRule>
    <cfRule type="cellIs" dxfId="860" priority="4" operator="greaterThan">
      <formula>0.0416666666666667</formula>
    </cfRule>
  </conditionalFormatting>
  <conditionalFormatting sqref="I68">
    <cfRule type="cellIs" dxfId="859" priority="1" operator="lessThan">
      <formula>0.0625</formula>
    </cfRule>
    <cfRule type="cellIs" dxfId="858" priority="2" operator="greaterThan">
      <formula>0.0625</formula>
    </cfRule>
  </conditionalFormatting>
  <dataValidations count="1">
    <dataValidation type="list" allowBlank="1" showInputMessage="1" showErrorMessage="1" sqref="C2:C151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51"/>
  <sheetViews>
    <sheetView topLeftCell="A25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19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 t="s">
        <v>1140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t="s">
        <v>1141</v>
      </c>
      <c r="C33" s="51" t="s">
        <v>293</v>
      </c>
      <c r="D33" s="52">
        <v>0.4375</v>
      </c>
      <c r="E33" s="52">
        <v>0.45833333333333331</v>
      </c>
      <c r="F33" s="52">
        <f t="shared" si="0"/>
        <v>2.0833333333333315E-2</v>
      </c>
      <c r="H33" s="53" t="s">
        <v>288</v>
      </c>
      <c r="I33" s="52">
        <f>SUMIFS(F32:F46, C32:C46,H33)</f>
        <v>0.25347222222222227</v>
      </c>
    </row>
    <row r="34" spans="1:9" x14ac:dyDescent="0.2">
      <c r="A34" s="119"/>
      <c r="B34" s="51" t="s">
        <v>1142</v>
      </c>
      <c r="C34" s="51" t="s">
        <v>288</v>
      </c>
      <c r="D34" s="52">
        <v>0.45833333333333331</v>
      </c>
      <c r="E34" s="52">
        <v>0.56944444444444442</v>
      </c>
      <c r="F34" s="52">
        <f t="shared" si="0"/>
        <v>0.1111111111111111</v>
      </c>
      <c r="H34" s="53" t="s">
        <v>285</v>
      </c>
      <c r="I34" s="52">
        <f>SUMIFS(F32:F46, C32:C46,H34)</f>
        <v>6.9444444444444198E-3</v>
      </c>
    </row>
    <row r="35" spans="1:9" x14ac:dyDescent="0.2">
      <c r="A35" s="119"/>
      <c r="B35" s="80" t="s">
        <v>329</v>
      </c>
      <c r="C35" s="51" t="s">
        <v>295</v>
      </c>
      <c r="D35" s="52">
        <v>0.57291666666666663</v>
      </c>
      <c r="E35" s="52">
        <v>0.59375</v>
      </c>
      <c r="F35" s="52">
        <f t="shared" si="0"/>
        <v>2.083333333333337E-2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1143</v>
      </c>
      <c r="C36" s="51" t="s">
        <v>288</v>
      </c>
      <c r="D36" s="52">
        <v>0.59375</v>
      </c>
      <c r="E36" s="52">
        <v>0.66666666666666663</v>
      </c>
      <c r="F36" s="52">
        <f t="shared" si="0"/>
        <v>7.291666666666663E-2</v>
      </c>
      <c r="H36" s="53" t="s">
        <v>293</v>
      </c>
      <c r="I36" s="52">
        <f>SUMIFS(F32:F46, C32:C46,H36)</f>
        <v>2.0833333333333315E-2</v>
      </c>
    </row>
    <row r="37" spans="1:9" x14ac:dyDescent="0.2">
      <c r="A37" s="119"/>
      <c r="B37" s="51" t="s">
        <v>309</v>
      </c>
      <c r="C37" s="51" t="s">
        <v>295</v>
      </c>
      <c r="D37" s="52">
        <v>0.67361111111111116</v>
      </c>
      <c r="E37" s="52">
        <v>0.6875</v>
      </c>
      <c r="F37" s="52">
        <f t="shared" si="0"/>
        <v>1.388888888888884E-2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 t="s">
        <v>1144</v>
      </c>
      <c r="C38" s="51" t="s">
        <v>288</v>
      </c>
      <c r="D38" s="52">
        <v>0.6875</v>
      </c>
      <c r="E38" s="52">
        <v>0.75694444444444453</v>
      </c>
      <c r="F38" s="52">
        <f t="shared" si="0"/>
        <v>6.9444444444444531E-2</v>
      </c>
      <c r="H38" s="53" t="s">
        <v>295</v>
      </c>
      <c r="I38" s="52">
        <f>SUMIFS(F32:F46, C32:C46,H38)</f>
        <v>3.472222222222221E-2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0.31597222222222221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1145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19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19"/>
      <c r="B93" s="51" t="s">
        <v>1146</v>
      </c>
      <c r="C93" s="51" t="s">
        <v>288</v>
      </c>
      <c r="D93" s="52">
        <v>0.4375</v>
      </c>
      <c r="E93" s="52">
        <v>0.45833333333333331</v>
      </c>
      <c r="F93" s="52">
        <f t="shared" si="1"/>
        <v>2.0833333333333315E-2</v>
      </c>
      <c r="H93" s="53" t="s">
        <v>288</v>
      </c>
      <c r="I93" s="52">
        <f>SUMIFS(F92:F106, C92:C106,H93)</f>
        <v>0.10347222222222213</v>
      </c>
    </row>
    <row r="94" spans="1:9" x14ac:dyDescent="0.2">
      <c r="A94" s="119"/>
      <c r="B94" t="s">
        <v>1147</v>
      </c>
      <c r="C94" s="51" t="s">
        <v>288</v>
      </c>
      <c r="D94" s="52">
        <v>0.45833333333333331</v>
      </c>
      <c r="E94" s="52">
        <v>0.4993055555555555</v>
      </c>
      <c r="F94" s="52">
        <f t="shared" si="1"/>
        <v>4.0972222222222188E-2</v>
      </c>
      <c r="H94" s="53" t="s">
        <v>285</v>
      </c>
      <c r="I94" s="52">
        <f>SUMIFS(F92:F106, C92:C106,H94)</f>
        <v>0.12847222222222227</v>
      </c>
    </row>
    <row r="95" spans="1:9" x14ac:dyDescent="0.2">
      <c r="A95" s="119"/>
      <c r="B95" s="51" t="s">
        <v>342</v>
      </c>
      <c r="C95" s="51" t="s">
        <v>295</v>
      </c>
      <c r="D95" s="52">
        <v>0.5</v>
      </c>
      <c r="E95" s="52">
        <v>0.51736111111111105</v>
      </c>
      <c r="F95" s="52">
        <f t="shared" si="1"/>
        <v>1.7361111111111049E-2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 t="s">
        <v>1148</v>
      </c>
      <c r="C96" s="51" t="s">
        <v>288</v>
      </c>
      <c r="D96" s="52">
        <v>0.52083333333333337</v>
      </c>
      <c r="E96" s="52">
        <v>0.5625</v>
      </c>
      <c r="F96" s="52">
        <f t="shared" si="1"/>
        <v>4.166666666666663E-2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 t="s">
        <v>465</v>
      </c>
      <c r="C97" s="51" t="s">
        <v>295</v>
      </c>
      <c r="D97" s="52">
        <v>0.57291666666666663</v>
      </c>
      <c r="E97" s="52">
        <v>0.58333333333333337</v>
      </c>
      <c r="F97" s="52">
        <f t="shared" si="1"/>
        <v>1.0416666666666741E-2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 t="s">
        <v>1149</v>
      </c>
      <c r="C98" s="51" t="s">
        <v>285</v>
      </c>
      <c r="D98" s="52">
        <v>0.58333333333333337</v>
      </c>
      <c r="E98" s="52">
        <v>0.70833333333333337</v>
      </c>
      <c r="F98" s="52">
        <f t="shared" si="1"/>
        <v>0.125</v>
      </c>
      <c r="H98" s="53" t="s">
        <v>295</v>
      </c>
      <c r="I98" s="52">
        <f>SUMIFS(F92:F106, C92:C106,H98)</f>
        <v>2.777777777777779E-2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0.25972222222222219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19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19"/>
      <c r="C105" s="51"/>
      <c r="D105" s="52"/>
      <c r="E105" s="52"/>
      <c r="F105" s="52"/>
    </row>
    <row r="106" spans="1:9" x14ac:dyDescent="0.2">
      <c r="A106" s="120"/>
      <c r="C106" s="51"/>
      <c r="D106" s="52"/>
      <c r="E106" s="52"/>
      <c r="F106" s="52"/>
    </row>
    <row r="107" spans="1:9" x14ac:dyDescent="0.2">
      <c r="A107" s="121" t="s">
        <v>30</v>
      </c>
      <c r="B107" s="55" t="s">
        <v>424</v>
      </c>
      <c r="C107" s="51"/>
      <c r="D107" s="52"/>
      <c r="E107" s="52"/>
      <c r="F107" s="52"/>
      <c r="H107" s="49" t="s">
        <v>286</v>
      </c>
      <c r="I107" s="49" t="s">
        <v>287</v>
      </c>
    </row>
    <row r="108" spans="1:9" x14ac:dyDescent="0.2">
      <c r="A108" s="121"/>
      <c r="B108" s="55" t="s">
        <v>1150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 x14ac:dyDescent="0.2">
      <c r="A109" s="121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1151</v>
      </c>
      <c r="C122" s="51" t="s">
        <v>288</v>
      </c>
      <c r="D122" s="62">
        <v>0.375</v>
      </c>
      <c r="E122" s="52">
        <v>0.41666666666666669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 x14ac:dyDescent="0.2">
      <c r="A123" s="119"/>
      <c r="B123" t="s">
        <v>1152</v>
      </c>
      <c r="C123" s="78" t="s">
        <v>293</v>
      </c>
      <c r="D123" s="61">
        <v>0.4375</v>
      </c>
      <c r="E123" s="54">
        <v>10.458333333333334</v>
      </c>
      <c r="F123" s="52">
        <f t="shared" si="1"/>
        <v>10.020833333333334</v>
      </c>
      <c r="H123" s="53" t="s">
        <v>288</v>
      </c>
      <c r="I123" s="52">
        <f>SUMIFS(F122:F136, C122:C136,H123)</f>
        <v>0.31597222222222227</v>
      </c>
    </row>
    <row r="124" spans="1:9" x14ac:dyDescent="0.2">
      <c r="A124" s="119"/>
      <c r="B124" s="51" t="s">
        <v>1153</v>
      </c>
      <c r="C124" s="51" t="s">
        <v>285</v>
      </c>
      <c r="D124" s="63">
        <v>0.51041666666666663</v>
      </c>
      <c r="E124" s="52">
        <v>0.57291666666666663</v>
      </c>
      <c r="F124" s="52">
        <f t="shared" si="1"/>
        <v>6.25E-2</v>
      </c>
      <c r="H124" s="53" t="s">
        <v>285</v>
      </c>
      <c r="I124" s="52">
        <f>SUMIFS(F122:F136, C122:C136,H124)</f>
        <v>6.25E-2</v>
      </c>
    </row>
    <row r="125" spans="1:9" x14ac:dyDescent="0.2">
      <c r="A125" s="119"/>
      <c r="B125" s="51" t="s">
        <v>1154</v>
      </c>
      <c r="C125" s="51" t="s">
        <v>288</v>
      </c>
      <c r="D125" s="52">
        <v>0.63888888888888895</v>
      </c>
      <c r="E125" s="52">
        <v>0.71875</v>
      </c>
      <c r="F125" s="52">
        <f t="shared" si="1"/>
        <v>7.9861111111111049E-2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 t="s">
        <v>1155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10.020833333333334</v>
      </c>
    </row>
    <row r="127" spans="1:9" x14ac:dyDescent="0.2">
      <c r="A127" s="123"/>
      <c r="B127" s="58"/>
      <c r="C127" s="51" t="s">
        <v>288</v>
      </c>
      <c r="D127" s="52">
        <v>0.79166666666666663</v>
      </c>
      <c r="E127" s="52">
        <v>0.93055555555555547</v>
      </c>
      <c r="F127" s="52">
        <f t="shared" si="1"/>
        <v>0.13888888888888884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10.399305555555555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89" t="s">
        <v>1115</v>
      </c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21"/>
      <c r="B138" s="89"/>
      <c r="C138" s="78"/>
      <c r="D138" s="61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21"/>
      <c r="B139" s="89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57" priority="25" operator="greaterThan">
      <formula>0.25</formula>
    </cfRule>
    <cfRule type="cellIs" dxfId="856" priority="26" operator="lessThan">
      <formula>0.25</formula>
    </cfRule>
  </conditionalFormatting>
  <conditionalFormatting sqref="I4 I19 I34 I49 I78 I94 I109 I124 I139">
    <cfRule type="cellIs" dxfId="855" priority="22" operator="lessThan">
      <formula>0.0416666666666667</formula>
    </cfRule>
    <cfRule type="cellIs" dxfId="854" priority="23" operator="greaterThan">
      <formula>0.0416666666666667</formula>
    </cfRule>
    <cfRule type="cellIs" dxfId="853" priority="24" operator="greaterThan">
      <formula>0.0416666666666667</formula>
    </cfRule>
  </conditionalFormatting>
  <conditionalFormatting sqref="I5 I20 I35 I79 I95 I110 I125 I140">
    <cfRule type="cellIs" dxfId="852" priority="20" operator="lessThan">
      <formula>0.0833333333333333</formula>
    </cfRule>
    <cfRule type="cellIs" dxfId="851" priority="21" operator="greaterThan">
      <formula>0.0833333333333333</formula>
    </cfRule>
  </conditionalFormatting>
  <conditionalFormatting sqref="I6 I21 I36 I80 I96 I111 I126 I141 I50:I51">
    <cfRule type="cellIs" dxfId="850" priority="18" operator="lessThan">
      <formula>0.0416666666666667</formula>
    </cfRule>
    <cfRule type="cellIs" dxfId="849" priority="19" operator="greaterThan">
      <formula>0.0416666666666667</formula>
    </cfRule>
  </conditionalFormatting>
  <conditionalFormatting sqref="I7 I22 I37 I52 I81 I97 I112 I127 I142">
    <cfRule type="cellIs" dxfId="848" priority="16" operator="lessThan">
      <formula>0.0416666666666667</formula>
    </cfRule>
    <cfRule type="cellIs" dxfId="847" priority="17" operator="greaterThan">
      <formula>0.0416666666666667</formula>
    </cfRule>
  </conditionalFormatting>
  <conditionalFormatting sqref="I8 I23 I38 I53 I82 I98 I113 I128 I143">
    <cfRule type="cellIs" dxfId="846" priority="14" operator="lessThan">
      <formula>0.0625</formula>
    </cfRule>
    <cfRule type="cellIs" dxfId="845" priority="15" operator="greaterThan">
      <formula>0.0625</formula>
    </cfRule>
  </conditionalFormatting>
  <conditionalFormatting sqref="I63">
    <cfRule type="cellIs" dxfId="844" priority="12" operator="greaterThan">
      <formula>0.25</formula>
    </cfRule>
    <cfRule type="cellIs" dxfId="843" priority="13" operator="lessThan">
      <formula>0.25</formula>
    </cfRule>
  </conditionalFormatting>
  <conditionalFormatting sqref="I64">
    <cfRule type="cellIs" dxfId="842" priority="9" operator="lessThan">
      <formula>0.0416666666666667</formula>
    </cfRule>
    <cfRule type="cellIs" dxfId="841" priority="10" operator="greaterThan">
      <formula>0.0416666666666667</formula>
    </cfRule>
    <cfRule type="cellIs" dxfId="840" priority="11" operator="greaterThan">
      <formula>0.0416666666666667</formula>
    </cfRule>
  </conditionalFormatting>
  <conditionalFormatting sqref="I65">
    <cfRule type="cellIs" dxfId="839" priority="7" operator="lessThan">
      <formula>0.0833333333333333</formula>
    </cfRule>
    <cfRule type="cellIs" dxfId="838" priority="8" operator="greaterThan">
      <formula>0.0833333333333333</formula>
    </cfRule>
  </conditionalFormatting>
  <conditionalFormatting sqref="I66">
    <cfRule type="cellIs" dxfId="837" priority="5" operator="lessThan">
      <formula>0.0416666666666667</formula>
    </cfRule>
    <cfRule type="cellIs" dxfId="836" priority="6" operator="greaterThan">
      <formula>0.0416666666666667</formula>
    </cfRule>
  </conditionalFormatting>
  <conditionalFormatting sqref="I67">
    <cfRule type="cellIs" dxfId="835" priority="3" operator="lessThan">
      <formula>0.0416666666666667</formula>
    </cfRule>
    <cfRule type="cellIs" dxfId="834" priority="4" operator="greaterThan">
      <formula>0.0416666666666667</formula>
    </cfRule>
  </conditionalFormatting>
  <conditionalFormatting sqref="I68">
    <cfRule type="cellIs" dxfId="833" priority="1" operator="lessThan">
      <formula>0.0625</formula>
    </cfRule>
    <cfRule type="cellIs" dxfId="832" priority="2" operator="greaterThan">
      <formula>0.0625</formula>
    </cfRule>
  </conditionalFormatting>
  <dataValidations count="1">
    <dataValidation type="list" allowBlank="1" showInputMessage="1" showErrorMessage="1" sqref="C2:C151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51"/>
  <sheetViews>
    <sheetView topLeftCell="A26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19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 t="s">
        <v>1156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1157</v>
      </c>
      <c r="C33" s="51" t="s">
        <v>288</v>
      </c>
      <c r="D33" s="52">
        <v>0.41666666666666669</v>
      </c>
      <c r="E33" s="52">
        <v>0.44791666666666669</v>
      </c>
      <c r="F33" s="52">
        <f t="shared" si="0"/>
        <v>3.125E-2</v>
      </c>
      <c r="H33" s="53" t="s">
        <v>288</v>
      </c>
      <c r="I33" s="52">
        <f>SUMIFS(F32:F46, C32:C46,H33)</f>
        <v>0.2395833333333332</v>
      </c>
    </row>
    <row r="34" spans="1:9" x14ac:dyDescent="0.2">
      <c r="A34" s="119"/>
      <c r="B34" s="80" t="s">
        <v>1158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19"/>
      <c r="B35" s="51" t="s">
        <v>1159</v>
      </c>
      <c r="C35" s="51" t="s">
        <v>288</v>
      </c>
      <c r="D35" s="52">
        <v>0.47916666666666669</v>
      </c>
      <c r="E35" s="52">
        <v>0.5625</v>
      </c>
      <c r="F35" s="52">
        <f t="shared" si="0"/>
        <v>8.3333333333333315E-2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329</v>
      </c>
      <c r="C36" s="51" t="s">
        <v>295</v>
      </c>
      <c r="D36" s="52">
        <v>0.5625</v>
      </c>
      <c r="E36" s="52">
        <v>0.58333333333333337</v>
      </c>
      <c r="F36" s="52">
        <f t="shared" si="0"/>
        <v>2.083333333333337E-2</v>
      </c>
      <c r="H36" s="53" t="s">
        <v>293</v>
      </c>
      <c r="I36" s="52">
        <f>SUMIFS(F32:F46, C32:C46,H36)</f>
        <v>2.083333333333337E-2</v>
      </c>
    </row>
    <row r="37" spans="1:9" x14ac:dyDescent="0.2">
      <c r="A37" s="119"/>
      <c r="B37" s="85" t="s">
        <v>1112</v>
      </c>
      <c r="C37" s="51" t="s">
        <v>288</v>
      </c>
      <c r="D37" s="52">
        <v>0.58333333333333337</v>
      </c>
      <c r="E37" s="52">
        <v>0.66666666666666663</v>
      </c>
      <c r="F37" s="52">
        <f t="shared" si="0"/>
        <v>8.3333333333333259E-2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 t="s">
        <v>309</v>
      </c>
      <c r="C38" s="51" t="s">
        <v>295</v>
      </c>
      <c r="D38" s="52">
        <v>0.66666666666666663</v>
      </c>
      <c r="E38" s="52">
        <v>0.68055555555555547</v>
      </c>
      <c r="F38" s="52">
        <f t="shared" si="0"/>
        <v>1.388888888888884E-2</v>
      </c>
      <c r="H38" s="53" t="s">
        <v>295</v>
      </c>
      <c r="I38" s="52">
        <f>SUMIFS(F32:F46, C32:C46,H38)</f>
        <v>3.472222222222221E-2</v>
      </c>
    </row>
    <row r="39" spans="1:9" x14ac:dyDescent="0.2">
      <c r="A39" s="119"/>
      <c r="B39" s="80" t="s">
        <v>1160</v>
      </c>
      <c r="C39" s="51" t="s">
        <v>288</v>
      </c>
      <c r="D39" s="52">
        <v>0.6875</v>
      </c>
      <c r="E39" s="52">
        <v>0.72916666666666663</v>
      </c>
      <c r="F39" s="52">
        <f t="shared" si="0"/>
        <v>4.166666666666663E-2</v>
      </c>
      <c r="H39" s="48" t="s">
        <v>300</v>
      </c>
      <c r="I39" s="49">
        <f>SUM(I33:I38)</f>
        <v>0.3020833333333332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 t="s">
        <v>1161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1162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91" t="s">
        <v>1163</v>
      </c>
      <c r="C76" s="51" t="s">
        <v>288</v>
      </c>
      <c r="D76" s="52">
        <v>0.3125</v>
      </c>
      <c r="E76" s="52">
        <v>0.35416666666666669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 x14ac:dyDescent="0.2">
      <c r="A77" s="119"/>
      <c r="B77" s="51" t="s">
        <v>537</v>
      </c>
      <c r="C77" s="51" t="s">
        <v>295</v>
      </c>
      <c r="D77" s="52">
        <v>0.35416666666666669</v>
      </c>
      <c r="E77" s="52">
        <v>0.375</v>
      </c>
      <c r="F77" s="52">
        <f t="shared" si="1"/>
        <v>2.0833333333333315E-2</v>
      </c>
      <c r="H77" s="53" t="s">
        <v>288</v>
      </c>
      <c r="I77" s="52">
        <f>SUMIFS(F76:F91, C76:C91,H77)</f>
        <v>0.30902777777777779</v>
      </c>
    </row>
    <row r="78" spans="1:9" x14ac:dyDescent="0.2">
      <c r="A78" s="119"/>
      <c r="B78" s="51" t="s">
        <v>1164</v>
      </c>
      <c r="C78" s="51" t="s">
        <v>288</v>
      </c>
      <c r="D78" s="52">
        <v>0.375</v>
      </c>
      <c r="E78" s="52">
        <v>0.40625</v>
      </c>
      <c r="F78" s="52">
        <f t="shared" si="1"/>
        <v>3.125E-2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 t="s">
        <v>1165</v>
      </c>
      <c r="C79" s="51" t="s">
        <v>288</v>
      </c>
      <c r="D79" s="52">
        <v>0.40625</v>
      </c>
      <c r="E79" s="52">
        <v>0.42708333333333331</v>
      </c>
      <c r="F79" s="52">
        <f t="shared" si="1"/>
        <v>2.0833333333333315E-2</v>
      </c>
      <c r="H79" s="53" t="s">
        <v>290</v>
      </c>
      <c r="I79" s="52">
        <f>SUMIFS(F76:F91, C76:C91,H79)</f>
        <v>3.125E-2</v>
      </c>
    </row>
    <row r="80" spans="1:9" x14ac:dyDescent="0.2">
      <c r="A80" s="119"/>
      <c r="B80" s="91" t="s">
        <v>1166</v>
      </c>
      <c r="C80" s="51" t="s">
        <v>288</v>
      </c>
      <c r="D80" s="52">
        <v>0.43055555555555558</v>
      </c>
      <c r="E80" s="52">
        <v>0.4375</v>
      </c>
      <c r="F80" s="52">
        <f t="shared" si="1"/>
        <v>6.9444444444444198E-3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1167</v>
      </c>
      <c r="C81" s="51" t="s">
        <v>288</v>
      </c>
      <c r="D81" s="52">
        <v>0.4375</v>
      </c>
      <c r="E81" s="52">
        <v>0.52083333333333337</v>
      </c>
      <c r="F81" s="52">
        <f>E81-D81</f>
        <v>8.333333333333337E-2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8.3333333333333315E-2</v>
      </c>
    </row>
    <row r="83" spans="1:9" x14ac:dyDescent="0.2">
      <c r="A83" s="119"/>
      <c r="B83" t="s">
        <v>1168</v>
      </c>
      <c r="C83" s="55" t="s">
        <v>288</v>
      </c>
      <c r="D83" s="52">
        <v>0.58333333333333337</v>
      </c>
      <c r="E83" s="52">
        <v>0.61111111111111105</v>
      </c>
      <c r="F83" s="52">
        <f>E83-D83</f>
        <v>2.7777777777777679E-2</v>
      </c>
      <c r="H83" s="48" t="s">
        <v>300</v>
      </c>
      <c r="I83" s="49">
        <f>SUM(I77:I82)</f>
        <v>0.4236111111111111</v>
      </c>
    </row>
    <row r="84" spans="1:9" x14ac:dyDescent="0.2">
      <c r="A84" s="119"/>
      <c r="B84" s="51" t="s">
        <v>1169</v>
      </c>
      <c r="C84" s="55" t="s">
        <v>288</v>
      </c>
      <c r="D84" s="52">
        <v>0.61111111111111105</v>
      </c>
      <c r="E84" s="52">
        <v>0.63541666666666663</v>
      </c>
      <c r="F84" s="52">
        <f>E84-D84</f>
        <v>2.430555555555558E-2</v>
      </c>
      <c r="I84" s="54"/>
    </row>
    <row r="85" spans="1:9" x14ac:dyDescent="0.2">
      <c r="A85" s="119"/>
      <c r="B85" s="51" t="s">
        <v>1170</v>
      </c>
      <c r="C85" s="55" t="s">
        <v>288</v>
      </c>
      <c r="D85" s="52">
        <v>0.63541666666666663</v>
      </c>
      <c r="E85" s="52">
        <v>0.66666666666666663</v>
      </c>
      <c r="F85" s="52">
        <f t="shared" si="1"/>
        <v>3.125E-2</v>
      </c>
      <c r="I85" s="54"/>
    </row>
    <row r="86" spans="1:9" x14ac:dyDescent="0.2">
      <c r="A86" s="119"/>
      <c r="B86" s="92" t="s">
        <v>1171</v>
      </c>
      <c r="C86" s="55" t="s">
        <v>290</v>
      </c>
      <c r="D86" s="52">
        <v>0.75</v>
      </c>
      <c r="E86" s="52">
        <v>0.78125</v>
      </c>
      <c r="F86" s="52">
        <f t="shared" si="1"/>
        <v>3.125E-2</v>
      </c>
      <c r="I86" s="54"/>
    </row>
    <row r="87" spans="1:9" x14ac:dyDescent="0.2">
      <c r="A87" s="119"/>
      <c r="B87" s="51" t="s">
        <v>1172</v>
      </c>
      <c r="C87" s="55" t="s">
        <v>288</v>
      </c>
      <c r="D87" s="52">
        <v>0.79166666666666663</v>
      </c>
      <c r="E87" s="52">
        <v>0.8125</v>
      </c>
      <c r="F87" s="52">
        <f t="shared" si="1"/>
        <v>2.083333333333337E-2</v>
      </c>
    </row>
    <row r="88" spans="1:9" x14ac:dyDescent="0.2">
      <c r="A88" s="119"/>
      <c r="B88" s="51" t="s">
        <v>1173</v>
      </c>
      <c r="C88" s="55" t="s">
        <v>288</v>
      </c>
      <c r="D88" s="52">
        <v>0.8125</v>
      </c>
      <c r="E88" s="52">
        <v>0.83333333333333337</v>
      </c>
      <c r="F88" s="52">
        <f t="shared" si="1"/>
        <v>2.083333333333337E-2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19"/>
      <c r="B93" s="51" t="s">
        <v>1174</v>
      </c>
      <c r="C93" s="51" t="s">
        <v>285</v>
      </c>
      <c r="D93" s="52">
        <v>0.375</v>
      </c>
      <c r="E93" s="52">
        <v>0.70833333333333337</v>
      </c>
      <c r="F93" s="52">
        <f t="shared" si="1"/>
        <v>0.33333333333333337</v>
      </c>
      <c r="H93" s="53" t="s">
        <v>288</v>
      </c>
      <c r="I93" s="52">
        <f>SUMIFS(F92:F106, C92:C106,H93)</f>
        <v>2.083333333333337E-2</v>
      </c>
    </row>
    <row r="94" spans="1:9" x14ac:dyDescent="0.2">
      <c r="A94" s="119"/>
      <c r="B94" t="s">
        <v>1158</v>
      </c>
      <c r="C94" s="51" t="s">
        <v>288</v>
      </c>
      <c r="D94" s="52">
        <v>0.45833333333333331</v>
      </c>
      <c r="E94" s="52">
        <v>0.47916666666666669</v>
      </c>
      <c r="F94" s="52">
        <f t="shared" si="1"/>
        <v>2.083333333333337E-2</v>
      </c>
      <c r="H94" s="53" t="s">
        <v>285</v>
      </c>
      <c r="I94" s="52">
        <f>SUMIFS(F92:F106, C92:C106,H94)</f>
        <v>0.33680555555555564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0.35763888888888901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1162</v>
      </c>
      <c r="C107" s="51" t="s">
        <v>285</v>
      </c>
      <c r="D107" s="52"/>
      <c r="E107" s="52"/>
      <c r="F107" s="52"/>
      <c r="H107" s="49" t="s">
        <v>286</v>
      </c>
      <c r="I107" s="49" t="s">
        <v>287</v>
      </c>
    </row>
    <row r="108" spans="1:9" x14ac:dyDescent="0.2">
      <c r="A108" s="121"/>
      <c r="B108" s="55" t="s">
        <v>1175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 x14ac:dyDescent="0.2">
      <c r="A109" s="121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1176</v>
      </c>
      <c r="C122" s="51" t="s">
        <v>293</v>
      </c>
      <c r="D122" s="62">
        <v>0.45833333333333331</v>
      </c>
      <c r="E122" s="52">
        <v>0.47222222222222227</v>
      </c>
      <c r="F122" s="52">
        <f t="shared" si="1"/>
        <v>1.3888888888888951E-2</v>
      </c>
      <c r="H122" s="49" t="s">
        <v>286</v>
      </c>
      <c r="I122" s="49" t="s">
        <v>287</v>
      </c>
    </row>
    <row r="123" spans="1:9" x14ac:dyDescent="0.2">
      <c r="A123" s="119"/>
      <c r="B123" t="s">
        <v>1177</v>
      </c>
      <c r="C123" s="78" t="s">
        <v>288</v>
      </c>
      <c r="D123" s="61">
        <v>0.47916666666666669</v>
      </c>
      <c r="E123" s="54">
        <v>10.510416666666666</v>
      </c>
      <c r="F123" s="52">
        <f t="shared" si="1"/>
        <v>10.03125</v>
      </c>
      <c r="H123" s="53" t="s">
        <v>288</v>
      </c>
      <c r="I123" s="52">
        <f>SUMIFS(F122:F136, C122:C136,H123)</f>
        <v>10.204861111111111</v>
      </c>
    </row>
    <row r="124" spans="1:9" x14ac:dyDescent="0.2">
      <c r="A124" s="119"/>
      <c r="B124" s="51" t="s">
        <v>1178</v>
      </c>
      <c r="C124" s="51" t="s">
        <v>288</v>
      </c>
      <c r="D124" s="63">
        <v>0.51041666666666663</v>
      </c>
      <c r="E124" s="52">
        <v>0.55208333333333337</v>
      </c>
      <c r="F124" s="52">
        <f t="shared" si="1"/>
        <v>4.1666666666666741E-2</v>
      </c>
      <c r="H124" s="53" t="s">
        <v>285</v>
      </c>
      <c r="I124" s="52">
        <f>SUMIFS(F122:F136, C122:C136,H124)</f>
        <v>4.861111111111116E-2</v>
      </c>
    </row>
    <row r="125" spans="1:9" x14ac:dyDescent="0.2">
      <c r="A125" s="119"/>
      <c r="B125" s="51" t="s">
        <v>1179</v>
      </c>
      <c r="C125" s="51" t="s">
        <v>288</v>
      </c>
      <c r="D125" s="52">
        <v>0.66666666666666663</v>
      </c>
      <c r="E125" s="52">
        <v>0.79861111111111116</v>
      </c>
      <c r="F125" s="52">
        <f t="shared" si="1"/>
        <v>0.13194444444444453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 t="s">
        <v>1180</v>
      </c>
      <c r="C126" s="51" t="s">
        <v>285</v>
      </c>
      <c r="D126" s="52">
        <v>0.84722222222222221</v>
      </c>
      <c r="E126" s="52">
        <v>0.89583333333333337</v>
      </c>
      <c r="F126" s="52">
        <f t="shared" si="1"/>
        <v>4.861111111111116E-2</v>
      </c>
      <c r="H126" s="53" t="s">
        <v>293</v>
      </c>
      <c r="I126" s="52">
        <f>SUMIFS(F122:F136, C122:C136,H126)</f>
        <v>1.3888888888888951E-2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10.267361111111111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1176</v>
      </c>
      <c r="C137" s="51" t="s">
        <v>293</v>
      </c>
      <c r="D137" s="62">
        <v>0.45833333333333331</v>
      </c>
      <c r="E137" s="52">
        <v>0.47222222222222227</v>
      </c>
      <c r="F137" s="52">
        <f t="shared" si="2"/>
        <v>1.3888888888888951E-2</v>
      </c>
      <c r="H137" s="49" t="s">
        <v>286</v>
      </c>
      <c r="I137" s="49" t="s">
        <v>287</v>
      </c>
    </row>
    <row r="138" spans="1:9" x14ac:dyDescent="0.2">
      <c r="A138" s="121"/>
      <c r="B138" t="s">
        <v>586</v>
      </c>
      <c r="C138" s="78" t="s">
        <v>295</v>
      </c>
      <c r="D138" s="61">
        <v>0.47222222222222227</v>
      </c>
      <c r="E138" s="54">
        <v>0.4861111111111111</v>
      </c>
      <c r="F138" s="52">
        <f t="shared" si="2"/>
        <v>1.388888888888884E-2</v>
      </c>
      <c r="H138" s="53" t="s">
        <v>288</v>
      </c>
      <c r="I138" s="52">
        <f>SUMIFS(F137:F151, C137:C151,H138)</f>
        <v>0.2708333333333332</v>
      </c>
    </row>
    <row r="139" spans="1:9" x14ac:dyDescent="0.2">
      <c r="A139" s="121"/>
      <c r="B139" s="55" t="s">
        <v>1181</v>
      </c>
      <c r="C139" s="51" t="s">
        <v>288</v>
      </c>
      <c r="D139" s="52">
        <v>0.4861111111111111</v>
      </c>
      <c r="E139" s="52">
        <v>0.60416666666666663</v>
      </c>
      <c r="F139" s="52">
        <f t="shared" si="2"/>
        <v>0.11805555555555552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 t="s">
        <v>599</v>
      </c>
      <c r="C140" s="51" t="s">
        <v>295</v>
      </c>
      <c r="D140" s="52">
        <v>0.60416666666666663</v>
      </c>
      <c r="E140" s="52">
        <v>0.63888888888888895</v>
      </c>
      <c r="F140" s="52">
        <f t="shared" si="2"/>
        <v>3.4722222222222321E-2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 t="s">
        <v>1182</v>
      </c>
      <c r="C141" s="51" t="s">
        <v>288</v>
      </c>
      <c r="D141" s="52">
        <v>0.63888888888888895</v>
      </c>
      <c r="E141" s="52">
        <v>0.79166666666666663</v>
      </c>
      <c r="F141" s="52">
        <f t="shared" si="2"/>
        <v>0.15277777777777768</v>
      </c>
      <c r="H141" s="53" t="s">
        <v>293</v>
      </c>
      <c r="I141" s="52">
        <f>SUMIFS(F137:F151, C137:C151,H141)</f>
        <v>1.3888888888888951E-2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4.861111111111116E-2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0.33333333333333331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31" priority="25" operator="greaterThan">
      <formula>0.25</formula>
    </cfRule>
    <cfRule type="cellIs" dxfId="830" priority="26" operator="lessThan">
      <formula>0.25</formula>
    </cfRule>
  </conditionalFormatting>
  <conditionalFormatting sqref="I4 I19 I34 I49 I78 I94 I109 I124 I139">
    <cfRule type="cellIs" dxfId="829" priority="22" operator="lessThan">
      <formula>0.0416666666666667</formula>
    </cfRule>
    <cfRule type="cellIs" dxfId="828" priority="23" operator="greaterThan">
      <formula>0.0416666666666667</formula>
    </cfRule>
    <cfRule type="cellIs" dxfId="827" priority="24" operator="greaterThan">
      <formula>0.0416666666666667</formula>
    </cfRule>
  </conditionalFormatting>
  <conditionalFormatting sqref="I5 I20 I35 I79 I95 I110 I125 I140">
    <cfRule type="cellIs" dxfId="826" priority="20" operator="lessThan">
      <formula>0.0833333333333333</formula>
    </cfRule>
    <cfRule type="cellIs" dxfId="825" priority="21" operator="greaterThan">
      <formula>0.0833333333333333</formula>
    </cfRule>
  </conditionalFormatting>
  <conditionalFormatting sqref="I6 I21 I36 I80 I96 I111 I126 I141 I50:I51">
    <cfRule type="cellIs" dxfId="824" priority="18" operator="lessThan">
      <formula>0.0416666666666667</formula>
    </cfRule>
    <cfRule type="cellIs" dxfId="823" priority="19" operator="greaterThan">
      <formula>0.0416666666666667</formula>
    </cfRule>
  </conditionalFormatting>
  <conditionalFormatting sqref="I7 I22 I37 I52 I81 I97 I112 I127 I142">
    <cfRule type="cellIs" dxfId="822" priority="16" operator="lessThan">
      <formula>0.0416666666666667</formula>
    </cfRule>
    <cfRule type="cellIs" dxfId="821" priority="17" operator="greaterThan">
      <formula>0.0416666666666667</formula>
    </cfRule>
  </conditionalFormatting>
  <conditionalFormatting sqref="I8 I23 I38 I53 I82 I98 I113 I128 I143">
    <cfRule type="cellIs" dxfId="820" priority="14" operator="lessThan">
      <formula>0.0625</formula>
    </cfRule>
    <cfRule type="cellIs" dxfId="819" priority="15" operator="greaterThan">
      <formula>0.0625</formula>
    </cfRule>
  </conditionalFormatting>
  <conditionalFormatting sqref="I63">
    <cfRule type="cellIs" dxfId="818" priority="12" operator="greaterThan">
      <formula>0.25</formula>
    </cfRule>
    <cfRule type="cellIs" dxfId="817" priority="13" operator="lessThan">
      <formula>0.25</formula>
    </cfRule>
  </conditionalFormatting>
  <conditionalFormatting sqref="I64">
    <cfRule type="cellIs" dxfId="816" priority="9" operator="lessThan">
      <formula>0.0416666666666667</formula>
    </cfRule>
    <cfRule type="cellIs" dxfId="815" priority="10" operator="greaterThan">
      <formula>0.0416666666666667</formula>
    </cfRule>
    <cfRule type="cellIs" dxfId="814" priority="11" operator="greaterThan">
      <formula>0.0416666666666667</formula>
    </cfRule>
  </conditionalFormatting>
  <conditionalFormatting sqref="I65">
    <cfRule type="cellIs" dxfId="813" priority="7" operator="lessThan">
      <formula>0.0833333333333333</formula>
    </cfRule>
    <cfRule type="cellIs" dxfId="812" priority="8" operator="greaterThan">
      <formula>0.0833333333333333</formula>
    </cfRule>
  </conditionalFormatting>
  <conditionalFormatting sqref="I66">
    <cfRule type="cellIs" dxfId="811" priority="5" operator="lessThan">
      <formula>0.0416666666666667</formula>
    </cfRule>
    <cfRule type="cellIs" dxfId="810" priority="6" operator="greaterThan">
      <formula>0.0416666666666667</formula>
    </cfRule>
  </conditionalFormatting>
  <conditionalFormatting sqref="I67">
    <cfRule type="cellIs" dxfId="809" priority="3" operator="lessThan">
      <formula>0.0416666666666667</formula>
    </cfRule>
    <cfRule type="cellIs" dxfId="808" priority="4" operator="greaterThan">
      <formula>0.0416666666666667</formula>
    </cfRule>
  </conditionalFormatting>
  <conditionalFormatting sqref="I68">
    <cfRule type="cellIs" dxfId="807" priority="1" operator="lessThan">
      <formula>0.0625</formula>
    </cfRule>
    <cfRule type="cellIs" dxfId="806" priority="2" operator="greaterThan">
      <formula>0.0625</formula>
    </cfRule>
  </conditionalFormatting>
  <dataValidations count="1">
    <dataValidation type="list" allowBlank="1" showInputMessage="1" showErrorMessage="1" sqref="C2:C151" xr:uid="{00000000-0002-0000-25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51"/>
  <sheetViews>
    <sheetView topLeftCell="A27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19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 t="s">
        <v>1183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1184</v>
      </c>
      <c r="C33" s="51" t="s">
        <v>288</v>
      </c>
      <c r="D33" s="52">
        <v>0.43055555555555558</v>
      </c>
      <c r="E33" s="52">
        <v>0.54861111111111105</v>
      </c>
      <c r="F33" s="52">
        <f t="shared" si="0"/>
        <v>0.11805555555555547</v>
      </c>
      <c r="H33" s="53" t="s">
        <v>288</v>
      </c>
      <c r="I33" s="52">
        <f>SUMIFS(F32:F46, C32:C46,H33)</f>
        <v>0.21527777777777768</v>
      </c>
    </row>
    <row r="34" spans="1:9" x14ac:dyDescent="0.2">
      <c r="A34" s="119"/>
      <c r="B34" s="80" t="s">
        <v>329</v>
      </c>
      <c r="C34" s="51" t="s">
        <v>295</v>
      </c>
      <c r="D34" s="52">
        <v>0.55208333333333337</v>
      </c>
      <c r="E34" s="52">
        <v>0.58333333333333337</v>
      </c>
      <c r="F34" s="52">
        <f t="shared" si="0"/>
        <v>3.125E-2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19"/>
      <c r="B35" s="51" t="s">
        <v>1185</v>
      </c>
      <c r="C35" s="51" t="s">
        <v>288</v>
      </c>
      <c r="D35" s="52">
        <v>0.59027777777777779</v>
      </c>
      <c r="E35" s="52">
        <v>0.6875</v>
      </c>
      <c r="F35" s="52">
        <f t="shared" si="0"/>
        <v>9.722222222222221E-2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0.2534722222222221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 t="s">
        <v>1186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1188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537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0.23958333333333326</v>
      </c>
    </row>
    <row r="78" spans="1:9" x14ac:dyDescent="0.2">
      <c r="A78" s="119"/>
      <c r="B78" s="51" t="s">
        <v>1189</v>
      </c>
      <c r="C78" s="51" t="s">
        <v>290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 t="s">
        <v>1190</v>
      </c>
      <c r="C79" s="51" t="s">
        <v>288</v>
      </c>
      <c r="D79" s="52">
        <v>0.44791666666666669</v>
      </c>
      <c r="E79" s="52">
        <v>0.4548611111111111</v>
      </c>
      <c r="F79" s="52">
        <f t="shared" si="1"/>
        <v>6.9444444444444198E-3</v>
      </c>
      <c r="H79" s="53" t="s">
        <v>290</v>
      </c>
      <c r="I79" s="52">
        <f>SUMIFS(F76:F91, C76:C91,H79)</f>
        <v>4.1666666666666685E-2</v>
      </c>
    </row>
    <row r="80" spans="1:9" x14ac:dyDescent="0.2">
      <c r="A80" s="119"/>
      <c r="B80" s="91" t="s">
        <v>1191</v>
      </c>
      <c r="C80" s="51" t="s">
        <v>288</v>
      </c>
      <c r="D80" s="52">
        <v>0.4548611111111111</v>
      </c>
      <c r="E80" s="52">
        <v>0.46527777777777773</v>
      </c>
      <c r="F80" s="52">
        <f t="shared" si="1"/>
        <v>1.041666666666663E-2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1192</v>
      </c>
      <c r="C81" s="51" t="s">
        <v>288</v>
      </c>
      <c r="D81" s="52">
        <v>0.46527777777777773</v>
      </c>
      <c r="E81" s="52">
        <v>0.60416666666666663</v>
      </c>
      <c r="F81" s="52">
        <f>E81-D81</f>
        <v>0.1388888888888889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85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9.375E-2</v>
      </c>
    </row>
    <row r="83" spans="1:9" x14ac:dyDescent="0.2">
      <c r="A83" s="119"/>
      <c r="B83" s="51" t="s">
        <v>1193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0.37499999999999994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19"/>
      <c r="B93" s="51" t="s">
        <v>1194</v>
      </c>
      <c r="C93" s="51" t="s">
        <v>288</v>
      </c>
      <c r="D93" s="52">
        <v>0.375</v>
      </c>
      <c r="E93" s="52">
        <v>0.5625</v>
      </c>
      <c r="F93" s="52">
        <f t="shared" si="1"/>
        <v>0.1875</v>
      </c>
      <c r="H93" s="53" t="s">
        <v>288</v>
      </c>
      <c r="I93" s="52">
        <f>SUMIFS(F92:F106, C92:C106,H93)</f>
        <v>0.1875</v>
      </c>
    </row>
    <row r="94" spans="1:9" x14ac:dyDescent="0.2">
      <c r="A94" s="119"/>
      <c r="B94" t="s">
        <v>1195</v>
      </c>
      <c r="C94" s="51" t="s">
        <v>295</v>
      </c>
      <c r="D94" s="52">
        <v>0.57291666666666663</v>
      </c>
      <c r="E94" s="52">
        <v>0.58333333333333337</v>
      </c>
      <c r="F94" s="52">
        <f t="shared" si="1"/>
        <v>1.0416666666666741E-2</v>
      </c>
      <c r="H94" s="53" t="s">
        <v>285</v>
      </c>
      <c r="I94" s="52">
        <f>SUMIFS(F92:F106, C92:C106,H94)</f>
        <v>0.1701388888888889</v>
      </c>
    </row>
    <row r="95" spans="1:9" x14ac:dyDescent="0.2">
      <c r="A95" s="119"/>
      <c r="B95" s="51" t="s">
        <v>1196</v>
      </c>
      <c r="C95" s="51" t="s">
        <v>285</v>
      </c>
      <c r="D95" s="52">
        <v>0.58333333333333337</v>
      </c>
      <c r="E95" s="52">
        <v>0.75</v>
      </c>
      <c r="F95" s="52">
        <f t="shared" si="1"/>
        <v>0.16666666666666663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1.0416666666666741E-2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0.36805555555555564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 t="s">
        <v>1187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05" priority="25" operator="greaterThan">
      <formula>0.25</formula>
    </cfRule>
    <cfRule type="cellIs" dxfId="804" priority="26" operator="lessThan">
      <formula>0.25</formula>
    </cfRule>
  </conditionalFormatting>
  <conditionalFormatting sqref="I4 I19 I34 I49 I78 I94 I109 I124 I139">
    <cfRule type="cellIs" dxfId="803" priority="22" operator="lessThan">
      <formula>0.0416666666666667</formula>
    </cfRule>
    <cfRule type="cellIs" dxfId="802" priority="23" operator="greaterThan">
      <formula>0.0416666666666667</formula>
    </cfRule>
    <cfRule type="cellIs" dxfId="801" priority="24" operator="greaterThan">
      <formula>0.0416666666666667</formula>
    </cfRule>
  </conditionalFormatting>
  <conditionalFormatting sqref="I5 I20 I35 I79 I95 I110 I125 I140">
    <cfRule type="cellIs" dxfId="800" priority="20" operator="lessThan">
      <formula>0.0833333333333333</formula>
    </cfRule>
    <cfRule type="cellIs" dxfId="799" priority="21" operator="greaterThan">
      <formula>0.0833333333333333</formula>
    </cfRule>
  </conditionalFormatting>
  <conditionalFormatting sqref="I6 I21 I36 I80 I96 I111 I126 I141 I50:I51">
    <cfRule type="cellIs" dxfId="798" priority="18" operator="lessThan">
      <formula>0.0416666666666667</formula>
    </cfRule>
    <cfRule type="cellIs" dxfId="797" priority="19" operator="greaterThan">
      <formula>0.0416666666666667</formula>
    </cfRule>
  </conditionalFormatting>
  <conditionalFormatting sqref="I7 I22 I37 I52 I81 I97 I112 I127 I142">
    <cfRule type="cellIs" dxfId="796" priority="16" operator="lessThan">
      <formula>0.0416666666666667</formula>
    </cfRule>
    <cfRule type="cellIs" dxfId="795" priority="17" operator="greaterThan">
      <formula>0.0416666666666667</formula>
    </cfRule>
  </conditionalFormatting>
  <conditionalFormatting sqref="I8 I23 I38 I53 I82 I98 I113 I128 I143">
    <cfRule type="cellIs" dxfId="794" priority="14" operator="lessThan">
      <formula>0.0625</formula>
    </cfRule>
    <cfRule type="cellIs" dxfId="793" priority="15" operator="greaterThan">
      <formula>0.0625</formula>
    </cfRule>
  </conditionalFormatting>
  <conditionalFormatting sqref="I63">
    <cfRule type="cellIs" dxfId="792" priority="12" operator="greaterThan">
      <formula>0.25</formula>
    </cfRule>
    <cfRule type="cellIs" dxfId="791" priority="13" operator="lessThan">
      <formula>0.25</formula>
    </cfRule>
  </conditionalFormatting>
  <conditionalFormatting sqref="I64">
    <cfRule type="cellIs" dxfId="790" priority="9" operator="lessThan">
      <formula>0.0416666666666667</formula>
    </cfRule>
    <cfRule type="cellIs" dxfId="789" priority="10" operator="greaterThan">
      <formula>0.0416666666666667</formula>
    </cfRule>
    <cfRule type="cellIs" dxfId="788" priority="11" operator="greaterThan">
      <formula>0.0416666666666667</formula>
    </cfRule>
  </conditionalFormatting>
  <conditionalFormatting sqref="I65">
    <cfRule type="cellIs" dxfId="787" priority="7" operator="lessThan">
      <formula>0.0833333333333333</formula>
    </cfRule>
    <cfRule type="cellIs" dxfId="786" priority="8" operator="greaterThan">
      <formula>0.0833333333333333</formula>
    </cfRule>
  </conditionalFormatting>
  <conditionalFormatting sqref="I66">
    <cfRule type="cellIs" dxfId="785" priority="5" operator="lessThan">
      <formula>0.0416666666666667</formula>
    </cfRule>
    <cfRule type="cellIs" dxfId="784" priority="6" operator="greaterThan">
      <formula>0.0416666666666667</formula>
    </cfRule>
  </conditionalFormatting>
  <conditionalFormatting sqref="I67">
    <cfRule type="cellIs" dxfId="783" priority="3" operator="lessThan">
      <formula>0.0416666666666667</formula>
    </cfRule>
    <cfRule type="cellIs" dxfId="782" priority="4" operator="greaterThan">
      <formula>0.0416666666666667</formula>
    </cfRule>
  </conditionalFormatting>
  <conditionalFormatting sqref="I68">
    <cfRule type="cellIs" dxfId="781" priority="1" operator="lessThan">
      <formula>0.0625</formula>
    </cfRule>
    <cfRule type="cellIs" dxfId="780" priority="2" operator="greaterThan">
      <formula>0.0625</formula>
    </cfRule>
  </conditionalFormatting>
  <dataValidations count="1">
    <dataValidation type="list" allowBlank="1" showInputMessage="1" showErrorMessage="1" sqref="C2:C151" xr:uid="{00000000-0002-0000-26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51"/>
  <sheetViews>
    <sheetView topLeftCell="A74" workbookViewId="0">
      <selection activeCell="I72" sqref="I7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19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 t="s">
        <v>1204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 x14ac:dyDescent="0.2">
      <c r="A34" s="119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 x14ac:dyDescent="0.2">
      <c r="A35" s="119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 x14ac:dyDescent="0.2">
      <c r="A37" s="119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 t="s">
        <v>1208</v>
      </c>
      <c r="C48" s="51" t="s">
        <v>288</v>
      </c>
      <c r="D48" s="52">
        <v>0.375</v>
      </c>
      <c r="E48" s="52">
        <v>0.42708333333333331</v>
      </c>
      <c r="F48" s="52">
        <v>5.2083333333333336E-2</v>
      </c>
      <c r="H48" s="53" t="s">
        <v>288</v>
      </c>
      <c r="I48" s="79">
        <v>0.21875</v>
      </c>
    </row>
    <row r="49" spans="1:9" x14ac:dyDescent="0.2">
      <c r="A49" s="121"/>
      <c r="B49" s="83" t="s">
        <v>899</v>
      </c>
      <c r="C49" s="51" t="s">
        <v>293</v>
      </c>
      <c r="D49" s="52">
        <v>0.41666666666666669</v>
      </c>
      <c r="E49" s="52">
        <v>0.4513888888888889</v>
      </c>
      <c r="F49" s="52">
        <v>3.4722222222222224E-2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21"/>
      <c r="B50" s="55" t="s">
        <v>309</v>
      </c>
      <c r="C50" s="51" t="s">
        <v>295</v>
      </c>
      <c r="D50" s="52">
        <v>0.4513888888888889</v>
      </c>
      <c r="E50" s="52">
        <v>0.45833333333333331</v>
      </c>
      <c r="F50" s="52">
        <v>6.9444444444444441E-3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83" t="s">
        <v>1208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3.4722222222222224E-2</v>
      </c>
    </row>
    <row r="52" spans="1:9" x14ac:dyDescent="0.2">
      <c r="A52" s="121"/>
      <c r="B52" s="55" t="s">
        <v>301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83" t="s">
        <v>1208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1209</v>
      </c>
    </row>
    <row r="54" spans="1:9" x14ac:dyDescent="0.2">
      <c r="A54" s="121"/>
      <c r="B54" s="83" t="s">
        <v>1208</v>
      </c>
      <c r="C54" s="51" t="s">
        <v>288</v>
      </c>
      <c r="D54" s="68">
        <v>0.5625</v>
      </c>
      <c r="E54" s="52">
        <v>0.64583333333333337</v>
      </c>
      <c r="F54" s="52">
        <f t="shared" si="0"/>
        <v>8.333333333333337E-2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21"/>
      <c r="B56" s="55"/>
      <c r="C56" s="51"/>
      <c r="D56" s="52"/>
      <c r="E56" s="52"/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0.25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4.1666666666666685E-2</v>
      </c>
    </row>
    <row r="66" spans="1:9" x14ac:dyDescent="0.2">
      <c r="A66" s="119"/>
      <c r="B66" s="51" t="s">
        <v>1210</v>
      </c>
      <c r="C66" s="51" t="s">
        <v>288</v>
      </c>
      <c r="D66" s="52">
        <v>0.375</v>
      </c>
      <c r="E66" s="52">
        <v>0.5</v>
      </c>
      <c r="F66" s="52">
        <f t="shared" si="0"/>
        <v>0.125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329</v>
      </c>
      <c r="C67" s="51" t="s">
        <v>295</v>
      </c>
      <c r="D67" s="82">
        <v>0.5</v>
      </c>
      <c r="E67" s="82">
        <v>0.58333333333333337</v>
      </c>
      <c r="F67" s="52">
        <f t="shared" ref="F67:F130" si="1">E67-D67</f>
        <v>8.333333333333337E-2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 t="s">
        <v>1210</v>
      </c>
      <c r="C68" s="51" t="s">
        <v>288</v>
      </c>
      <c r="D68" s="52">
        <v>0.58333333333333337</v>
      </c>
      <c r="E68" s="52">
        <v>0.70833333333333337</v>
      </c>
      <c r="F68" s="52">
        <f t="shared" si="1"/>
        <v>0.125</v>
      </c>
      <c r="H68" s="53" t="s">
        <v>295</v>
      </c>
      <c r="I68" s="52">
        <f>SUMIFS(F62:F76, C62:C76,H68)</f>
        <v>8.333333333333337E-2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0.37500000000000006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1211</v>
      </c>
      <c r="C76" s="51" t="s">
        <v>290</v>
      </c>
      <c r="D76" s="52">
        <v>0.33333333333333331</v>
      </c>
      <c r="E76" s="52">
        <v>0.375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 x14ac:dyDescent="0.2">
      <c r="A77" s="119"/>
      <c r="B77" t="s">
        <v>537</v>
      </c>
      <c r="C77" s="51" t="s">
        <v>295</v>
      </c>
      <c r="D77" s="52">
        <v>0.375</v>
      </c>
      <c r="E77" s="52">
        <v>0.39583333333333331</v>
      </c>
      <c r="F77" s="52">
        <f t="shared" si="1"/>
        <v>2.0833333333333315E-2</v>
      </c>
      <c r="H77" s="53" t="s">
        <v>288</v>
      </c>
      <c r="I77" s="52">
        <f>SUMIFS(F76:F91, C76:C91,H77)</f>
        <v>0.29166666666666669</v>
      </c>
    </row>
    <row r="78" spans="1:9" x14ac:dyDescent="0.2">
      <c r="A78" s="119"/>
      <c r="B78" s="51" t="s">
        <v>1212</v>
      </c>
      <c r="C78" s="51" t="s">
        <v>288</v>
      </c>
      <c r="D78" s="52">
        <v>0.39583333333333331</v>
      </c>
      <c r="E78" s="52">
        <v>0.41666666666666669</v>
      </c>
      <c r="F78" s="52">
        <f t="shared" si="1"/>
        <v>2.083333333333337E-2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91" t="s">
        <v>1213</v>
      </c>
      <c r="C79" s="51" t="s">
        <v>288</v>
      </c>
      <c r="D79" s="52">
        <v>0.41666666666666669</v>
      </c>
      <c r="E79" s="52">
        <v>0.45833333333333331</v>
      </c>
      <c r="F79" s="52">
        <f t="shared" si="1"/>
        <v>4.166666666666663E-2</v>
      </c>
      <c r="H79" s="53" t="s">
        <v>290</v>
      </c>
      <c r="I79" s="52">
        <f>SUMIFS(F76:F91, C76:C91,H79)</f>
        <v>4.1666666666666685E-2</v>
      </c>
    </row>
    <row r="80" spans="1:9" x14ac:dyDescent="0.2">
      <c r="A80" s="119"/>
      <c r="B80" s="51" t="s">
        <v>1214</v>
      </c>
      <c r="C80" s="51" t="s">
        <v>288</v>
      </c>
      <c r="D80" s="52">
        <v>0.45833333333333331</v>
      </c>
      <c r="E80" s="52">
        <v>0.50694444444444442</v>
      </c>
      <c r="F80" s="52">
        <f t="shared" si="1"/>
        <v>4.8611111111111105E-2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85" t="s">
        <v>1215</v>
      </c>
      <c r="C81" s="51" t="s">
        <v>288</v>
      </c>
      <c r="D81" s="52">
        <v>0.50694444444444442</v>
      </c>
      <c r="E81" s="52">
        <v>0.5625</v>
      </c>
      <c r="F81" s="52">
        <f>E81-D81</f>
        <v>5.555555555555558E-2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329</v>
      </c>
      <c r="C82" s="55" t="s">
        <v>295</v>
      </c>
      <c r="D82" s="52">
        <v>0.5625</v>
      </c>
      <c r="E82" s="52">
        <v>0.60416666666666663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19"/>
      <c r="B83" s="51" t="s">
        <v>1216</v>
      </c>
      <c r="C83" s="55" t="s">
        <v>288</v>
      </c>
      <c r="D83" s="52">
        <v>0.60416666666666663</v>
      </c>
      <c r="E83" s="52">
        <v>0.67361111111111116</v>
      </c>
      <c r="F83" s="52">
        <f>E83-D83</f>
        <v>6.9444444444444531E-2</v>
      </c>
      <c r="H83" s="48" t="s">
        <v>300</v>
      </c>
      <c r="I83" s="49">
        <f>SUM(I77:I82)</f>
        <v>0.39583333333333331</v>
      </c>
    </row>
    <row r="84" spans="1:9" x14ac:dyDescent="0.2">
      <c r="A84" s="119"/>
      <c r="B84" s="51" t="s">
        <v>1217</v>
      </c>
      <c r="C84" s="55" t="s">
        <v>288</v>
      </c>
      <c r="D84" s="52">
        <v>0.67361111111111116</v>
      </c>
      <c r="E84" s="52">
        <v>0.69791666666666663</v>
      </c>
      <c r="F84" s="52">
        <f>E84-D84</f>
        <v>2.4305555555555469E-2</v>
      </c>
      <c r="I84" s="54"/>
    </row>
    <row r="85" spans="1:9" x14ac:dyDescent="0.2">
      <c r="A85" s="119"/>
      <c r="B85" s="51" t="s">
        <v>1218</v>
      </c>
      <c r="C85" s="55" t="s">
        <v>288</v>
      </c>
      <c r="D85" s="52">
        <v>0.69791666666666663</v>
      </c>
      <c r="E85" s="52">
        <v>0.72916666666666663</v>
      </c>
      <c r="F85" s="52">
        <f t="shared" si="1"/>
        <v>3.125E-2</v>
      </c>
      <c r="I85" s="54"/>
    </row>
    <row r="86" spans="1:9" x14ac:dyDescent="0.2">
      <c r="A86" s="119"/>
      <c r="B86" s="51"/>
      <c r="C86" s="55"/>
      <c r="D86" s="52"/>
      <c r="E86" s="52"/>
      <c r="F86" s="52"/>
      <c r="I86" s="54"/>
    </row>
    <row r="87" spans="1:9" x14ac:dyDescent="0.2">
      <c r="A87" s="119"/>
      <c r="B87" s="51"/>
      <c r="C87" s="55"/>
      <c r="D87" s="52"/>
      <c r="E87" s="52"/>
      <c r="F87" s="52"/>
    </row>
    <row r="88" spans="1:9" x14ac:dyDescent="0.2">
      <c r="A88" s="119"/>
      <c r="B88" s="51"/>
      <c r="C88" s="55"/>
      <c r="D88" s="52"/>
      <c r="E88" s="52"/>
      <c r="F88" s="52"/>
    </row>
    <row r="89" spans="1:9" x14ac:dyDescent="0.2">
      <c r="A89" s="119"/>
      <c r="B89" s="51"/>
      <c r="C89" s="55"/>
      <c r="D89" s="52"/>
      <c r="E89" s="52"/>
      <c r="F89" s="52"/>
    </row>
    <row r="90" spans="1:9" x14ac:dyDescent="0.2">
      <c r="A90" s="119"/>
      <c r="C90" s="51"/>
      <c r="D90" s="52"/>
      <c r="E90" s="52"/>
      <c r="F90" s="52"/>
    </row>
    <row r="91" spans="1:9" x14ac:dyDescent="0.2">
      <c r="A91" s="122"/>
      <c r="B91" s="51"/>
      <c r="C91" s="51"/>
      <c r="D91" s="52"/>
      <c r="E91" s="52"/>
      <c r="F91" s="52"/>
    </row>
    <row r="92" spans="1:9" x14ac:dyDescent="0.2">
      <c r="A92" s="118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19"/>
      <c r="B93" s="51" t="s">
        <v>1219</v>
      </c>
      <c r="C93" s="51" t="s">
        <v>285</v>
      </c>
      <c r="D93" s="52">
        <v>0.375</v>
      </c>
      <c r="E93" s="52">
        <v>0.72916666666666663</v>
      </c>
      <c r="F93" s="52">
        <f t="shared" si="1"/>
        <v>0.35416666666666663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0.3576388888888889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0.3576388888888889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1220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1221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21"/>
      <c r="B109" s="56" t="s">
        <v>1222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1223</v>
      </c>
      <c r="C111" s="51" t="s">
        <v>288</v>
      </c>
      <c r="D111" s="52">
        <v>0.59375</v>
      </c>
      <c r="E111" s="52">
        <v>0.70833333333333337</v>
      </c>
      <c r="F111" s="52">
        <v>0.13541666666666666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424</v>
      </c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0.29166666666666669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1224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19"/>
      <c r="B123" t="s">
        <v>1225</v>
      </c>
      <c r="C123" s="78" t="s">
        <v>288</v>
      </c>
      <c r="D123" s="61">
        <v>0.4513888888888889</v>
      </c>
      <c r="E123" s="54">
        <v>0.49305555555555558</v>
      </c>
      <c r="F123" s="52">
        <f t="shared" si="1"/>
        <v>4.1666666666666685E-2</v>
      </c>
      <c r="H123" s="53" t="s">
        <v>288</v>
      </c>
      <c r="I123" s="52">
        <f>SUMIFS(F122:F136, C122:C136,H123)</f>
        <v>0.26736111111111099</v>
      </c>
    </row>
    <row r="124" spans="1:9" x14ac:dyDescent="0.2">
      <c r="A124" s="119"/>
      <c r="B124" s="51" t="s">
        <v>1226</v>
      </c>
      <c r="C124" s="51" t="s">
        <v>288</v>
      </c>
      <c r="D124" s="63">
        <v>0.49305555555555558</v>
      </c>
      <c r="E124" s="52">
        <v>0.52083333333333337</v>
      </c>
      <c r="F124" s="52">
        <f t="shared" si="1"/>
        <v>2.777777777777779E-2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1227</v>
      </c>
      <c r="C125" s="51" t="s">
        <v>288</v>
      </c>
      <c r="D125" s="52">
        <v>0.52083333333333337</v>
      </c>
      <c r="E125" s="52">
        <v>0.57986111111111105</v>
      </c>
      <c r="F125" s="52">
        <f t="shared" si="1"/>
        <v>5.9027777777777679E-2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 t="s">
        <v>1228</v>
      </c>
      <c r="C126" s="51" t="s">
        <v>288</v>
      </c>
      <c r="D126" s="52">
        <v>0.77083333333333337</v>
      </c>
      <c r="E126" s="52">
        <v>0.90972222222222221</v>
      </c>
      <c r="F126" s="52">
        <f t="shared" si="1"/>
        <v>0.13888888888888884</v>
      </c>
      <c r="H126" s="53" t="s">
        <v>293</v>
      </c>
      <c r="I126" s="52">
        <f>SUMIFS(F122:F136, C122:C136,H126)</f>
        <v>1.3888888888888895E-2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0.28124999999999989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79" priority="25" operator="greaterThan">
      <formula>0.25</formula>
    </cfRule>
    <cfRule type="cellIs" dxfId="778" priority="26" operator="lessThan">
      <formula>0.25</formula>
    </cfRule>
  </conditionalFormatting>
  <conditionalFormatting sqref="I4 I19 I34 I49 I78 I94 I109 I124 I139">
    <cfRule type="cellIs" dxfId="777" priority="22" operator="lessThan">
      <formula>0.0416666666666667</formula>
    </cfRule>
    <cfRule type="cellIs" dxfId="776" priority="23" operator="greaterThan">
      <formula>0.0416666666666667</formula>
    </cfRule>
    <cfRule type="cellIs" dxfId="775" priority="24" operator="greaterThan">
      <formula>0.0416666666666667</formula>
    </cfRule>
  </conditionalFormatting>
  <conditionalFormatting sqref="I5 I20 I35 I79 I95 I110 I125 I140">
    <cfRule type="cellIs" dxfId="774" priority="20" operator="lessThan">
      <formula>0.0833333333333333</formula>
    </cfRule>
    <cfRule type="cellIs" dxfId="773" priority="21" operator="greaterThan">
      <formula>0.0833333333333333</formula>
    </cfRule>
  </conditionalFormatting>
  <conditionalFormatting sqref="I6 I21 I36 I80 I96 I111 I126 I141 I50:I51">
    <cfRule type="cellIs" dxfId="772" priority="18" operator="lessThan">
      <formula>0.0416666666666667</formula>
    </cfRule>
    <cfRule type="cellIs" dxfId="771" priority="19" operator="greaterThan">
      <formula>0.0416666666666667</formula>
    </cfRule>
  </conditionalFormatting>
  <conditionalFormatting sqref="I7 I22 I37 I52 I81 I97 I112 I127 I142">
    <cfRule type="cellIs" dxfId="770" priority="16" operator="lessThan">
      <formula>0.0416666666666667</formula>
    </cfRule>
    <cfRule type="cellIs" dxfId="769" priority="17" operator="greaterThan">
      <formula>0.0416666666666667</formula>
    </cfRule>
  </conditionalFormatting>
  <conditionalFormatting sqref="I8 I23 I38 I53 I82 I98 I113 I128 I143">
    <cfRule type="cellIs" dxfId="768" priority="14" operator="lessThan">
      <formula>0.0625</formula>
    </cfRule>
    <cfRule type="cellIs" dxfId="767" priority="15" operator="greaterThan">
      <formula>0.0625</formula>
    </cfRule>
  </conditionalFormatting>
  <conditionalFormatting sqref="I63">
    <cfRule type="cellIs" dxfId="766" priority="12" operator="greaterThan">
      <formula>0.25</formula>
    </cfRule>
    <cfRule type="cellIs" dxfId="765" priority="13" operator="lessThan">
      <formula>0.25</formula>
    </cfRule>
  </conditionalFormatting>
  <conditionalFormatting sqref="I64">
    <cfRule type="cellIs" dxfId="764" priority="9" operator="lessThan">
      <formula>0.0416666666666667</formula>
    </cfRule>
    <cfRule type="cellIs" dxfId="763" priority="10" operator="greaterThan">
      <formula>0.0416666666666667</formula>
    </cfRule>
    <cfRule type="cellIs" dxfId="762" priority="11" operator="greaterThan">
      <formula>0.0416666666666667</formula>
    </cfRule>
  </conditionalFormatting>
  <conditionalFormatting sqref="I65">
    <cfRule type="cellIs" dxfId="761" priority="7" operator="lessThan">
      <formula>0.0833333333333333</formula>
    </cfRule>
    <cfRule type="cellIs" dxfId="760" priority="8" operator="greaterThan">
      <formula>0.0833333333333333</formula>
    </cfRule>
  </conditionalFormatting>
  <conditionalFormatting sqref="I66">
    <cfRule type="cellIs" dxfId="759" priority="5" operator="lessThan">
      <formula>0.0416666666666667</formula>
    </cfRule>
    <cfRule type="cellIs" dxfId="758" priority="6" operator="greaterThan">
      <formula>0.0416666666666667</formula>
    </cfRule>
  </conditionalFormatting>
  <conditionalFormatting sqref="I67">
    <cfRule type="cellIs" dxfId="757" priority="3" operator="lessThan">
      <formula>0.0416666666666667</formula>
    </cfRule>
    <cfRule type="cellIs" dxfId="756" priority="4" operator="greaterThan">
      <formula>0.0416666666666667</formula>
    </cfRule>
  </conditionalFormatting>
  <conditionalFormatting sqref="I68">
    <cfRule type="cellIs" dxfId="755" priority="1" operator="lessThan">
      <formula>0.0625</formula>
    </cfRule>
    <cfRule type="cellIs" dxfId="754" priority="2" operator="greaterThan">
      <formula>0.0625</formula>
    </cfRule>
  </conditionalFormatting>
  <dataValidations count="1">
    <dataValidation type="list" allowBlank="1" showInputMessage="1" showErrorMessage="1" sqref="C2:C151" xr:uid="{00000000-0002-0000-27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51"/>
  <sheetViews>
    <sheetView topLeftCell="A75" workbookViewId="0">
      <selection activeCell="D34" sqref="D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19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 t="s">
        <v>1229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/>
      <c r="E30" s="52"/>
      <c r="F30" s="63">
        <f t="shared" si="0"/>
        <v>0</v>
      </c>
    </row>
    <row r="31" spans="1:9" x14ac:dyDescent="0.2">
      <c r="A31" s="122"/>
      <c r="B31" s="51"/>
      <c r="C31" s="51"/>
      <c r="D31" s="52"/>
      <c r="E31" s="52"/>
      <c r="F31" s="63">
        <f t="shared" si="0"/>
        <v>0</v>
      </c>
    </row>
    <row r="32" spans="1:9" x14ac:dyDescent="0.2">
      <c r="A32" s="118" t="s">
        <v>263</v>
      </c>
      <c r="B32" s="85" t="s">
        <v>1230</v>
      </c>
      <c r="C32" s="51" t="s">
        <v>288</v>
      </c>
      <c r="D32" s="52">
        <v>0.44444444444444442</v>
      </c>
      <c r="E32" s="52">
        <v>0.63541666666666663</v>
      </c>
      <c r="F32" s="52">
        <f t="shared" si="0"/>
        <v>0.19097222222222221</v>
      </c>
      <c r="H32" s="49" t="s">
        <v>286</v>
      </c>
      <c r="I32" s="49" t="s">
        <v>287</v>
      </c>
    </row>
    <row r="33" spans="1:9" x14ac:dyDescent="0.2">
      <c r="A33" s="119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0.19097222222222221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0.19097222222222221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1231</v>
      </c>
      <c r="C47" s="51"/>
      <c r="D47" s="52">
        <v>0</v>
      </c>
      <c r="E47" s="52">
        <v>0</v>
      </c>
      <c r="F47" s="68">
        <v>0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68">
        <v>0</v>
      </c>
      <c r="E48" s="68">
        <v>0</v>
      </c>
      <c r="F48" s="68">
        <v>0</v>
      </c>
      <c r="H48" s="53" t="s">
        <v>288</v>
      </c>
      <c r="I48" s="79">
        <v>8.3333333333333329E-2</v>
      </c>
    </row>
    <row r="49" spans="1:9" x14ac:dyDescent="0.2">
      <c r="A49" s="121"/>
      <c r="B49" s="55" t="s">
        <v>1232</v>
      </c>
      <c r="C49" s="51"/>
      <c r="D49" s="68">
        <v>0</v>
      </c>
      <c r="E49" s="68">
        <v>0</v>
      </c>
      <c r="F49" s="68">
        <v>0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68">
        <v>0.75</v>
      </c>
      <c r="E50" s="68">
        <v>0.83333333333333337</v>
      </c>
      <c r="F50" s="68">
        <v>0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</v>
      </c>
      <c r="E51" s="68">
        <v>0</v>
      </c>
      <c r="F51" s="68">
        <v>0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68">
        <v>0</v>
      </c>
      <c r="E52" s="68">
        <v>0</v>
      </c>
      <c r="F52" s="68">
        <v>0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68">
        <v>0</v>
      </c>
      <c r="E53" s="68">
        <v>0</v>
      </c>
      <c r="F53" s="68">
        <v>0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</v>
      </c>
      <c r="E54" s="68">
        <v>0</v>
      </c>
      <c r="F54" s="68">
        <v>0</v>
      </c>
      <c r="H54" s="48" t="s">
        <v>300</v>
      </c>
      <c r="I54" s="49" t="s">
        <v>1233</v>
      </c>
    </row>
    <row r="55" spans="1:9" x14ac:dyDescent="0.2">
      <c r="A55" s="121"/>
      <c r="B55" s="55"/>
      <c r="C55" s="51"/>
      <c r="D55" s="68">
        <v>0</v>
      </c>
      <c r="E55" s="68">
        <v>0</v>
      </c>
      <c r="F55" s="68">
        <v>0</v>
      </c>
      <c r="I55" s="54"/>
    </row>
    <row r="56" spans="1:9" x14ac:dyDescent="0.2">
      <c r="A56" s="121"/>
      <c r="B56" s="55"/>
      <c r="C56" s="51"/>
      <c r="D56" s="68">
        <v>0</v>
      </c>
      <c r="E56" s="68">
        <v>0</v>
      </c>
      <c r="F56" s="68">
        <v>0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0.29166666666666663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1234</v>
      </c>
      <c r="C66" s="51" t="s">
        <v>288</v>
      </c>
      <c r="D66" s="52">
        <v>0.375</v>
      </c>
      <c r="E66" s="52">
        <v>0.54166666666666663</v>
      </c>
      <c r="F66" s="52">
        <f t="shared" si="0"/>
        <v>0.16666666666666663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329</v>
      </c>
      <c r="C67" s="51" t="s">
        <v>295</v>
      </c>
      <c r="D67" s="82">
        <v>0.54166666666666663</v>
      </c>
      <c r="E67" s="82">
        <v>0.60416666666666663</v>
      </c>
      <c r="F67" s="52">
        <f t="shared" ref="F67:F130" si="1">E67-D67</f>
        <v>6.25E-2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 t="s">
        <v>1235</v>
      </c>
      <c r="C68" s="51" t="s">
        <v>288</v>
      </c>
      <c r="D68" s="52">
        <v>0.625</v>
      </c>
      <c r="E68" s="52">
        <v>0.70833333333333337</v>
      </c>
      <c r="F68" s="52">
        <f t="shared" si="1"/>
        <v>8.333333333333337E-2</v>
      </c>
      <c r="H68" s="53" t="s">
        <v>295</v>
      </c>
      <c r="I68" s="52">
        <f>SUMIFS(F62:F76, C62:C76,H68)</f>
        <v>6.25E-2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0.35416666666666663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91" t="s">
        <v>1236</v>
      </c>
      <c r="C76" s="51" t="s">
        <v>288</v>
      </c>
      <c r="D76" s="52">
        <v>0.41666666666666669</v>
      </c>
      <c r="E76" s="52">
        <v>0.45833333333333331</v>
      </c>
      <c r="F76" s="52">
        <f t="shared" si="1"/>
        <v>4.166666666666663E-2</v>
      </c>
      <c r="H76" s="49" t="s">
        <v>286</v>
      </c>
      <c r="I76" s="49" t="s">
        <v>287</v>
      </c>
    </row>
    <row r="77" spans="1:9" x14ac:dyDescent="0.2">
      <c r="A77" s="119"/>
      <c r="B77" t="s">
        <v>309</v>
      </c>
      <c r="C77" s="51" t="s">
        <v>295</v>
      </c>
      <c r="D77" s="52">
        <v>0.45833333333333331</v>
      </c>
      <c r="E77" s="52">
        <v>0.47916666666666669</v>
      </c>
      <c r="F77" s="52">
        <f t="shared" si="1"/>
        <v>2.083333333333337E-2</v>
      </c>
      <c r="H77" s="53" t="s">
        <v>288</v>
      </c>
      <c r="I77" s="52">
        <f>SUMIFS(F76:F91, C76:C91,H77)</f>
        <v>0.20833333333333331</v>
      </c>
    </row>
    <row r="78" spans="1:9" x14ac:dyDescent="0.2">
      <c r="A78" s="119"/>
      <c r="B78" s="91" t="s">
        <v>1237</v>
      </c>
      <c r="C78" s="51" t="s">
        <v>288</v>
      </c>
      <c r="D78" s="52">
        <v>0.47916666666666669</v>
      </c>
      <c r="E78" s="52">
        <v>0.52083333333333337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91" t="s">
        <v>1238</v>
      </c>
      <c r="C79" s="51" t="s">
        <v>288</v>
      </c>
      <c r="D79" s="52">
        <v>0.52083333333333337</v>
      </c>
      <c r="E79" s="52">
        <v>0.5625</v>
      </c>
      <c r="F79" s="52">
        <f t="shared" si="1"/>
        <v>4.166666666666663E-2</v>
      </c>
      <c r="H79" s="53" t="s">
        <v>290</v>
      </c>
      <c r="I79" s="52">
        <f>SUMIFS(F76:F91, C76:C91,H79)</f>
        <v>4.166666666666663E-2</v>
      </c>
    </row>
    <row r="80" spans="1:9" x14ac:dyDescent="0.2">
      <c r="A80" s="119"/>
      <c r="B80" s="93" t="s">
        <v>329</v>
      </c>
      <c r="C80" s="51" t="s">
        <v>295</v>
      </c>
      <c r="D80" s="52">
        <v>0.5625</v>
      </c>
      <c r="E80" s="52">
        <v>0.60416666666666663</v>
      </c>
      <c r="F80" s="52">
        <f t="shared" si="1"/>
        <v>4.166666666666663E-2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1239</v>
      </c>
      <c r="C81" s="51" t="s">
        <v>288</v>
      </c>
      <c r="D81" s="52">
        <v>0.60416666666666663</v>
      </c>
      <c r="E81" s="52">
        <v>0.63541666666666663</v>
      </c>
      <c r="F81" s="52">
        <f>E81-D81</f>
        <v>3.125E-2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91" t="s">
        <v>1240</v>
      </c>
      <c r="C82" s="55" t="s">
        <v>288</v>
      </c>
      <c r="D82" s="52">
        <v>0.63541666666666663</v>
      </c>
      <c r="E82" s="52">
        <v>0.6875</v>
      </c>
      <c r="F82" s="52">
        <f>E82-D82</f>
        <v>5.208333333333337E-2</v>
      </c>
      <c r="H82" s="53" t="s">
        <v>295</v>
      </c>
      <c r="I82" s="52">
        <f>SUMIFS(F76:F91, C76:C91,H82)</f>
        <v>6.25E-2</v>
      </c>
    </row>
    <row r="83" spans="1:9" x14ac:dyDescent="0.2">
      <c r="A83" s="119"/>
      <c r="B83" s="51" t="s">
        <v>1241</v>
      </c>
      <c r="C83" s="55" t="s">
        <v>290</v>
      </c>
      <c r="D83" s="52">
        <v>0.6875</v>
      </c>
      <c r="E83" s="52">
        <v>0.72916666666666663</v>
      </c>
      <c r="F83" s="52">
        <f>E83-D83</f>
        <v>4.166666666666663E-2</v>
      </c>
      <c r="H83" s="48" t="s">
        <v>300</v>
      </c>
      <c r="I83" s="49">
        <f>SUM(I77:I82)</f>
        <v>0.31249999999999994</v>
      </c>
    </row>
    <row r="84" spans="1:9" x14ac:dyDescent="0.2">
      <c r="A84" s="119"/>
      <c r="B84" s="51"/>
      <c r="C84" s="55"/>
      <c r="D84" s="52"/>
      <c r="E84" s="52"/>
      <c r="F84" s="52"/>
      <c r="I84" s="54"/>
    </row>
    <row r="85" spans="1:9" x14ac:dyDescent="0.2">
      <c r="A85" s="119"/>
      <c r="B85" s="51"/>
      <c r="C85" s="55"/>
      <c r="D85" s="52"/>
      <c r="E85" s="52"/>
      <c r="F85" s="52"/>
      <c r="I85" s="54"/>
    </row>
    <row r="86" spans="1:9" x14ac:dyDescent="0.2">
      <c r="A86" s="119"/>
      <c r="B86" s="92"/>
      <c r="C86" s="55"/>
      <c r="D86" s="52"/>
      <c r="E86" s="52"/>
      <c r="F86" s="52"/>
      <c r="I86" s="54"/>
    </row>
    <row r="87" spans="1:9" x14ac:dyDescent="0.2">
      <c r="A87" s="119"/>
      <c r="B87" s="51"/>
      <c r="C87" s="55"/>
      <c r="D87" s="52"/>
      <c r="E87" s="52"/>
      <c r="F87" s="52"/>
    </row>
    <row r="88" spans="1:9" x14ac:dyDescent="0.2">
      <c r="A88" s="119"/>
      <c r="B88" s="51"/>
      <c r="C88" s="55"/>
      <c r="D88" s="52"/>
      <c r="E88" s="52"/>
      <c r="F88" s="52"/>
    </row>
    <row r="89" spans="1:9" x14ac:dyDescent="0.2">
      <c r="A89" s="119"/>
      <c r="B89" s="51"/>
      <c r="C89" s="55"/>
      <c r="D89" s="52"/>
      <c r="E89" s="52"/>
      <c r="F89" s="52"/>
    </row>
    <row r="90" spans="1:9" x14ac:dyDescent="0.2">
      <c r="A90" s="119"/>
      <c r="C90" s="51"/>
      <c r="D90" s="52"/>
      <c r="E90" s="52"/>
      <c r="F90" s="52"/>
    </row>
    <row r="91" spans="1:9" x14ac:dyDescent="0.2">
      <c r="A91" s="122"/>
      <c r="B91" s="51"/>
      <c r="C91" s="51"/>
      <c r="D91" s="52"/>
      <c r="E91" s="52"/>
      <c r="F91" s="52"/>
    </row>
    <row r="92" spans="1:9" x14ac:dyDescent="0.2">
      <c r="A92" s="118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19"/>
      <c r="B93" s="51" t="s">
        <v>1242</v>
      </c>
      <c r="C93" s="51" t="s">
        <v>288</v>
      </c>
      <c r="D93" s="52">
        <v>0.375</v>
      </c>
      <c r="E93" s="52">
        <v>0.52083333333333337</v>
      </c>
      <c r="F93" s="52">
        <f t="shared" si="1"/>
        <v>0.14583333333333337</v>
      </c>
      <c r="H93" s="53" t="s">
        <v>288</v>
      </c>
      <c r="I93" s="52">
        <f>SUMIFS(F92:F106, C92:C106,H93)</f>
        <v>0.16666666666666663</v>
      </c>
    </row>
    <row r="94" spans="1:9" x14ac:dyDescent="0.2">
      <c r="A94" s="119"/>
      <c r="B94" t="s">
        <v>1195</v>
      </c>
      <c r="C94" s="51" t="s">
        <v>288</v>
      </c>
      <c r="D94" s="52">
        <v>0.52083333333333337</v>
      </c>
      <c r="E94" s="52">
        <v>0.54166666666666663</v>
      </c>
      <c r="F94" s="52">
        <f t="shared" si="1"/>
        <v>2.0833333333333259E-2</v>
      </c>
      <c r="H94" s="53" t="s">
        <v>285</v>
      </c>
      <c r="I94" s="52">
        <f>SUMIFS(F92:F106, C92:C106,H94)</f>
        <v>0.21180555555555564</v>
      </c>
    </row>
    <row r="95" spans="1:9" x14ac:dyDescent="0.2">
      <c r="A95" s="119"/>
      <c r="B95" s="51" t="s">
        <v>1243</v>
      </c>
      <c r="C95" s="51" t="s">
        <v>285</v>
      </c>
      <c r="D95" s="52">
        <v>0.54166666666666663</v>
      </c>
      <c r="E95" s="52">
        <v>0.75</v>
      </c>
      <c r="F95" s="52">
        <f t="shared" si="1"/>
        <v>0.20833333333333337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0.37847222222222227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  <c r="I103" s="50"/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1244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1245</v>
      </c>
      <c r="C108" s="51" t="s">
        <v>293</v>
      </c>
      <c r="D108" s="52">
        <v>0.45833333333333331</v>
      </c>
      <c r="E108" s="52">
        <v>0.47222222222222227</v>
      </c>
      <c r="F108" s="52">
        <f t="shared" si="1"/>
        <v>1.3888888888888951E-2</v>
      </c>
      <c r="H108" s="53" t="s">
        <v>288</v>
      </c>
      <c r="I108" s="52">
        <v>0.20486111111111113</v>
      </c>
    </row>
    <row r="109" spans="1:9" x14ac:dyDescent="0.2">
      <c r="A109" s="121"/>
      <c r="B109" s="56" t="s">
        <v>1246</v>
      </c>
      <c r="C109" s="51" t="s">
        <v>288</v>
      </c>
      <c r="D109" s="52">
        <v>0.47222222222222227</v>
      </c>
      <c r="E109" s="52">
        <v>0.5625</v>
      </c>
      <c r="F109" s="52">
        <v>4.8611111111111112E-2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1247</v>
      </c>
      <c r="C111" s="51" t="s">
        <v>288</v>
      </c>
      <c r="D111" s="52">
        <v>0.59375</v>
      </c>
      <c r="E111" s="52">
        <v>0.6875</v>
      </c>
      <c r="F111" s="52">
        <v>0.11458333333333333</v>
      </c>
      <c r="H111" s="53" t="s">
        <v>293</v>
      </c>
      <c r="I111" s="52">
        <f>SUMIFS(F107:F121, C107:C121,H111)</f>
        <v>1.3888888888888951E-2</v>
      </c>
    </row>
    <row r="112" spans="1:9" x14ac:dyDescent="0.2">
      <c r="A112" s="121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0.26041666666666674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1248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19"/>
      <c r="B123" t="s">
        <v>1249</v>
      </c>
      <c r="C123" s="78" t="s">
        <v>288</v>
      </c>
      <c r="D123" s="61">
        <v>0.45833333333333331</v>
      </c>
      <c r="E123" s="54">
        <v>0.49305555555555558</v>
      </c>
      <c r="F123" s="52">
        <f t="shared" si="1"/>
        <v>3.4722222222222265E-2</v>
      </c>
      <c r="H123" s="53" t="s">
        <v>288</v>
      </c>
      <c r="I123" s="52">
        <f>SUMIFS(F122:F136, C122:C136,H123)</f>
        <v>9.7222222222222265E-2</v>
      </c>
    </row>
    <row r="124" spans="1:9" x14ac:dyDescent="0.2">
      <c r="A124" s="119"/>
      <c r="B124" s="51" t="s">
        <v>1250</v>
      </c>
      <c r="C124" s="51" t="s">
        <v>290</v>
      </c>
      <c r="D124" s="63">
        <v>0.49305555555555558</v>
      </c>
      <c r="E124" s="52">
        <v>0.51388888888888895</v>
      </c>
      <c r="F124" s="52">
        <f t="shared" si="1"/>
        <v>2.083333333333337E-2</v>
      </c>
      <c r="H124" s="53" t="s">
        <v>285</v>
      </c>
      <c r="I124" s="52">
        <f>SUMIFS(F122:F136, C122:C136,H124)</f>
        <v>3.472222222222221E-2</v>
      </c>
    </row>
    <row r="125" spans="1:9" x14ac:dyDescent="0.2">
      <c r="A125" s="119"/>
      <c r="B125" s="51" t="s">
        <v>1251</v>
      </c>
      <c r="C125" s="51" t="s">
        <v>288</v>
      </c>
      <c r="D125" s="52">
        <v>0.51388888888888895</v>
      </c>
      <c r="E125" s="52">
        <v>0.57638888888888895</v>
      </c>
      <c r="F125" s="52">
        <f t="shared" si="1"/>
        <v>6.25E-2</v>
      </c>
      <c r="H125" s="53" t="s">
        <v>290</v>
      </c>
      <c r="I125" s="52">
        <f>SUMIFS(F122:F136, C122:C136,H125)</f>
        <v>2.083333333333337E-2</v>
      </c>
    </row>
    <row r="126" spans="1:9" x14ac:dyDescent="0.2">
      <c r="A126" s="119"/>
      <c r="B126" s="51" t="s">
        <v>1245</v>
      </c>
      <c r="C126" s="51" t="s">
        <v>293</v>
      </c>
      <c r="D126" s="52">
        <v>0.66666666666666663</v>
      </c>
      <c r="E126" s="52">
        <v>0.68055555555555547</v>
      </c>
      <c r="F126" s="52">
        <f t="shared" si="1"/>
        <v>1.388888888888884E-2</v>
      </c>
      <c r="H126" s="53" t="s">
        <v>293</v>
      </c>
      <c r="I126" s="52">
        <f>SUMIFS(F122:F136, C122:C136,H126)</f>
        <v>2.7777777777777735E-2</v>
      </c>
    </row>
    <row r="127" spans="1:9" x14ac:dyDescent="0.2">
      <c r="A127" s="123"/>
      <c r="B127" s="58" t="s">
        <v>1252</v>
      </c>
      <c r="C127" s="51" t="s">
        <v>285</v>
      </c>
      <c r="D127" s="52">
        <v>0.6875</v>
      </c>
      <c r="E127" s="52">
        <v>0.72222222222222221</v>
      </c>
      <c r="F127" s="52">
        <f t="shared" si="1"/>
        <v>3.472222222222221E-2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0.18055555555555558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53" priority="25" operator="greaterThan">
      <formula>0.25</formula>
    </cfRule>
    <cfRule type="cellIs" dxfId="752" priority="26" operator="lessThan">
      <formula>0.25</formula>
    </cfRule>
  </conditionalFormatting>
  <conditionalFormatting sqref="I4 I19 I34 I49 I78 I94 I109 I124 I139">
    <cfRule type="cellIs" dxfId="751" priority="22" operator="lessThan">
      <formula>0.0416666666666667</formula>
    </cfRule>
    <cfRule type="cellIs" dxfId="750" priority="23" operator="greaterThan">
      <formula>0.0416666666666667</formula>
    </cfRule>
    <cfRule type="cellIs" dxfId="749" priority="24" operator="greaterThan">
      <formula>0.0416666666666667</formula>
    </cfRule>
  </conditionalFormatting>
  <conditionalFormatting sqref="I5 I20 I35 I79 I95 I110 I125 I140">
    <cfRule type="cellIs" dxfId="748" priority="20" operator="lessThan">
      <formula>0.0833333333333333</formula>
    </cfRule>
    <cfRule type="cellIs" dxfId="747" priority="21" operator="greaterThan">
      <formula>0.0833333333333333</formula>
    </cfRule>
  </conditionalFormatting>
  <conditionalFormatting sqref="I6 I21 I36 I80 I96 I111 I126 I141 I50:I51">
    <cfRule type="cellIs" dxfId="746" priority="18" operator="lessThan">
      <formula>0.0416666666666667</formula>
    </cfRule>
    <cfRule type="cellIs" dxfId="745" priority="19" operator="greaterThan">
      <formula>0.0416666666666667</formula>
    </cfRule>
  </conditionalFormatting>
  <conditionalFormatting sqref="I7 I22 I37 I52 I81 I97 I112 I127 I142">
    <cfRule type="cellIs" dxfId="744" priority="16" operator="lessThan">
      <formula>0.0416666666666667</formula>
    </cfRule>
    <cfRule type="cellIs" dxfId="743" priority="17" operator="greaterThan">
      <formula>0.0416666666666667</formula>
    </cfRule>
  </conditionalFormatting>
  <conditionalFormatting sqref="I8 I23 I38 I53 I82 I98 I113 I128 I143">
    <cfRule type="cellIs" dxfId="742" priority="14" operator="lessThan">
      <formula>0.0625</formula>
    </cfRule>
    <cfRule type="cellIs" dxfId="741" priority="15" operator="greaterThan">
      <formula>0.0625</formula>
    </cfRule>
  </conditionalFormatting>
  <conditionalFormatting sqref="I63">
    <cfRule type="cellIs" dxfId="740" priority="12" operator="greaterThan">
      <formula>0.25</formula>
    </cfRule>
    <cfRule type="cellIs" dxfId="739" priority="13" operator="lessThan">
      <formula>0.25</formula>
    </cfRule>
  </conditionalFormatting>
  <conditionalFormatting sqref="I64">
    <cfRule type="cellIs" dxfId="738" priority="9" operator="lessThan">
      <formula>0.0416666666666667</formula>
    </cfRule>
    <cfRule type="cellIs" dxfId="737" priority="10" operator="greaterThan">
      <formula>0.0416666666666667</formula>
    </cfRule>
    <cfRule type="cellIs" dxfId="736" priority="11" operator="greaterThan">
      <formula>0.0416666666666667</formula>
    </cfRule>
  </conditionalFormatting>
  <conditionalFormatting sqref="I65">
    <cfRule type="cellIs" dxfId="735" priority="7" operator="lessThan">
      <formula>0.0833333333333333</formula>
    </cfRule>
    <cfRule type="cellIs" dxfId="734" priority="8" operator="greaterThan">
      <formula>0.0833333333333333</formula>
    </cfRule>
  </conditionalFormatting>
  <conditionalFormatting sqref="I66">
    <cfRule type="cellIs" dxfId="733" priority="5" operator="lessThan">
      <formula>0.0416666666666667</formula>
    </cfRule>
    <cfRule type="cellIs" dxfId="732" priority="6" operator="greaterThan">
      <formula>0.0416666666666667</formula>
    </cfRule>
  </conditionalFormatting>
  <conditionalFormatting sqref="I67">
    <cfRule type="cellIs" dxfId="731" priority="3" operator="lessThan">
      <formula>0.0416666666666667</formula>
    </cfRule>
    <cfRule type="cellIs" dxfId="730" priority="4" operator="greaterThan">
      <formula>0.0416666666666667</formula>
    </cfRule>
  </conditionalFormatting>
  <conditionalFormatting sqref="I68">
    <cfRule type="cellIs" dxfId="729" priority="1" operator="lessThan">
      <formula>0.0625</formula>
    </cfRule>
    <cfRule type="cellIs" dxfId="728" priority="2" operator="greaterThan">
      <formula>0.0625</formula>
    </cfRule>
  </conditionalFormatting>
  <dataValidations count="1">
    <dataValidation type="list" allowBlank="1" showInputMessage="1" showErrorMessage="1" sqref="C2:C151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51"/>
  <sheetViews>
    <sheetView topLeftCell="A75" workbookViewId="0">
      <selection activeCell="E38" sqref="E3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19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 t="s">
        <v>1253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19"/>
      <c r="B33" s="51" t="s">
        <v>1254</v>
      </c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19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19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19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1264</v>
      </c>
      <c r="C93" s="51" t="s">
        <v>285</v>
      </c>
      <c r="D93" s="52">
        <v>0.33333333333333331</v>
      </c>
      <c r="E93" s="52">
        <v>0.70833333333333337</v>
      </c>
      <c r="F93" s="52">
        <f t="shared" si="1"/>
        <v>0.37500000000000006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0.37500000000000006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0.37500000000000006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284</v>
      </c>
      <c r="C107" s="51" t="s">
        <v>288</v>
      </c>
      <c r="D107" s="52">
        <v>0.39583333333333331</v>
      </c>
      <c r="E107" s="52">
        <v>0.40277777777777773</v>
      </c>
      <c r="F107" s="52">
        <f t="shared" si="1"/>
        <v>6.9444444444444198E-3</v>
      </c>
      <c r="H107" s="49" t="s">
        <v>286</v>
      </c>
      <c r="I107" s="49" t="s">
        <v>287</v>
      </c>
    </row>
    <row r="108" spans="1:9" x14ac:dyDescent="0.2">
      <c r="A108" s="121"/>
      <c r="B108" s="55" t="s">
        <v>1265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1266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9.375E-2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1267</v>
      </c>
      <c r="C111" s="51" t="s">
        <v>285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0.36458333333333331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 t="s">
        <v>1268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27" priority="25" operator="greaterThan">
      <formula>0.25</formula>
    </cfRule>
    <cfRule type="cellIs" dxfId="726" priority="26" operator="lessThan">
      <formula>0.25</formula>
    </cfRule>
  </conditionalFormatting>
  <conditionalFormatting sqref="I4 I19 I34 I49 I78 I94 I109 I124 I139">
    <cfRule type="cellIs" dxfId="725" priority="22" operator="lessThan">
      <formula>0.0416666666666667</formula>
    </cfRule>
    <cfRule type="cellIs" dxfId="724" priority="23" operator="greaterThan">
      <formula>0.0416666666666667</formula>
    </cfRule>
    <cfRule type="cellIs" dxfId="723" priority="24" operator="greaterThan">
      <formula>0.0416666666666667</formula>
    </cfRule>
  </conditionalFormatting>
  <conditionalFormatting sqref="I5 I20 I35 I79 I95 I110 I125 I140">
    <cfRule type="cellIs" dxfId="722" priority="20" operator="lessThan">
      <formula>0.0833333333333333</formula>
    </cfRule>
    <cfRule type="cellIs" dxfId="721" priority="21" operator="greaterThan">
      <formula>0.0833333333333333</formula>
    </cfRule>
  </conditionalFormatting>
  <conditionalFormatting sqref="I6 I21 I36 I80 I96 I111 I126 I141 I50:I51">
    <cfRule type="cellIs" dxfId="720" priority="18" operator="lessThan">
      <formula>0.0416666666666667</formula>
    </cfRule>
    <cfRule type="cellIs" dxfId="719" priority="19" operator="greaterThan">
      <formula>0.0416666666666667</formula>
    </cfRule>
  </conditionalFormatting>
  <conditionalFormatting sqref="I7 I22 I37 I52 I81 I97 I112 I127 I142">
    <cfRule type="cellIs" dxfId="718" priority="16" operator="lessThan">
      <formula>0.0416666666666667</formula>
    </cfRule>
    <cfRule type="cellIs" dxfId="717" priority="17" operator="greaterThan">
      <formula>0.0416666666666667</formula>
    </cfRule>
  </conditionalFormatting>
  <conditionalFormatting sqref="I8 I23 I38 I53 I82 I98 I113 I128 I143">
    <cfRule type="cellIs" dxfId="716" priority="14" operator="lessThan">
      <formula>0.0625</formula>
    </cfRule>
    <cfRule type="cellIs" dxfId="715" priority="15" operator="greaterThan">
      <formula>0.0625</formula>
    </cfRule>
  </conditionalFormatting>
  <conditionalFormatting sqref="I63">
    <cfRule type="cellIs" dxfId="714" priority="12" operator="greaterThan">
      <formula>0.25</formula>
    </cfRule>
    <cfRule type="cellIs" dxfId="713" priority="13" operator="lessThan">
      <formula>0.25</formula>
    </cfRule>
  </conditionalFormatting>
  <conditionalFormatting sqref="I64">
    <cfRule type="cellIs" dxfId="712" priority="9" operator="lessThan">
      <formula>0.0416666666666667</formula>
    </cfRule>
    <cfRule type="cellIs" dxfId="711" priority="10" operator="greaterThan">
      <formula>0.0416666666666667</formula>
    </cfRule>
    <cfRule type="cellIs" dxfId="710" priority="11" operator="greaterThan">
      <formula>0.0416666666666667</formula>
    </cfRule>
  </conditionalFormatting>
  <conditionalFormatting sqref="I65">
    <cfRule type="cellIs" dxfId="709" priority="7" operator="lessThan">
      <formula>0.0833333333333333</formula>
    </cfRule>
    <cfRule type="cellIs" dxfId="708" priority="8" operator="greaterThan">
      <formula>0.0833333333333333</formula>
    </cfRule>
  </conditionalFormatting>
  <conditionalFormatting sqref="I66">
    <cfRule type="cellIs" dxfId="707" priority="5" operator="lessThan">
      <formula>0.0416666666666667</formula>
    </cfRule>
    <cfRule type="cellIs" dxfId="706" priority="6" operator="greaterThan">
      <formula>0.0416666666666667</formula>
    </cfRule>
  </conditionalFormatting>
  <conditionalFormatting sqref="I67">
    <cfRule type="cellIs" dxfId="705" priority="3" operator="lessThan">
      <formula>0.0416666666666667</formula>
    </cfRule>
    <cfRule type="cellIs" dxfId="704" priority="4" operator="greaterThan">
      <formula>0.0416666666666667</formula>
    </cfRule>
  </conditionalFormatting>
  <conditionalFormatting sqref="I68">
    <cfRule type="cellIs" dxfId="703" priority="1" operator="lessThan">
      <formula>0.0625</formula>
    </cfRule>
    <cfRule type="cellIs" dxfId="702" priority="2" operator="greaterThan">
      <formula>0.0625</formula>
    </cfRule>
  </conditionalFormatting>
  <dataValidations count="1">
    <dataValidation type="list" allowBlank="1" showInputMessage="1" showErrorMessage="1" sqref="C2:C151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51"/>
  <sheetViews>
    <sheetView topLeftCell="A73" workbookViewId="0">
      <selection activeCell="B39" sqref="B39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19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 t="s">
        <v>1253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1269</v>
      </c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19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1270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19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19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19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1272</v>
      </c>
      <c r="C107" s="51" t="s">
        <v>288</v>
      </c>
      <c r="D107" s="52">
        <v>0.39583333333333331</v>
      </c>
      <c r="E107" s="52">
        <v>0.54166666666666663</v>
      </c>
      <c r="F107" s="52">
        <f t="shared" si="1"/>
        <v>0.14583333333333331</v>
      </c>
      <c r="H107" s="49" t="s">
        <v>286</v>
      </c>
      <c r="I107" s="49" t="s">
        <v>287</v>
      </c>
    </row>
    <row r="108" spans="1:9" x14ac:dyDescent="0.2">
      <c r="A108" s="121"/>
      <c r="B108" s="55" t="s">
        <v>329</v>
      </c>
      <c r="C108" s="51" t="s">
        <v>295</v>
      </c>
      <c r="D108" s="52">
        <v>0.54166666666666663</v>
      </c>
      <c r="E108" s="52">
        <v>0.58333333333333337</v>
      </c>
      <c r="F108" s="52">
        <f t="shared" si="1"/>
        <v>4.1666666666666741E-2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1273</v>
      </c>
      <c r="C109" s="51" t="s">
        <v>288</v>
      </c>
      <c r="D109" s="52">
        <v>0.625</v>
      </c>
      <c r="E109" s="52">
        <v>0.6875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1274</v>
      </c>
      <c r="C110" s="51" t="s">
        <v>288</v>
      </c>
      <c r="D110" s="52">
        <v>0.70833333333333337</v>
      </c>
      <c r="E110" s="52">
        <v>0.75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424</v>
      </c>
      <c r="C111" s="51"/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424</v>
      </c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4.1666666666666741E-2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0.27083333333333337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1275</v>
      </c>
      <c r="C122" s="51" t="s">
        <v>288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19"/>
      <c r="B123" t="s">
        <v>1276</v>
      </c>
      <c r="C123" s="78" t="s">
        <v>288</v>
      </c>
      <c r="D123" s="61">
        <v>0.4513888888888889</v>
      </c>
      <c r="E123" s="54">
        <v>0.58333333333333337</v>
      </c>
      <c r="F123" s="52">
        <f t="shared" si="1"/>
        <v>0.13194444444444448</v>
      </c>
      <c r="H123" s="53" t="s">
        <v>288</v>
      </c>
      <c r="I123" s="52">
        <f>SUMIFS(F122:F136, C122:C136,H123)</f>
        <v>0.25</v>
      </c>
    </row>
    <row r="124" spans="1:9" x14ac:dyDescent="0.2">
      <c r="A124" s="119"/>
      <c r="B124" s="51" t="s">
        <v>1277</v>
      </c>
      <c r="C124" s="51" t="s">
        <v>293</v>
      </c>
      <c r="D124" s="63">
        <v>0.71527777777777779</v>
      </c>
      <c r="E124" s="52">
        <v>0.75</v>
      </c>
      <c r="F124" s="52">
        <f t="shared" si="1"/>
        <v>3.472222222222221E-2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1278</v>
      </c>
      <c r="C125" s="51" t="s">
        <v>288</v>
      </c>
      <c r="D125" s="52">
        <v>0.77083333333333337</v>
      </c>
      <c r="E125" s="52">
        <v>0.875</v>
      </c>
      <c r="F125" s="52">
        <f t="shared" si="1"/>
        <v>0.10416666666666663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3.472222222222221E-2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0.28472222222222221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01" priority="25" operator="greaterThan">
      <formula>0.25</formula>
    </cfRule>
    <cfRule type="cellIs" dxfId="700" priority="26" operator="lessThan">
      <formula>0.25</formula>
    </cfRule>
  </conditionalFormatting>
  <conditionalFormatting sqref="I4 I19 I34 I49 I78 I94 I109 I124 I139">
    <cfRule type="cellIs" dxfId="699" priority="22" operator="lessThan">
      <formula>0.0416666666666667</formula>
    </cfRule>
    <cfRule type="cellIs" dxfId="698" priority="23" operator="greaterThan">
      <formula>0.0416666666666667</formula>
    </cfRule>
    <cfRule type="cellIs" dxfId="697" priority="24" operator="greaterThan">
      <formula>0.0416666666666667</formula>
    </cfRule>
  </conditionalFormatting>
  <conditionalFormatting sqref="I5 I20 I35 I79 I95 I110 I125 I140">
    <cfRule type="cellIs" dxfId="696" priority="20" operator="lessThan">
      <formula>0.0833333333333333</formula>
    </cfRule>
    <cfRule type="cellIs" dxfId="695" priority="21" operator="greaterThan">
      <formula>0.0833333333333333</formula>
    </cfRule>
  </conditionalFormatting>
  <conditionalFormatting sqref="I6 I21 I36 I80 I96 I111 I126 I141 I50:I51">
    <cfRule type="cellIs" dxfId="694" priority="18" operator="lessThan">
      <formula>0.0416666666666667</formula>
    </cfRule>
    <cfRule type="cellIs" dxfId="693" priority="19" operator="greaterThan">
      <formula>0.0416666666666667</formula>
    </cfRule>
  </conditionalFormatting>
  <conditionalFormatting sqref="I7 I22 I37 I52 I81 I97 I112 I127 I142">
    <cfRule type="cellIs" dxfId="692" priority="16" operator="lessThan">
      <formula>0.0416666666666667</formula>
    </cfRule>
    <cfRule type="cellIs" dxfId="691" priority="17" operator="greaterThan">
      <formula>0.0416666666666667</formula>
    </cfRule>
  </conditionalFormatting>
  <conditionalFormatting sqref="I8 I23 I38 I53 I82 I98 I113 I128 I143">
    <cfRule type="cellIs" dxfId="690" priority="14" operator="lessThan">
      <formula>0.0625</formula>
    </cfRule>
    <cfRule type="cellIs" dxfId="689" priority="15" operator="greaterThan">
      <formula>0.0625</formula>
    </cfRule>
  </conditionalFormatting>
  <conditionalFormatting sqref="I63">
    <cfRule type="cellIs" dxfId="688" priority="12" operator="greaterThan">
      <formula>0.25</formula>
    </cfRule>
    <cfRule type="cellIs" dxfId="687" priority="13" operator="lessThan">
      <formula>0.25</formula>
    </cfRule>
  </conditionalFormatting>
  <conditionalFormatting sqref="I64">
    <cfRule type="cellIs" dxfId="686" priority="9" operator="lessThan">
      <formula>0.0416666666666667</formula>
    </cfRule>
    <cfRule type="cellIs" dxfId="685" priority="10" operator="greaterThan">
      <formula>0.0416666666666667</formula>
    </cfRule>
    <cfRule type="cellIs" dxfId="684" priority="11" operator="greaterThan">
      <formula>0.0416666666666667</formula>
    </cfRule>
  </conditionalFormatting>
  <conditionalFormatting sqref="I65">
    <cfRule type="cellIs" dxfId="683" priority="7" operator="lessThan">
      <formula>0.0833333333333333</formula>
    </cfRule>
    <cfRule type="cellIs" dxfId="682" priority="8" operator="greaterThan">
      <formula>0.0833333333333333</formula>
    </cfRule>
  </conditionalFormatting>
  <conditionalFormatting sqref="I66">
    <cfRule type="cellIs" dxfId="681" priority="5" operator="lessThan">
      <formula>0.0416666666666667</formula>
    </cfRule>
    <cfRule type="cellIs" dxfId="680" priority="6" operator="greaterThan">
      <formula>0.0416666666666667</formula>
    </cfRule>
  </conditionalFormatting>
  <conditionalFormatting sqref="I67">
    <cfRule type="cellIs" dxfId="679" priority="3" operator="lessThan">
      <formula>0.0416666666666667</formula>
    </cfRule>
    <cfRule type="cellIs" dxfId="678" priority="4" operator="greaterThan">
      <formula>0.0416666666666667</formula>
    </cfRule>
  </conditionalFormatting>
  <conditionalFormatting sqref="I68">
    <cfRule type="cellIs" dxfId="677" priority="1" operator="lessThan">
      <formula>0.0625</formula>
    </cfRule>
    <cfRule type="cellIs" dxfId="676" priority="2" operator="greaterThan">
      <formula>0.0625</formula>
    </cfRule>
  </conditionalFormatting>
  <dataValidations count="1">
    <dataValidation type="list" allowBlank="1" showInputMessage="1" showErrorMessage="1" sqref="C2:C151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51"/>
  <sheetViews>
    <sheetView topLeftCell="A73" workbookViewId="0">
      <selection activeCell="B34" sqref="B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 t="s">
        <v>1279</v>
      </c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B18" t="s">
        <v>1280</v>
      </c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19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19"/>
      <c r="B34" s="80" t="s">
        <v>1281</v>
      </c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1282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19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19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19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1283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75" priority="25" operator="greaterThan">
      <formula>0.25</formula>
    </cfRule>
    <cfRule type="cellIs" dxfId="674" priority="26" operator="lessThan">
      <formula>0.25</formula>
    </cfRule>
  </conditionalFormatting>
  <conditionalFormatting sqref="I4 I19 I34 I49 I78 I94 I109 I124 I139">
    <cfRule type="cellIs" dxfId="673" priority="22" operator="lessThan">
      <formula>0.0416666666666667</formula>
    </cfRule>
    <cfRule type="cellIs" dxfId="672" priority="23" operator="greaterThan">
      <formula>0.0416666666666667</formula>
    </cfRule>
    <cfRule type="cellIs" dxfId="671" priority="24" operator="greaterThan">
      <formula>0.0416666666666667</formula>
    </cfRule>
  </conditionalFormatting>
  <conditionalFormatting sqref="I5 I20 I35 I79 I95 I110 I125 I140">
    <cfRule type="cellIs" dxfId="670" priority="20" operator="lessThan">
      <formula>0.0833333333333333</formula>
    </cfRule>
    <cfRule type="cellIs" dxfId="669" priority="21" operator="greaterThan">
      <formula>0.0833333333333333</formula>
    </cfRule>
  </conditionalFormatting>
  <conditionalFormatting sqref="I6 I21 I36 I80 I96 I111 I126 I141 I50:I51">
    <cfRule type="cellIs" dxfId="668" priority="18" operator="lessThan">
      <formula>0.0416666666666667</formula>
    </cfRule>
    <cfRule type="cellIs" dxfId="667" priority="19" operator="greaterThan">
      <formula>0.0416666666666667</formula>
    </cfRule>
  </conditionalFormatting>
  <conditionalFormatting sqref="I7 I22 I37 I52 I81 I97 I112 I127 I142">
    <cfRule type="cellIs" dxfId="666" priority="16" operator="lessThan">
      <formula>0.0416666666666667</formula>
    </cfRule>
    <cfRule type="cellIs" dxfId="665" priority="17" operator="greaterThan">
      <formula>0.0416666666666667</formula>
    </cfRule>
  </conditionalFormatting>
  <conditionalFormatting sqref="I8 I23 I38 I53 I82 I98 I113 I128 I143">
    <cfRule type="cellIs" dxfId="664" priority="14" operator="lessThan">
      <formula>0.0625</formula>
    </cfRule>
    <cfRule type="cellIs" dxfId="663" priority="15" operator="greaterThan">
      <formula>0.0625</formula>
    </cfRule>
  </conditionalFormatting>
  <conditionalFormatting sqref="I63">
    <cfRule type="cellIs" dxfId="662" priority="12" operator="greaterThan">
      <formula>0.25</formula>
    </cfRule>
    <cfRule type="cellIs" dxfId="661" priority="13" operator="lessThan">
      <formula>0.25</formula>
    </cfRule>
  </conditionalFormatting>
  <conditionalFormatting sqref="I64">
    <cfRule type="cellIs" dxfId="660" priority="9" operator="lessThan">
      <formula>0.0416666666666667</formula>
    </cfRule>
    <cfRule type="cellIs" dxfId="659" priority="10" operator="greaterThan">
      <formula>0.0416666666666667</formula>
    </cfRule>
    <cfRule type="cellIs" dxfId="658" priority="11" operator="greaterThan">
      <formula>0.0416666666666667</formula>
    </cfRule>
  </conditionalFormatting>
  <conditionalFormatting sqref="I65">
    <cfRule type="cellIs" dxfId="657" priority="7" operator="lessThan">
      <formula>0.0833333333333333</formula>
    </cfRule>
    <cfRule type="cellIs" dxfId="656" priority="8" operator="greaterThan">
      <formula>0.0833333333333333</formula>
    </cfRule>
  </conditionalFormatting>
  <conditionalFormatting sqref="I66">
    <cfRule type="cellIs" dxfId="655" priority="5" operator="lessThan">
      <formula>0.0416666666666667</formula>
    </cfRule>
    <cfRule type="cellIs" dxfId="654" priority="6" operator="greaterThan">
      <formula>0.0416666666666667</formula>
    </cfRule>
  </conditionalFormatting>
  <conditionalFormatting sqref="I67">
    <cfRule type="cellIs" dxfId="653" priority="3" operator="lessThan">
      <formula>0.0416666666666667</formula>
    </cfRule>
    <cfRule type="cellIs" dxfId="652" priority="4" operator="greaterThan">
      <formula>0.0416666666666667</formula>
    </cfRule>
  </conditionalFormatting>
  <conditionalFormatting sqref="I68">
    <cfRule type="cellIs" dxfId="651" priority="1" operator="lessThan">
      <formula>0.0625</formula>
    </cfRule>
    <cfRule type="cellIs" dxfId="650" priority="2" operator="greaterThan">
      <formula>0.0625</formula>
    </cfRule>
  </conditionalFormatting>
  <dataValidations count="1">
    <dataValidation type="list" allowBlank="1" showInputMessage="1" showErrorMessage="1" sqref="C2:C151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51"/>
  <sheetViews>
    <sheetView topLeftCell="A17" workbookViewId="0">
      <selection activeCell="C34" sqref="C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19"/>
      <c r="B33" s="51" t="s">
        <v>1285</v>
      </c>
      <c r="C33" s="51" t="s">
        <v>288</v>
      </c>
      <c r="D33" s="52">
        <v>0.4236111111111111</v>
      </c>
      <c r="E33" s="52">
        <v>0.60416666666666663</v>
      </c>
      <c r="F33" s="52">
        <f t="shared" si="0"/>
        <v>0.18055555555555552</v>
      </c>
      <c r="H33" s="53" t="s">
        <v>288</v>
      </c>
      <c r="I33" s="52">
        <f>SUMIFS(F32:F46, C32:C46,H33)</f>
        <v>0.18055555555555552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6.9444444444444198E-3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0.18749999999999994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0.25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1286</v>
      </c>
      <c r="C66" s="51" t="s">
        <v>288</v>
      </c>
      <c r="D66" s="52">
        <v>0.39583333333333331</v>
      </c>
      <c r="E66" s="52">
        <v>0.52083333333333337</v>
      </c>
      <c r="F66" s="52">
        <f t="shared" si="0"/>
        <v>0.12500000000000006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 t="s">
        <v>329</v>
      </c>
      <c r="C67" s="51" t="s">
        <v>295</v>
      </c>
      <c r="D67" s="82">
        <v>0.52083333333333337</v>
      </c>
      <c r="E67" s="82">
        <v>0.60416666666666663</v>
      </c>
      <c r="F67" s="52">
        <f t="shared" ref="F67:F130" si="1">E67-D67</f>
        <v>8.3333333333333259E-2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 t="s">
        <v>1286</v>
      </c>
      <c r="C68" s="51" t="s">
        <v>288</v>
      </c>
      <c r="D68" s="52">
        <v>0.625</v>
      </c>
      <c r="E68" s="52">
        <v>0.72916666666666663</v>
      </c>
      <c r="F68" s="52">
        <f t="shared" si="1"/>
        <v>0.10416666666666663</v>
      </c>
      <c r="H68" s="53" t="s">
        <v>295</v>
      </c>
      <c r="I68" s="52">
        <f>SUMIFS(F62:F76, C62:C76,H68)</f>
        <v>8.3333333333333259E-2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0.33333333333333326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19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19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19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1283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49" priority="25" operator="greaterThan">
      <formula>0.25</formula>
    </cfRule>
    <cfRule type="cellIs" dxfId="648" priority="26" operator="lessThan">
      <formula>0.25</formula>
    </cfRule>
  </conditionalFormatting>
  <conditionalFormatting sqref="I4 I19 I34 I49 I78 I94 I109 I124 I139">
    <cfRule type="cellIs" dxfId="647" priority="22" operator="lessThan">
      <formula>0.0416666666666667</formula>
    </cfRule>
    <cfRule type="cellIs" dxfId="646" priority="23" operator="greaterThan">
      <formula>0.0416666666666667</formula>
    </cfRule>
    <cfRule type="cellIs" dxfId="645" priority="24" operator="greaterThan">
      <formula>0.0416666666666667</formula>
    </cfRule>
  </conditionalFormatting>
  <conditionalFormatting sqref="I5 I20 I35 I79 I95 I110 I125 I140">
    <cfRule type="cellIs" dxfId="644" priority="20" operator="lessThan">
      <formula>0.0833333333333333</formula>
    </cfRule>
    <cfRule type="cellIs" dxfId="643" priority="21" operator="greaterThan">
      <formula>0.0833333333333333</formula>
    </cfRule>
  </conditionalFormatting>
  <conditionalFormatting sqref="I6 I21 I36 I80 I96 I111 I126 I141 I50:I51">
    <cfRule type="cellIs" dxfId="642" priority="18" operator="lessThan">
      <formula>0.0416666666666667</formula>
    </cfRule>
    <cfRule type="cellIs" dxfId="641" priority="19" operator="greaterThan">
      <formula>0.0416666666666667</formula>
    </cfRule>
  </conditionalFormatting>
  <conditionalFormatting sqref="I7 I22 I37 I52 I81 I97 I112 I127 I142">
    <cfRule type="cellIs" dxfId="640" priority="16" operator="lessThan">
      <formula>0.0416666666666667</formula>
    </cfRule>
    <cfRule type="cellIs" dxfId="639" priority="17" operator="greaterThan">
      <formula>0.0416666666666667</formula>
    </cfRule>
  </conditionalFormatting>
  <conditionalFormatting sqref="I8 I23 I38 I53 I82 I98 I113 I128 I143">
    <cfRule type="cellIs" dxfId="638" priority="14" operator="lessThan">
      <formula>0.0625</formula>
    </cfRule>
    <cfRule type="cellIs" dxfId="637" priority="15" operator="greaterThan">
      <formula>0.0625</formula>
    </cfRule>
  </conditionalFormatting>
  <conditionalFormatting sqref="I63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64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65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6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67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68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51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51"/>
  <sheetViews>
    <sheetView topLeftCell="A16" workbookViewId="0">
      <selection activeCell="E19" sqref="E19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 t="s">
        <v>1287</v>
      </c>
      <c r="C17" s="55" t="s">
        <v>290</v>
      </c>
      <c r="D17" s="62">
        <v>0.39583333333333331</v>
      </c>
      <c r="E17" s="52">
        <v>0.4375</v>
      </c>
      <c r="F17" s="63">
        <f>E17-D17</f>
        <v>4.1666666666666685E-2</v>
      </c>
      <c r="H17" s="49" t="s">
        <v>286</v>
      </c>
      <c r="I17" s="49" t="s">
        <v>287</v>
      </c>
    </row>
    <row r="18" spans="1:9" x14ac:dyDescent="0.2">
      <c r="A18" s="119"/>
      <c r="B18" s="51" t="s">
        <v>1288</v>
      </c>
      <c r="C18" s="78" t="s">
        <v>293</v>
      </c>
      <c r="D18" s="61">
        <v>0.79166666666666663</v>
      </c>
      <c r="E18" s="54">
        <v>0.83333333333333337</v>
      </c>
      <c r="F18" s="63">
        <f t="shared" si="0"/>
        <v>4.1666666666666741E-2</v>
      </c>
      <c r="H18" s="53" t="s">
        <v>288</v>
      </c>
      <c r="I18" s="52">
        <f>SUMIFS(F17:F31, C17:C31,H18)</f>
        <v>0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4.1666666666666741E-2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8.3333333333333426E-2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1289</v>
      </c>
      <c r="C32" s="51" t="s">
        <v>288</v>
      </c>
      <c r="D32" s="52">
        <v>0.45833333333333331</v>
      </c>
      <c r="E32" s="52">
        <v>0.625</v>
      </c>
      <c r="F32" s="52">
        <f t="shared" si="0"/>
        <v>0.16666666666666669</v>
      </c>
      <c r="H32" s="49" t="s">
        <v>286</v>
      </c>
      <c r="I32" s="49" t="s">
        <v>287</v>
      </c>
    </row>
    <row r="33" spans="1:9" x14ac:dyDescent="0.2">
      <c r="A33" s="119"/>
      <c r="B33" s="51" t="s">
        <v>1290</v>
      </c>
      <c r="C33" s="51" t="s">
        <v>288</v>
      </c>
      <c r="D33" s="52">
        <v>0.79166666666666663</v>
      </c>
      <c r="E33" s="52">
        <v>0.81597222222222221</v>
      </c>
      <c r="F33" s="52">
        <f t="shared" si="0"/>
        <v>2.430555555555558E-2</v>
      </c>
      <c r="H33" s="53" t="s">
        <v>288</v>
      </c>
      <c r="I33" s="52">
        <f>SUMIFS(F32:F46, C32:C46,H33)</f>
        <v>0.19097222222222227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0.19097222222222227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1291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19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19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19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1288</v>
      </c>
      <c r="C122" s="51" t="s">
        <v>293</v>
      </c>
      <c r="D122" s="62">
        <v>0.79166666666666663</v>
      </c>
      <c r="E122" s="52">
        <v>0.83333333333333337</v>
      </c>
      <c r="F122" s="52">
        <f t="shared" si="1"/>
        <v>4.1666666666666741E-2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4.1666666666666741E-2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4.1666666666666741E-2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23" priority="25" operator="greaterThan">
      <formula>0.25</formula>
    </cfRule>
    <cfRule type="cellIs" dxfId="622" priority="26" operator="lessThan">
      <formula>0.25</formula>
    </cfRule>
  </conditionalFormatting>
  <conditionalFormatting sqref="I4 I19 I34 I49 I78 I94 I109 I124 I139">
    <cfRule type="cellIs" dxfId="621" priority="22" operator="lessThan">
      <formula>0.0416666666666667</formula>
    </cfRule>
    <cfRule type="cellIs" dxfId="620" priority="23" operator="greaterThan">
      <formula>0.0416666666666667</formula>
    </cfRule>
    <cfRule type="cellIs" dxfId="619" priority="24" operator="greaterThan">
      <formula>0.0416666666666667</formula>
    </cfRule>
  </conditionalFormatting>
  <conditionalFormatting sqref="I5 I20 I35 I79 I95 I110 I125 I140">
    <cfRule type="cellIs" dxfId="618" priority="20" operator="lessThan">
      <formula>0.0833333333333333</formula>
    </cfRule>
    <cfRule type="cellIs" dxfId="617" priority="21" operator="greaterThan">
      <formula>0.0833333333333333</formula>
    </cfRule>
  </conditionalFormatting>
  <conditionalFormatting sqref="I6 I21 I36 I80 I96 I111 I126 I141 I50:I51">
    <cfRule type="cellIs" dxfId="616" priority="18" operator="lessThan">
      <formula>0.0416666666666667</formula>
    </cfRule>
    <cfRule type="cellIs" dxfId="615" priority="19" operator="greaterThan">
      <formula>0.0416666666666667</formula>
    </cfRule>
  </conditionalFormatting>
  <conditionalFormatting sqref="I7 I22 I37 I52 I81 I97 I112 I127 I142">
    <cfRule type="cellIs" dxfId="614" priority="16" operator="lessThan">
      <formula>0.0416666666666667</formula>
    </cfRule>
    <cfRule type="cellIs" dxfId="613" priority="17" operator="greaterThan">
      <formula>0.0416666666666667</formula>
    </cfRule>
  </conditionalFormatting>
  <conditionalFormatting sqref="I8 I23 I38 I53 I82 I98 I113 I128 I143">
    <cfRule type="cellIs" dxfId="612" priority="14" operator="lessThan">
      <formula>0.0625</formula>
    </cfRule>
    <cfRule type="cellIs" dxfId="611" priority="15" operator="greaterThan">
      <formula>0.0625</formula>
    </cfRule>
  </conditionalFormatting>
  <conditionalFormatting sqref="I6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6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6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6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6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51" xr:uid="{00000000-0002-0000-2D00-000000000000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51"/>
  <sheetViews>
    <sheetView topLeftCell="A8" workbookViewId="0">
      <selection activeCell="B18" sqref="B1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51" t="s">
        <v>1292</v>
      </c>
      <c r="C17" s="51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B18" s="51" t="s">
        <v>1293</v>
      </c>
      <c r="C18" s="51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0.2326388888888889</v>
      </c>
    </row>
    <row r="19" spans="1:9" x14ac:dyDescent="0.2">
      <c r="A19" s="119"/>
      <c r="B19" s="51"/>
      <c r="C19" s="51" t="s">
        <v>288</v>
      </c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0.2326388888888889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19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19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19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1295</v>
      </c>
      <c r="C122" s="51" t="s">
        <v>288</v>
      </c>
      <c r="D122" s="62">
        <v>0.41666666666666669</v>
      </c>
      <c r="E122" s="52">
        <v>0.45833333333333331</v>
      </c>
      <c r="F122" s="52">
        <f t="shared" si="1"/>
        <v>4.166666666666663E-2</v>
      </c>
      <c r="H122" s="49" t="s">
        <v>286</v>
      </c>
      <c r="I122" s="49" t="s">
        <v>287</v>
      </c>
    </row>
    <row r="123" spans="1:9" x14ac:dyDescent="0.2">
      <c r="A123" s="119"/>
      <c r="B123" t="s">
        <v>1296</v>
      </c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0.30555555555555552</v>
      </c>
    </row>
    <row r="124" spans="1:9" x14ac:dyDescent="0.2">
      <c r="A124" s="119"/>
      <c r="B124" s="51" t="s">
        <v>1297</v>
      </c>
      <c r="C124" s="51" t="s">
        <v>288</v>
      </c>
      <c r="D124" s="63">
        <v>0.45833333333333331</v>
      </c>
      <c r="E124" s="52">
        <v>0.59722222222222221</v>
      </c>
      <c r="F124" s="52">
        <f t="shared" si="1"/>
        <v>0.1388888888888889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1298</v>
      </c>
      <c r="C125" s="51" t="s">
        <v>288</v>
      </c>
      <c r="D125" s="52">
        <v>0.75</v>
      </c>
      <c r="E125" s="52">
        <v>0.8125</v>
      </c>
      <c r="F125" s="52">
        <f t="shared" si="1"/>
        <v>6.25E-2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 t="s">
        <v>1299</v>
      </c>
      <c r="C126" s="51" t="s">
        <v>288</v>
      </c>
      <c r="D126" s="52">
        <v>0.8125</v>
      </c>
      <c r="E126" s="52">
        <v>0.875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0.30555555555555552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97" priority="25" operator="greaterThan">
      <formula>0.25</formula>
    </cfRule>
    <cfRule type="cellIs" dxfId="596" priority="26" operator="lessThan">
      <formula>0.25</formula>
    </cfRule>
  </conditionalFormatting>
  <conditionalFormatting sqref="I4 I19 I34 I49 I78 I94 I109 I124 I139">
    <cfRule type="cellIs" dxfId="595" priority="22" operator="lessThan">
      <formula>0.0416666666666667</formula>
    </cfRule>
    <cfRule type="cellIs" dxfId="594" priority="23" operator="greaterThan">
      <formula>0.0416666666666667</formula>
    </cfRule>
    <cfRule type="cellIs" dxfId="593" priority="24" operator="greaterThan">
      <formula>0.0416666666666667</formula>
    </cfRule>
  </conditionalFormatting>
  <conditionalFormatting sqref="I5 I20 I35 I79 I95 I110 I125 I140">
    <cfRule type="cellIs" dxfId="592" priority="20" operator="lessThan">
      <formula>0.0833333333333333</formula>
    </cfRule>
    <cfRule type="cellIs" dxfId="591" priority="21" operator="greaterThan">
      <formula>0.0833333333333333</formula>
    </cfRule>
  </conditionalFormatting>
  <conditionalFormatting sqref="I6 I21 I36 I80 I96 I111 I126 I141 I50:I51">
    <cfRule type="cellIs" dxfId="590" priority="18" operator="lessThan">
      <formula>0.0416666666666667</formula>
    </cfRule>
    <cfRule type="cellIs" dxfId="589" priority="19" operator="greaterThan">
      <formula>0.0416666666666667</formula>
    </cfRule>
  </conditionalFormatting>
  <conditionalFormatting sqref="I7 I22 I37 I52 I81 I97 I112 I127 I142">
    <cfRule type="cellIs" dxfId="588" priority="16" operator="lessThan">
      <formula>0.0416666666666667</formula>
    </cfRule>
    <cfRule type="cellIs" dxfId="587" priority="17" operator="greaterThan">
      <formula>0.0416666666666667</formula>
    </cfRule>
  </conditionalFormatting>
  <conditionalFormatting sqref="I8 I23 I38 I53 I82 I98 I113 I128 I143">
    <cfRule type="cellIs" dxfId="586" priority="14" operator="lessThan">
      <formula>0.0625</formula>
    </cfRule>
    <cfRule type="cellIs" dxfId="585" priority="15" operator="greaterThan">
      <formula>0.0625</formula>
    </cfRule>
  </conditionalFormatting>
  <conditionalFormatting sqref="I6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6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6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6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6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51" xr:uid="{00000000-0002-0000-2E00-000000000000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1DFE-C16C-4D69-82DC-2E9EDD8756DD}">
  <dimension ref="A1:Q151"/>
  <sheetViews>
    <sheetView topLeftCell="B57" workbookViewId="0">
      <selection activeCell="B125" sqref="B1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19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19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19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1300</v>
      </c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 t="s">
        <v>1034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71" priority="25" operator="greaterThan">
      <formula>0.25</formula>
    </cfRule>
    <cfRule type="cellIs" dxfId="570" priority="26" operator="lessThan">
      <formula>0.25</formula>
    </cfRule>
  </conditionalFormatting>
  <conditionalFormatting sqref="I4 I19 I34 I49 I78 I94 I109 I124 I139">
    <cfRule type="cellIs" dxfId="569" priority="22" operator="lessThan">
      <formula>0.0416666666666667</formula>
    </cfRule>
    <cfRule type="cellIs" dxfId="568" priority="23" operator="greaterThan">
      <formula>0.0416666666666667</formula>
    </cfRule>
    <cfRule type="cellIs" dxfId="567" priority="24" operator="greaterThan">
      <formula>0.0416666666666667</formula>
    </cfRule>
  </conditionalFormatting>
  <conditionalFormatting sqref="I5 I20 I35 I79 I95 I110 I125 I140">
    <cfRule type="cellIs" dxfId="566" priority="20" operator="lessThan">
      <formula>0.0833333333333333</formula>
    </cfRule>
    <cfRule type="cellIs" dxfId="565" priority="21" operator="greaterThan">
      <formula>0.0833333333333333</formula>
    </cfRule>
  </conditionalFormatting>
  <conditionalFormatting sqref="I6 I21 I36 I80 I96 I111 I126 I141 I50:I51">
    <cfRule type="cellIs" dxfId="564" priority="18" operator="lessThan">
      <formula>0.0416666666666667</formula>
    </cfRule>
    <cfRule type="cellIs" dxfId="563" priority="19" operator="greaterThan">
      <formula>0.0416666666666667</formula>
    </cfRule>
  </conditionalFormatting>
  <conditionalFormatting sqref="I7 I22 I37 I52 I81 I97 I112 I127 I142">
    <cfRule type="cellIs" dxfId="562" priority="16" operator="lessThan">
      <formula>0.0416666666666667</formula>
    </cfRule>
    <cfRule type="cellIs" dxfId="561" priority="17" operator="greaterThan">
      <formula>0.0416666666666667</formula>
    </cfRule>
  </conditionalFormatting>
  <conditionalFormatting sqref="I8 I23 I38 I53 I82 I98 I113 I128 I143">
    <cfRule type="cellIs" dxfId="560" priority="14" operator="lessThan">
      <formula>0.0625</formula>
    </cfRule>
    <cfRule type="cellIs" dxfId="559" priority="15" operator="greaterThan">
      <formula>0.0625</formula>
    </cfRule>
  </conditionalFormatting>
  <conditionalFormatting sqref="I6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6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6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6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6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51" xr:uid="{0452A045-B3A8-4D63-88A6-67FD69A4491F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2E25-48AB-489D-A3E5-78B96E50B0D9}">
  <dimension ref="A1:Q151"/>
  <sheetViews>
    <sheetView topLeftCell="A112" workbookViewId="0">
      <selection activeCell="B125" sqref="B1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19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19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19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1301</v>
      </c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45" priority="25" operator="greaterThan">
      <formula>0.25</formula>
    </cfRule>
    <cfRule type="cellIs" dxfId="544" priority="26" operator="lessThan">
      <formula>0.25</formula>
    </cfRule>
  </conditionalFormatting>
  <conditionalFormatting sqref="I4 I19 I34 I49 I78 I94 I109 I124 I139">
    <cfRule type="cellIs" dxfId="543" priority="22" operator="lessThan">
      <formula>0.0416666666666667</formula>
    </cfRule>
    <cfRule type="cellIs" dxfId="542" priority="23" operator="greaterThan">
      <formula>0.0416666666666667</formula>
    </cfRule>
    <cfRule type="cellIs" dxfId="541" priority="24" operator="greaterThan">
      <formula>0.0416666666666667</formula>
    </cfRule>
  </conditionalFormatting>
  <conditionalFormatting sqref="I5 I20 I35 I79 I95 I110 I125 I140">
    <cfRule type="cellIs" dxfId="540" priority="20" operator="lessThan">
      <formula>0.0833333333333333</formula>
    </cfRule>
    <cfRule type="cellIs" dxfId="539" priority="21" operator="greaterThan">
      <formula>0.0833333333333333</formula>
    </cfRule>
  </conditionalFormatting>
  <conditionalFormatting sqref="I6 I21 I36 I80 I96 I111 I126 I141 I50:I51">
    <cfRule type="cellIs" dxfId="538" priority="18" operator="lessThan">
      <formula>0.0416666666666667</formula>
    </cfRule>
    <cfRule type="cellIs" dxfId="537" priority="19" operator="greaterThan">
      <formula>0.0416666666666667</formula>
    </cfRule>
  </conditionalFormatting>
  <conditionalFormatting sqref="I7 I22 I37 I52 I81 I97 I112 I127 I142">
    <cfRule type="cellIs" dxfId="536" priority="16" operator="lessThan">
      <formula>0.0416666666666667</formula>
    </cfRule>
    <cfRule type="cellIs" dxfId="535" priority="17" operator="greaterThan">
      <formula>0.0416666666666667</formula>
    </cfRule>
  </conditionalFormatting>
  <conditionalFormatting sqref="I8 I23 I38 I53 I82 I98 I113 I128 I143">
    <cfRule type="cellIs" dxfId="534" priority="14" operator="lessThan">
      <formula>0.0625</formula>
    </cfRule>
    <cfRule type="cellIs" dxfId="533" priority="15" operator="greaterThan">
      <formula>0.0625</formula>
    </cfRule>
  </conditionalFormatting>
  <conditionalFormatting sqref="I6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6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6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6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6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51" xr:uid="{17AA635D-A33A-4508-BE93-84BA5D776205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0967-1A6D-40B4-BE94-329391AD1D0E}">
  <dimension ref="A1:Q151"/>
  <sheetViews>
    <sheetView topLeftCell="A75" workbookViewId="0">
      <selection activeCell="B80" sqref="B8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19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1302</v>
      </c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 t="s">
        <v>1303</v>
      </c>
      <c r="C122" s="51" t="s">
        <v>288</v>
      </c>
      <c r="D122" s="62">
        <v>0.39583333333333331</v>
      </c>
      <c r="E122" s="52">
        <v>0.5625</v>
      </c>
      <c r="F122" s="52">
        <f t="shared" si="1"/>
        <v>0.16666666666666669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0.16666666666666669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 t="s">
        <v>1304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0.16666666666666669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78 I94 I109 I124 I139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79 I95 I110 I125 I140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80 I96 I111 I126 I141 I50:I51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81 I97 I112 I127 I142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82 I98 I113 I128 I143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6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6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6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6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6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51" xr:uid="{47719C25-6C5E-4CD2-B6FB-D8394F5C6D24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45D-5E5D-4C13-B899-8826E895EF75}">
  <dimension ref="A1:Q151"/>
  <sheetViews>
    <sheetView topLeftCell="A71" workbookViewId="0">
      <selection activeCell="C100" sqref="C10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19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89" t="s">
        <v>1305</v>
      </c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 t="s">
        <v>1306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78 I94 I109 I124 I139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79 I95 I110 I125 I140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80 I96 I111 I126 I141 I50:I51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81 I97 I112 I127 I142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82 I98 I113 I128 I143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6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6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6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6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6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51" xr:uid="{9790FC19-FA20-48E1-99E8-5DBCE862B2F1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C457-8B8E-4595-9D34-E116B3376F1D}">
  <dimension ref="A1:Q151"/>
  <sheetViews>
    <sheetView topLeftCell="A74" workbookViewId="0">
      <selection activeCell="B23" sqref="B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 t="s">
        <v>1307</v>
      </c>
      <c r="C17" s="55"/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/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19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89" t="s">
        <v>1308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/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1309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18" t="s">
        <v>273</v>
      </c>
      <c r="B122" s="94" t="s">
        <v>1310</v>
      </c>
      <c r="C122" s="51" t="s">
        <v>288</v>
      </c>
      <c r="D122" s="62">
        <v>0.39583333333333331</v>
      </c>
      <c r="E122" s="52">
        <v>0.58333333333333337</v>
      </c>
      <c r="F122" s="52">
        <f t="shared" si="1"/>
        <v>0.18750000000000006</v>
      </c>
      <c r="H122" s="49" t="s">
        <v>286</v>
      </c>
      <c r="I122" s="49" t="s">
        <v>287</v>
      </c>
    </row>
    <row r="123" spans="1:9" x14ac:dyDescent="0.2">
      <c r="A123" s="119"/>
      <c r="B123" t="s">
        <v>1311</v>
      </c>
      <c r="C123" s="78" t="s">
        <v>288</v>
      </c>
      <c r="D123" s="61">
        <v>0.625</v>
      </c>
      <c r="E123" s="54">
        <v>0.83333333333333337</v>
      </c>
      <c r="F123" s="52">
        <f t="shared" si="1"/>
        <v>0.20833333333333337</v>
      </c>
      <c r="H123" s="53" t="s">
        <v>288</v>
      </c>
      <c r="I123" s="52">
        <f>SUMIFS(F122:F136, C122:C136,H123)</f>
        <v>0.39583333333333343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0.39583333333333343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78 I94 I109 I124 I139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79 I95 I110 I125 I140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80 I96 I111 I126 I141 I50:I51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81 I97 I112 I127 I142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82 I98 I113 I128 I143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6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6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6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6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6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51" xr:uid="{F4851DD4-1423-40A0-95E2-41C141653E4A}">
      <formula1>$Q$1:$Q$7</formula1>
    </dataValidation>
  </dataValidations>
  <hyperlinks>
    <hyperlink ref="B122" r:id="rId1" display="Worked on UnitTest Cases for Department Service &amp; Drive Service" xr:uid="{0FD80B8A-9097-4DC5-932E-774E9A09C217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785F-5D0C-4FAD-82AB-0FBB42823551}">
  <dimension ref="A1:Q151"/>
  <sheetViews>
    <sheetView topLeftCell="A72" workbookViewId="0">
      <selection activeCell="E25" sqref="E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 t="s">
        <v>1312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19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89" t="s">
        <v>1313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1314</v>
      </c>
      <c r="C107" s="51" t="s">
        <v>288</v>
      </c>
      <c r="D107" s="52">
        <v>0</v>
      </c>
      <c r="E107" s="52">
        <v>0</v>
      </c>
      <c r="F107" s="52">
        <f>E107-D107</f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424</v>
      </c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424</v>
      </c>
      <c r="C112" s="51" t="s">
        <v>288</v>
      </c>
      <c r="D112" s="52">
        <v>0</v>
      </c>
      <c r="E112" s="52">
        <v>0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19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19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78 I94 I109 I124 I139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79 I95 I110 I125 I140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80 I96 I111 I126 I141 I50:I51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81 I97 I112 I127 I142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82 I98 I113 I128 I143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6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6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6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6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6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51" xr:uid="{13C2982E-EF33-4ADF-B1E4-6BA6E2BD38B9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2269-0B1C-4C9C-8916-573F44BB86D3}">
  <dimension ref="A1:Q151"/>
  <sheetViews>
    <sheetView topLeftCell="A75" workbookViewId="0">
      <selection activeCell="E20" sqref="E2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 t="s">
        <v>1318</v>
      </c>
      <c r="C17" s="55" t="s">
        <v>288</v>
      </c>
      <c r="D17" s="62">
        <v>0.39583333333333331</v>
      </c>
      <c r="E17" s="52">
        <v>0.52083333333333337</v>
      </c>
      <c r="F17" s="63">
        <f>E17-D17</f>
        <v>0.12500000000000006</v>
      </c>
      <c r="H17" s="49" t="s">
        <v>286</v>
      </c>
      <c r="I17" s="49" t="s">
        <v>287</v>
      </c>
    </row>
    <row r="18" spans="1:9" x14ac:dyDescent="0.2">
      <c r="A18" s="119"/>
      <c r="B18" t="s">
        <v>342</v>
      </c>
      <c r="C18" s="78" t="s">
        <v>295</v>
      </c>
      <c r="D18" s="61">
        <v>0.52083333333333337</v>
      </c>
      <c r="E18" s="54">
        <v>0.58333333333333337</v>
      </c>
      <c r="F18" s="63">
        <f t="shared" si="0"/>
        <v>6.25E-2</v>
      </c>
      <c r="H18" s="53" t="s">
        <v>288</v>
      </c>
      <c r="I18" s="52">
        <f>SUMIFS(F17:F31, C17:C31,H18)</f>
        <v>0.1666666666666668</v>
      </c>
    </row>
    <row r="19" spans="1:9" x14ac:dyDescent="0.2">
      <c r="A19" s="119"/>
      <c r="B19" s="51" t="s">
        <v>1319</v>
      </c>
      <c r="C19" s="51" t="s">
        <v>288</v>
      </c>
      <c r="D19" s="63">
        <v>0.60416666666666663</v>
      </c>
      <c r="E19" s="52">
        <v>0.64583333333333337</v>
      </c>
      <c r="F19" s="63">
        <f t="shared" si="0"/>
        <v>4.1666666666666741E-2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6.25E-2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0.2291666666666668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19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89" t="s">
        <v>1320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19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1321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5" t="s">
        <v>1322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21"/>
      <c r="B109" s="56" t="s">
        <v>424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424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424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1322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19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19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78 I94 I109 I124 I139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79 I95 I110 I125 I140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80 I96 I111 I126 I141 I50:I51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81 I97 I112 I127 I142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82 I98 I113 I128 I143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6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6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6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6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6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51" xr:uid="{42C0CE08-6154-4F64-9FC6-938998BD2777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7D69-BD62-40E0-B525-F6C1FA3C92E5}">
  <dimension ref="A1:Q151"/>
  <sheetViews>
    <sheetView topLeftCell="A113" workbookViewId="0">
      <selection activeCell="B23" sqref="B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 t="s">
        <v>1323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1.041666666666663E-2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1.041666666666663E-2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1324</v>
      </c>
      <c r="C76" s="51" t="s">
        <v>293</v>
      </c>
      <c r="D76" s="52">
        <v>0.35416666666666669</v>
      </c>
      <c r="E76" s="52">
        <v>0.36458333333333331</v>
      </c>
      <c r="F76" s="52">
        <f t="shared" si="1"/>
        <v>1.041666666666663E-2</v>
      </c>
      <c r="H76" s="49" t="s">
        <v>286</v>
      </c>
      <c r="I76" s="49" t="s">
        <v>287</v>
      </c>
    </row>
    <row r="77" spans="1:9" x14ac:dyDescent="0.2">
      <c r="A77" s="119"/>
      <c r="B77" t="s">
        <v>1325</v>
      </c>
      <c r="C77" s="51" t="s">
        <v>288</v>
      </c>
      <c r="D77" s="52">
        <v>0.36458333333333331</v>
      </c>
      <c r="E77" s="52">
        <v>0.40625</v>
      </c>
      <c r="F77" s="52">
        <f t="shared" si="1"/>
        <v>4.1666666666666685E-2</v>
      </c>
      <c r="H77" s="53" t="s">
        <v>288</v>
      </c>
      <c r="I77" s="52">
        <f>SUMIFS(F76:F91, C76:C91,H77)</f>
        <v>0.27083333333333343</v>
      </c>
    </row>
    <row r="78" spans="1:9" x14ac:dyDescent="0.2">
      <c r="A78" s="119"/>
      <c r="B78" s="51" t="s">
        <v>1326</v>
      </c>
      <c r="C78" s="51" t="s">
        <v>288</v>
      </c>
      <c r="D78" s="52">
        <v>0.40625</v>
      </c>
      <c r="E78" s="52">
        <v>0.42708333333333331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1" t="s">
        <v>1327</v>
      </c>
      <c r="C79" s="51" t="s">
        <v>288</v>
      </c>
      <c r="D79" s="52">
        <v>0.42708333333333331</v>
      </c>
      <c r="E79" s="52">
        <v>0.44791666666666669</v>
      </c>
      <c r="F79" s="52">
        <f t="shared" si="1"/>
        <v>2.083333333333337E-2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586</v>
      </c>
      <c r="C80" s="51" t="s">
        <v>295</v>
      </c>
      <c r="D80" s="52">
        <v>0.44791666666666669</v>
      </c>
      <c r="E80" s="52">
        <v>0.45833333333333331</v>
      </c>
      <c r="F80" s="52">
        <f t="shared" si="1"/>
        <v>1.041666666666663E-2</v>
      </c>
      <c r="H80" s="53" t="s">
        <v>293</v>
      </c>
      <c r="I80" s="52">
        <f>SUMIFS(F76:F91, C76:C91,H80)</f>
        <v>3.125E-2</v>
      </c>
    </row>
    <row r="81" spans="1:9" x14ac:dyDescent="0.2">
      <c r="A81" s="119"/>
      <c r="B81" s="51" t="s">
        <v>1327</v>
      </c>
      <c r="C81" s="51" t="s">
        <v>288</v>
      </c>
      <c r="D81" s="52">
        <v>0.45833333333333331</v>
      </c>
      <c r="E81" s="52">
        <v>0.52083333333333337</v>
      </c>
      <c r="F81" s="52">
        <f>E81-D81</f>
        <v>6.2500000000000056E-2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301</v>
      </c>
      <c r="C82" s="55" t="s">
        <v>295</v>
      </c>
      <c r="D82" s="52">
        <v>0.52083333333333337</v>
      </c>
      <c r="E82" s="52">
        <v>0.5625</v>
      </c>
      <c r="F82" s="52">
        <f>E82-D82</f>
        <v>4.166666666666663E-2</v>
      </c>
      <c r="H82" s="53" t="s">
        <v>295</v>
      </c>
      <c r="I82" s="52">
        <f>SUMIFS(F76:F91, C76:C91,H82)</f>
        <v>7.2916666666666519E-2</v>
      </c>
    </row>
    <row r="83" spans="1:9" x14ac:dyDescent="0.2">
      <c r="A83" s="119"/>
      <c r="B83" s="51" t="s">
        <v>1327</v>
      </c>
      <c r="C83" s="55" t="s">
        <v>288</v>
      </c>
      <c r="D83" s="52">
        <v>0.5625</v>
      </c>
      <c r="E83" s="52">
        <v>0.60416666666666663</v>
      </c>
      <c r="F83" s="52">
        <f>E83-D83</f>
        <v>4.166666666666663E-2</v>
      </c>
      <c r="H83" s="48" t="s">
        <v>300</v>
      </c>
      <c r="I83" s="49">
        <f>SUM(I77:I82)</f>
        <v>0.37499999999999994</v>
      </c>
    </row>
    <row r="84" spans="1:9" x14ac:dyDescent="0.2">
      <c r="A84" s="119"/>
      <c r="B84" s="51" t="s">
        <v>1327</v>
      </c>
      <c r="C84" s="55" t="s">
        <v>288</v>
      </c>
      <c r="D84" s="52">
        <v>0.60416666666666663</v>
      </c>
      <c r="E84" s="52">
        <v>0.64583333333333337</v>
      </c>
      <c r="F84" s="52">
        <f>E84-D84</f>
        <v>4.1666666666666741E-2</v>
      </c>
      <c r="I84" s="54"/>
    </row>
    <row r="85" spans="1:9" x14ac:dyDescent="0.2">
      <c r="A85" s="119"/>
      <c r="B85" s="51" t="s">
        <v>586</v>
      </c>
      <c r="C85" s="55" t="s">
        <v>295</v>
      </c>
      <c r="D85" s="52">
        <v>0.64583333333333337</v>
      </c>
      <c r="E85" s="52">
        <v>0.66666666666666663</v>
      </c>
      <c r="F85" s="52">
        <f t="shared" si="1"/>
        <v>2.0833333333333259E-2</v>
      </c>
      <c r="I85" s="54"/>
    </row>
    <row r="86" spans="1:9" x14ac:dyDescent="0.2">
      <c r="A86" s="119"/>
      <c r="B86" s="92" t="s">
        <v>1328</v>
      </c>
      <c r="C86" s="55" t="s">
        <v>293</v>
      </c>
      <c r="D86" s="52">
        <v>0.66666666666666663</v>
      </c>
      <c r="E86" s="52">
        <v>0.6875</v>
      </c>
      <c r="F86" s="52">
        <f t="shared" si="1"/>
        <v>2.083333333333337E-2</v>
      </c>
      <c r="I86" s="54"/>
    </row>
    <row r="87" spans="1:9" x14ac:dyDescent="0.2">
      <c r="A87" s="119"/>
      <c r="B87" s="51" t="s">
        <v>1329</v>
      </c>
      <c r="C87" s="55" t="s">
        <v>288</v>
      </c>
      <c r="D87" s="52">
        <v>0.6875</v>
      </c>
      <c r="E87" s="52">
        <v>0.72916666666666663</v>
      </c>
      <c r="F87" s="52">
        <f t="shared" si="1"/>
        <v>4.166666666666663E-2</v>
      </c>
    </row>
    <row r="88" spans="1:9" x14ac:dyDescent="0.2">
      <c r="A88" s="119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1330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424</v>
      </c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21"/>
      <c r="B117" s="55" t="s">
        <v>424</v>
      </c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19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19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78 I94 I109 I124 I139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79 I95 I110 I125 I140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80 I96 I111 I126 I141 I50:I51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81 I97 I112 I127 I142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82 I98 I113 I128 I143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6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6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6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6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6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51" xr:uid="{EA125B79-C47C-4981-8D06-2C1C4D7915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1867-EC89-42F4-B311-9F0B21C84C15}">
  <dimension ref="A1:Q151"/>
  <sheetViews>
    <sheetView topLeftCell="A105" workbookViewId="0">
      <selection activeCell="B127" sqref="B127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1331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1332</v>
      </c>
      <c r="C77" s="51" t="s">
        <v>288</v>
      </c>
      <c r="D77" s="52">
        <v>0.375</v>
      </c>
      <c r="E77" s="52">
        <v>0.41666666666666669</v>
      </c>
      <c r="F77" s="52">
        <f t="shared" si="1"/>
        <v>4.1666666666666685E-2</v>
      </c>
      <c r="H77" s="53" t="s">
        <v>288</v>
      </c>
      <c r="I77" s="52">
        <f>SUMIFS(F76:F91, C76:C91,H77)</f>
        <v>0.33333333333333343</v>
      </c>
    </row>
    <row r="78" spans="1:9" x14ac:dyDescent="0.2">
      <c r="A78" s="119"/>
      <c r="B78" s="51" t="s">
        <v>586</v>
      </c>
      <c r="C78" s="51" t="s">
        <v>288</v>
      </c>
      <c r="D78" s="52">
        <v>0.41666666666666669</v>
      </c>
      <c r="E78" s="52">
        <v>0.42708333333333331</v>
      </c>
      <c r="F78" s="52">
        <f t="shared" si="1"/>
        <v>1.041666666666663E-2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6" t="s">
        <v>1333</v>
      </c>
      <c r="C79" s="51" t="s">
        <v>288</v>
      </c>
      <c r="D79" s="52">
        <v>0.42708333333333331</v>
      </c>
      <c r="E79" s="52">
        <v>0.46875</v>
      </c>
      <c r="F79" s="52">
        <f t="shared" si="1"/>
        <v>4.1666666666666685E-2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 t="s">
        <v>1334</v>
      </c>
      <c r="C80" s="51" t="s">
        <v>288</v>
      </c>
      <c r="D80" s="52">
        <v>0.46875</v>
      </c>
      <c r="E80" s="52">
        <v>0.52083333333333337</v>
      </c>
      <c r="F80" s="52">
        <f t="shared" si="1"/>
        <v>5.208333333333337E-2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t="s">
        <v>1041</v>
      </c>
      <c r="C81" s="51" t="s">
        <v>295</v>
      </c>
      <c r="D81" s="52">
        <v>0.52083333333333337</v>
      </c>
      <c r="E81" s="52">
        <v>0.55555555555555558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1335</v>
      </c>
      <c r="C82" s="55" t="s">
        <v>288</v>
      </c>
      <c r="D82" s="52">
        <v>0.55555555555555558</v>
      </c>
      <c r="E82" s="52">
        <v>0.57638888888888895</v>
      </c>
      <c r="F82" s="52">
        <f>E82-D82</f>
        <v>2.083333333333337E-2</v>
      </c>
      <c r="H82" s="53" t="s">
        <v>295</v>
      </c>
      <c r="I82" s="52">
        <f>SUMIFS(F76:F91, C76:C91,H82)</f>
        <v>5.5555555555555469E-2</v>
      </c>
    </row>
    <row r="83" spans="1:9" x14ac:dyDescent="0.2">
      <c r="A83" s="119"/>
      <c r="B83" s="51" t="s">
        <v>1336</v>
      </c>
      <c r="C83" s="55" t="s">
        <v>288</v>
      </c>
      <c r="D83" s="52">
        <v>0.58333333333333337</v>
      </c>
      <c r="E83" s="52">
        <v>0.60416666666666663</v>
      </c>
      <c r="F83" s="52">
        <f>E83-D83</f>
        <v>2.0833333333333259E-2</v>
      </c>
      <c r="H83" s="48" t="s">
        <v>300</v>
      </c>
      <c r="I83" s="49">
        <f>SUM(I77:I82)</f>
        <v>0.3888888888888889</v>
      </c>
    </row>
    <row r="84" spans="1:9" x14ac:dyDescent="0.2">
      <c r="A84" s="119"/>
      <c r="B84" s="51" t="s">
        <v>1337</v>
      </c>
      <c r="C84" s="55" t="s">
        <v>288</v>
      </c>
      <c r="D84" s="52">
        <v>0.60416666666666663</v>
      </c>
      <c r="E84" s="52">
        <v>0.64583333333333337</v>
      </c>
      <c r="F84" s="52">
        <f>E84-D84</f>
        <v>4.1666666666666741E-2</v>
      </c>
      <c r="I84" s="54"/>
    </row>
    <row r="85" spans="1:9" x14ac:dyDescent="0.2">
      <c r="A85" s="119"/>
      <c r="B85" t="s">
        <v>586</v>
      </c>
      <c r="C85" s="55" t="s">
        <v>295</v>
      </c>
      <c r="D85" s="52">
        <v>0.64583333333333337</v>
      </c>
      <c r="E85" s="52">
        <v>0.66666666666666663</v>
      </c>
      <c r="F85" s="52">
        <f t="shared" si="1"/>
        <v>2.0833333333333259E-2</v>
      </c>
      <c r="I85" s="54"/>
    </row>
    <row r="86" spans="1:9" x14ac:dyDescent="0.2">
      <c r="A86" s="119"/>
      <c r="B86" s="51" t="s">
        <v>1338</v>
      </c>
      <c r="C86" s="55" t="s">
        <v>288</v>
      </c>
      <c r="D86" s="52">
        <v>0.66666666666666663</v>
      </c>
      <c r="E86" s="52">
        <v>0.6875</v>
      </c>
      <c r="F86" s="52">
        <f t="shared" si="1"/>
        <v>2.083333333333337E-2</v>
      </c>
      <c r="I86" s="54"/>
    </row>
    <row r="87" spans="1:9" x14ac:dyDescent="0.2">
      <c r="A87" s="119"/>
      <c r="B87" s="51" t="s">
        <v>1339</v>
      </c>
      <c r="C87" s="55" t="s">
        <v>288</v>
      </c>
      <c r="D87" s="52">
        <v>0.6875</v>
      </c>
      <c r="E87" s="52">
        <v>0.71875</v>
      </c>
      <c r="F87" s="52">
        <f t="shared" si="1"/>
        <v>3.125E-2</v>
      </c>
    </row>
    <row r="88" spans="1:9" x14ac:dyDescent="0.2">
      <c r="A88" s="119"/>
      <c r="B88" s="51" t="s">
        <v>1340</v>
      </c>
      <c r="C88" s="55" t="s">
        <v>288</v>
      </c>
      <c r="D88" s="52">
        <v>0.71875</v>
      </c>
      <c r="E88" s="52">
        <v>0.75</v>
      </c>
      <c r="F88" s="52">
        <f t="shared" si="1"/>
        <v>3.125E-2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1341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 t="s">
        <v>1342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78 I94 I109 I124 I139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79 I95 I110 I125 I140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80 I96 I111 I126 I141 I50:I51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81 I97 I112 I127 I142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82 I98 I113 I128 I143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6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6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6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6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6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51" xr:uid="{00E28706-576D-404D-B1F5-59D1D92CB144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473B-3C44-4921-8967-FE0A3967D63B}">
  <dimension ref="A1:Q151"/>
  <sheetViews>
    <sheetView topLeftCell="A111" workbookViewId="0">
      <selection activeCell="B107" sqref="B107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2.7777777777777735E-2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2.7777777777777735E-2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1343</v>
      </c>
      <c r="C76" s="51" t="s">
        <v>288</v>
      </c>
      <c r="D76" s="52">
        <v>0.36805555555555558</v>
      </c>
      <c r="E76" s="52">
        <v>0.39583333333333331</v>
      </c>
      <c r="F76" s="52">
        <f t="shared" si="1"/>
        <v>2.7777777777777735E-2</v>
      </c>
      <c r="H76" s="49" t="s">
        <v>286</v>
      </c>
      <c r="I76" s="49" t="s">
        <v>287</v>
      </c>
    </row>
    <row r="77" spans="1:9" x14ac:dyDescent="0.2">
      <c r="A77" s="119"/>
      <c r="B77" t="s">
        <v>1344</v>
      </c>
      <c r="C77" s="51" t="s">
        <v>288</v>
      </c>
      <c r="D77" s="52">
        <v>0.39583333333333331</v>
      </c>
      <c r="E77" s="52">
        <v>0.4375</v>
      </c>
      <c r="F77" s="52">
        <f t="shared" si="1"/>
        <v>4.1666666666666685E-2</v>
      </c>
      <c r="H77" s="53" t="s">
        <v>288</v>
      </c>
      <c r="I77" s="52">
        <f>SUMIFS(F76:F91, C76:C91,H77)</f>
        <v>0.28472222222222227</v>
      </c>
    </row>
    <row r="78" spans="1:9" x14ac:dyDescent="0.2">
      <c r="A78" s="119"/>
      <c r="B78" s="51" t="s">
        <v>586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6" t="s">
        <v>1345</v>
      </c>
      <c r="C79" s="51" t="s">
        <v>290</v>
      </c>
      <c r="D79" s="52">
        <v>0.44791666666666669</v>
      </c>
      <c r="E79" s="52">
        <v>0.48958333333333331</v>
      </c>
      <c r="F79" s="52">
        <f t="shared" si="1"/>
        <v>4.166666666666663E-2</v>
      </c>
      <c r="H79" s="53" t="s">
        <v>290</v>
      </c>
      <c r="I79" s="52">
        <f>SUMIFS(F76:F91, C76:C91,H79)</f>
        <v>4.166666666666663E-2</v>
      </c>
    </row>
    <row r="80" spans="1:9" x14ac:dyDescent="0.2">
      <c r="A80" s="119"/>
      <c r="B80" s="51" t="s">
        <v>1346</v>
      </c>
      <c r="C80" s="51" t="s">
        <v>288</v>
      </c>
      <c r="D80" s="52">
        <v>0.48958333333333331</v>
      </c>
      <c r="E80" s="52">
        <v>0.53472222222222221</v>
      </c>
      <c r="F80" s="52">
        <f t="shared" si="1"/>
        <v>4.5138888888888895E-2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t="s">
        <v>1041</v>
      </c>
      <c r="C81" s="51" t="s">
        <v>295</v>
      </c>
      <c r="D81" s="52">
        <v>0.53472222222222221</v>
      </c>
      <c r="E81" s="52">
        <v>0.56944444444444442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1347</v>
      </c>
      <c r="C82" s="55" t="s">
        <v>288</v>
      </c>
      <c r="D82" s="52">
        <v>0.56944444444444442</v>
      </c>
      <c r="E82" s="52">
        <v>0.61458333333333337</v>
      </c>
      <c r="F82" s="52">
        <f>E82-D82</f>
        <v>4.5138888888888951E-2</v>
      </c>
      <c r="H82" s="53" t="s">
        <v>295</v>
      </c>
      <c r="I82" s="52">
        <f>SUMIFS(F76:F91, C76:C91,H82)</f>
        <v>5.5555555555555525E-2</v>
      </c>
    </row>
    <row r="83" spans="1:9" x14ac:dyDescent="0.2">
      <c r="A83" s="119"/>
      <c r="B83" s="51" t="s">
        <v>1348</v>
      </c>
      <c r="C83" s="55" t="s">
        <v>288</v>
      </c>
      <c r="D83" s="52">
        <v>0.61458333333333337</v>
      </c>
      <c r="E83" s="52">
        <v>0.64583333333333337</v>
      </c>
      <c r="F83" s="52">
        <f>E83-D83</f>
        <v>3.125E-2</v>
      </c>
      <c r="H83" s="48" t="s">
        <v>300</v>
      </c>
      <c r="I83" s="49">
        <f>SUM(I77:I82)</f>
        <v>0.38194444444444442</v>
      </c>
    </row>
    <row r="84" spans="1:9" x14ac:dyDescent="0.2">
      <c r="A84" s="119"/>
      <c r="B84" s="51" t="s">
        <v>586</v>
      </c>
      <c r="C84" s="55" t="s">
        <v>295</v>
      </c>
      <c r="D84" s="52">
        <v>0.64583333333333337</v>
      </c>
      <c r="E84" s="52">
        <v>0.65625</v>
      </c>
      <c r="F84" s="52">
        <f>E84-D84</f>
        <v>1.041666666666663E-2</v>
      </c>
      <c r="I84" s="54"/>
    </row>
    <row r="85" spans="1:9" x14ac:dyDescent="0.2">
      <c r="A85" s="119"/>
      <c r="B85" s="51" t="s">
        <v>1349</v>
      </c>
      <c r="C85" s="55" t="s">
        <v>288</v>
      </c>
      <c r="D85" s="52">
        <v>0.64583333333333337</v>
      </c>
      <c r="E85" s="52">
        <v>0.67708333333333337</v>
      </c>
      <c r="F85" s="52">
        <f t="shared" si="1"/>
        <v>3.125E-2</v>
      </c>
      <c r="I85" s="54"/>
    </row>
    <row r="86" spans="1:9" x14ac:dyDescent="0.2">
      <c r="A86" s="119"/>
      <c r="B86" s="51" t="s">
        <v>1350</v>
      </c>
      <c r="C86" s="55" t="s">
        <v>288</v>
      </c>
      <c r="D86" s="52">
        <v>0.67708333333333337</v>
      </c>
      <c r="E86" s="52">
        <v>0.73958333333333337</v>
      </c>
      <c r="F86" s="52">
        <f t="shared" si="1"/>
        <v>6.25E-2</v>
      </c>
      <c r="I86" s="54"/>
    </row>
    <row r="87" spans="1:9" x14ac:dyDescent="0.2">
      <c r="A87" s="119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1351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 t="s">
        <v>1352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78 I94 I109 I124 I139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79 I95 I110 I125 I140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80 I96 I111 I126 I141 I50:I51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81 I97 I112 I127 I142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82 I98 I113 I128 I143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6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6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6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6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6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51" xr:uid="{13E8CE01-EBE1-4C95-BDA5-FB63BC52E2D3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9F51-4650-4E72-BAB5-6B09ADBA4D92}">
  <dimension ref="A1:Q151"/>
  <sheetViews>
    <sheetView topLeftCell="A72" workbookViewId="0">
      <selection activeCell="D76" sqref="D76:E8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1353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1354</v>
      </c>
      <c r="C77" s="51" t="s">
        <v>288</v>
      </c>
      <c r="D77" s="52">
        <v>0.375</v>
      </c>
      <c r="E77" s="52">
        <v>0.4375</v>
      </c>
      <c r="F77" s="52">
        <f t="shared" si="1"/>
        <v>6.25E-2</v>
      </c>
      <c r="H77" s="53" t="s">
        <v>288</v>
      </c>
      <c r="I77" s="52">
        <f>SUMIFS(F76:F91, C76:C91,H77)</f>
        <v>0.26388888888888895</v>
      </c>
    </row>
    <row r="78" spans="1:9" x14ac:dyDescent="0.2">
      <c r="A78" s="119"/>
      <c r="B78" s="51" t="s">
        <v>586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6" t="s">
        <v>1355</v>
      </c>
      <c r="C79" s="51" t="s">
        <v>288</v>
      </c>
      <c r="D79" s="52">
        <v>0.44791666666666669</v>
      </c>
      <c r="E79" s="52">
        <v>0.47916666666666669</v>
      </c>
      <c r="F79" s="52">
        <f t="shared" si="1"/>
        <v>3.125E-2</v>
      </c>
      <c r="H79" s="53" t="s">
        <v>290</v>
      </c>
      <c r="I79" s="52">
        <f>SUMIFS(F76:F91, C76:C91,H79)</f>
        <v>4.1666666666666741E-2</v>
      </c>
    </row>
    <row r="80" spans="1:9" x14ac:dyDescent="0.2">
      <c r="A80" s="119"/>
      <c r="B80" s="51" t="s">
        <v>1356</v>
      </c>
      <c r="C80" s="51" t="s">
        <v>288</v>
      </c>
      <c r="D80" s="52">
        <v>0.47916666666666669</v>
      </c>
      <c r="E80" s="52">
        <v>0.52083333333333337</v>
      </c>
      <c r="F80" s="52">
        <f t="shared" si="1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t="s">
        <v>1041</v>
      </c>
      <c r="C81" s="51" t="s">
        <v>295</v>
      </c>
      <c r="D81" s="52">
        <v>0.52083333333333337</v>
      </c>
      <c r="E81" s="52">
        <v>0.55555555555555558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51" t="s">
        <v>1357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19"/>
      <c r="B83" s="51" t="s">
        <v>1358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0.36805555555555564</v>
      </c>
    </row>
    <row r="84" spans="1:9" x14ac:dyDescent="0.2">
      <c r="A84" s="119"/>
      <c r="B84" s="51" t="s">
        <v>586</v>
      </c>
      <c r="C84" s="55" t="s">
        <v>295</v>
      </c>
      <c r="D84" s="52">
        <v>0.64583333333333337</v>
      </c>
      <c r="E84" s="52">
        <v>0.66319444444444442</v>
      </c>
      <c r="F84" s="52">
        <f>E84-D84</f>
        <v>1.7361111111111049E-2</v>
      </c>
      <c r="I84" s="54"/>
    </row>
    <row r="85" spans="1:9" x14ac:dyDescent="0.2">
      <c r="A85" s="119"/>
      <c r="B85" s="51" t="s">
        <v>1359</v>
      </c>
      <c r="C85" s="55" t="s">
        <v>288</v>
      </c>
      <c r="D85" s="52">
        <v>0.66666666666666663</v>
      </c>
      <c r="E85" s="52">
        <v>0.69791666666666663</v>
      </c>
      <c r="F85" s="52">
        <f t="shared" si="1"/>
        <v>3.125E-2</v>
      </c>
      <c r="I85" s="54"/>
    </row>
    <row r="86" spans="1:9" x14ac:dyDescent="0.2">
      <c r="A86" s="119"/>
      <c r="B86" s="96" t="s">
        <v>1360</v>
      </c>
      <c r="C86" s="55" t="s">
        <v>290</v>
      </c>
      <c r="D86" s="52">
        <v>0.69791666666666663</v>
      </c>
      <c r="E86" s="52">
        <v>0.73958333333333337</v>
      </c>
      <c r="F86" s="52">
        <f t="shared" si="1"/>
        <v>4.1666666666666741E-2</v>
      </c>
      <c r="I86" s="54"/>
    </row>
    <row r="87" spans="1:9" x14ac:dyDescent="0.2">
      <c r="A87" s="119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1361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 t="s">
        <v>1300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78 I94 I109 I124 I139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79 I95 I110 I125 I140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80 I96 I111 I126 I141 I50:I51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81 I97 I112 I127 I142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82 I98 I113 I128 I143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6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6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6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6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6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51" xr:uid="{974E1F12-0137-48D8-B32A-9E36010F31D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F202-060C-43F1-B90D-DBA031871D49}">
  <dimension ref="A1:Q151"/>
  <sheetViews>
    <sheetView topLeftCell="A107" workbookViewId="0">
      <selection activeCell="B122" sqref="B12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19"/>
      <c r="C77" s="51" t="s">
        <v>288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295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6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89" t="s">
        <v>1362</v>
      </c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19"/>
      <c r="B84" s="51"/>
      <c r="C84" s="55" t="s">
        <v>295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 t="s">
        <v>288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6"/>
      <c r="C86" s="55" t="s">
        <v>290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 t="s">
        <v>1364</v>
      </c>
      <c r="C122" s="55" t="s">
        <v>290</v>
      </c>
      <c r="D122" s="62">
        <v>0.41666666666666669</v>
      </c>
      <c r="E122" s="52">
        <v>0.5</v>
      </c>
      <c r="F122" s="52">
        <f t="shared" si="1"/>
        <v>8.3333333333333315E-2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8.3333333333333315E-2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8.3333333333333315E-2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85" priority="25" operator="greaterThan">
      <formula>0.25</formula>
    </cfRule>
    <cfRule type="cellIs" dxfId="284" priority="26" operator="lessThan">
      <formula>0.25</formula>
    </cfRule>
  </conditionalFormatting>
  <conditionalFormatting sqref="I4 I19 I34 I49 I78 I94 I109 I124 I139">
    <cfRule type="cellIs" dxfId="283" priority="22" operator="lessThan">
      <formula>0.0416666666666667</formula>
    </cfRule>
    <cfRule type="cellIs" dxfId="282" priority="23" operator="greaterThan">
      <formula>0.0416666666666667</formula>
    </cfRule>
    <cfRule type="cellIs" dxfId="281" priority="24" operator="greaterThan">
      <formula>0.0416666666666667</formula>
    </cfRule>
  </conditionalFormatting>
  <conditionalFormatting sqref="I5 I20 I35 I79 I95 I110 I125 I140">
    <cfRule type="cellIs" dxfId="280" priority="20" operator="lessThan">
      <formula>0.0833333333333333</formula>
    </cfRule>
    <cfRule type="cellIs" dxfId="279" priority="21" operator="greaterThan">
      <formula>0.0833333333333333</formula>
    </cfRule>
  </conditionalFormatting>
  <conditionalFormatting sqref="I6 I21 I36 I80 I96 I111 I126 I141 I50:I51">
    <cfRule type="cellIs" dxfId="278" priority="18" operator="lessThan">
      <formula>0.0416666666666667</formula>
    </cfRule>
    <cfRule type="cellIs" dxfId="277" priority="19" operator="greaterThan">
      <formula>0.0416666666666667</formula>
    </cfRule>
  </conditionalFormatting>
  <conditionalFormatting sqref="I7 I22 I37 I52 I81 I97 I112 I127 I142">
    <cfRule type="cellIs" dxfId="276" priority="16" operator="lessThan">
      <formula>0.0416666666666667</formula>
    </cfRule>
    <cfRule type="cellIs" dxfId="275" priority="17" operator="greaterThan">
      <formula>0.0416666666666667</formula>
    </cfRule>
  </conditionalFormatting>
  <conditionalFormatting sqref="I8 I23 I38 I53 I82 I98 I113 I128 I143">
    <cfRule type="cellIs" dxfId="274" priority="14" operator="lessThan">
      <formula>0.0625</formula>
    </cfRule>
    <cfRule type="cellIs" dxfId="273" priority="15" operator="greaterThan">
      <formula>0.0625</formula>
    </cfRule>
  </conditionalFormatting>
  <conditionalFormatting sqref="I6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6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6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6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6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51" xr:uid="{692F2213-4C01-4EF8-B18F-909EF4DF5812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E6C1-D42E-46B6-9CD6-E596E319162B}">
  <dimension ref="A1:Q151"/>
  <sheetViews>
    <sheetView topLeftCell="A72" workbookViewId="0">
      <selection activeCell="B82" sqref="B8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19"/>
      <c r="C77" s="51" t="s">
        <v>288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19"/>
      <c r="B78" s="51"/>
      <c r="C78" s="51" t="s">
        <v>295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56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19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89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19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19"/>
      <c r="B84" s="51"/>
      <c r="C84" s="55" t="s">
        <v>295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19"/>
      <c r="B85" s="51"/>
      <c r="C85" s="55" t="s">
        <v>288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19"/>
      <c r="B86" s="96"/>
      <c r="C86" s="55" t="s">
        <v>290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 t="s">
        <v>1365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78 I94 I109 I124 I139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79 I95 I110 I125 I140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80 I96 I111 I126 I141 I50:I51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81 I97 I112 I127 I142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82 I98 I113 I128 I143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6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6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6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6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6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51" xr:uid="{795749DB-D823-4277-9230-585906DAC761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D0CA-8D26-4831-92AE-7621F9EB96B4}">
  <dimension ref="A1:Q151"/>
  <sheetViews>
    <sheetView workbookViewId="0">
      <selection activeCell="C2" sqref="C2:C1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1366</v>
      </c>
      <c r="C76" s="51" t="s">
        <v>288</v>
      </c>
      <c r="D76" s="52">
        <v>0.375</v>
      </c>
      <c r="E76" s="52">
        <v>0.39583333333333331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19"/>
      <c r="B77" t="s">
        <v>1367</v>
      </c>
      <c r="C77" s="51" t="s">
        <v>288</v>
      </c>
      <c r="D77" s="52">
        <v>0.39583333333333331</v>
      </c>
      <c r="E77" s="52">
        <v>0.4375</v>
      </c>
      <c r="F77" s="52">
        <f t="shared" si="1"/>
        <v>4.1666666666666685E-2</v>
      </c>
      <c r="H77" s="53" t="s">
        <v>288</v>
      </c>
      <c r="I77" s="52">
        <f>SUMIFS(F76:F91, C76:C91,H77)</f>
        <v>0.25347222222222227</v>
      </c>
    </row>
    <row r="78" spans="1:9" x14ac:dyDescent="0.2">
      <c r="A78" s="119"/>
      <c r="B78" s="51" t="s">
        <v>309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3.125E-2</v>
      </c>
    </row>
    <row r="79" spans="1:9" x14ac:dyDescent="0.2">
      <c r="A79" s="119"/>
      <c r="B79" s="56" t="s">
        <v>1368</v>
      </c>
      <c r="C79" s="51" t="s">
        <v>290</v>
      </c>
      <c r="D79" s="52">
        <v>0.44791666666666669</v>
      </c>
      <c r="E79" s="52">
        <v>0.47916666666666669</v>
      </c>
      <c r="F79" s="52">
        <f t="shared" si="1"/>
        <v>3.125E-2</v>
      </c>
      <c r="H79" s="53" t="s">
        <v>290</v>
      </c>
      <c r="I79" s="52">
        <f>SUMIFS(F76:F91, C76:C91,H79)</f>
        <v>3.125E-2</v>
      </c>
    </row>
    <row r="80" spans="1:9" x14ac:dyDescent="0.2">
      <c r="A80" s="119"/>
      <c r="B80" s="51" t="s">
        <v>1369</v>
      </c>
      <c r="C80" s="51" t="s">
        <v>288</v>
      </c>
      <c r="D80" s="52">
        <v>0.47916666666666669</v>
      </c>
      <c r="E80" s="52">
        <v>0.53125</v>
      </c>
      <c r="F80" s="52">
        <f t="shared" si="1"/>
        <v>5.2083333333333315E-2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t="s">
        <v>329</v>
      </c>
      <c r="C81" s="51" t="s">
        <v>295</v>
      </c>
      <c r="D81" s="52">
        <v>0.53125</v>
      </c>
      <c r="E81" s="52">
        <v>0.5625</v>
      </c>
      <c r="F81" s="52">
        <f>E81-D81</f>
        <v>3.125E-2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91" t="s">
        <v>1370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19"/>
      <c r="B83" s="51" t="s">
        <v>1371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0.37847222222222221</v>
      </c>
    </row>
    <row r="84" spans="1:9" x14ac:dyDescent="0.2">
      <c r="A84" s="119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19"/>
      <c r="B85" s="51" t="s">
        <v>1372</v>
      </c>
      <c r="C85" s="55" t="s">
        <v>285</v>
      </c>
      <c r="D85" s="52">
        <v>0.66666666666666663</v>
      </c>
      <c r="E85" s="52">
        <v>0.69791666666666663</v>
      </c>
      <c r="F85" s="52">
        <f t="shared" si="1"/>
        <v>3.125E-2</v>
      </c>
      <c r="I85" s="54"/>
    </row>
    <row r="86" spans="1:9" x14ac:dyDescent="0.2">
      <c r="A86" s="119"/>
      <c r="B86" s="96" t="s">
        <v>1373</v>
      </c>
      <c r="C86" s="55" t="s">
        <v>288</v>
      </c>
      <c r="D86" s="52">
        <v>0.69791666666666663</v>
      </c>
      <c r="E86" s="52">
        <v>0.76041666666666663</v>
      </c>
      <c r="F86" s="52">
        <f t="shared" si="1"/>
        <v>6.25E-2</v>
      </c>
      <c r="I86" s="54"/>
    </row>
    <row r="87" spans="1:9" x14ac:dyDescent="0.2">
      <c r="A87" s="119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 t="s">
        <v>1374</v>
      </c>
      <c r="C122" s="55" t="s">
        <v>290</v>
      </c>
      <c r="D122" s="62">
        <v>0.41666666666666669</v>
      </c>
      <c r="E122" s="52">
        <v>0.58333333333333337</v>
      </c>
      <c r="F122" s="52">
        <f t="shared" si="1"/>
        <v>0.16666666666666669</v>
      </c>
      <c r="H122" s="49" t="s">
        <v>286</v>
      </c>
      <c r="I122" s="49" t="s">
        <v>287</v>
      </c>
    </row>
    <row r="123" spans="1:9" x14ac:dyDescent="0.2">
      <c r="A123" s="119"/>
      <c r="B123" t="s">
        <v>1375</v>
      </c>
      <c r="C123" s="78" t="s">
        <v>290</v>
      </c>
      <c r="D123" s="61">
        <v>0.625</v>
      </c>
      <c r="E123" s="54">
        <v>0.72916666666666663</v>
      </c>
      <c r="F123" s="52">
        <f t="shared" si="1"/>
        <v>0.10416666666666663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0.27083333333333331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0.27083333333333331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78 I94 I109 I124 I139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79 I95 I110 I125 I140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80 I96 I111 I126 I141 I50:I51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81 I97 I112 I127 I142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82 I98 I113 I128 I143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6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6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6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6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6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51" xr:uid="{CDC2FDFF-866B-4DFC-92D1-469A4D8DAA89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9A02-21E0-4C97-9B2C-FCBE6B2EC189}">
  <dimension ref="A1:Q151"/>
  <sheetViews>
    <sheetView topLeftCell="A113" workbookViewId="0">
      <selection activeCell="E124" sqref="E1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6.25E-2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6.25E-2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1376</v>
      </c>
      <c r="C76" s="51" t="s">
        <v>288</v>
      </c>
      <c r="D76" s="52">
        <v>0.375</v>
      </c>
      <c r="E76" s="52">
        <v>0.4375</v>
      </c>
      <c r="F76" s="52">
        <f>E76-D76</f>
        <v>6.25E-2</v>
      </c>
      <c r="H76" s="49" t="s">
        <v>286</v>
      </c>
      <c r="I76" s="49" t="s">
        <v>287</v>
      </c>
    </row>
    <row r="77" spans="1:9" x14ac:dyDescent="0.2">
      <c r="A77" s="119"/>
      <c r="B77" s="80" t="s">
        <v>309</v>
      </c>
      <c r="C77" s="51" t="s">
        <v>295</v>
      </c>
      <c r="D77" s="52">
        <v>0.4375</v>
      </c>
      <c r="E77" s="52">
        <v>0.44791666666666669</v>
      </c>
      <c r="F77" s="52">
        <f>E77-D77</f>
        <v>1.0416666666666685E-2</v>
      </c>
      <c r="H77" s="53" t="s">
        <v>288</v>
      </c>
      <c r="I77" s="52">
        <f>SUMIFS(F76:F91, C76:C91,H77)</f>
        <v>0.27430555555555564</v>
      </c>
    </row>
    <row r="78" spans="1:9" x14ac:dyDescent="0.2">
      <c r="A78" s="119"/>
      <c r="B78" s="80" t="s">
        <v>1377</v>
      </c>
      <c r="C78" s="51" t="s">
        <v>290</v>
      </c>
      <c r="D78" s="52">
        <v>0.44791666666666669</v>
      </c>
      <c r="E78" s="52">
        <v>0.47916666666666669</v>
      </c>
      <c r="F78" s="52">
        <f t="shared" si="1"/>
        <v>3.125E-2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97" t="s">
        <v>1378</v>
      </c>
      <c r="C79" s="51" t="s">
        <v>288</v>
      </c>
      <c r="D79" s="52">
        <v>0.47916666666666669</v>
      </c>
      <c r="E79" s="52">
        <v>0.52083333333333337</v>
      </c>
      <c r="F79" s="52">
        <f t="shared" si="1"/>
        <v>4.1666666666666685E-2</v>
      </c>
      <c r="H79" s="53" t="s">
        <v>290</v>
      </c>
      <c r="I79" s="52">
        <f>SUMIFS(F76:F91, C76:C91,H79)</f>
        <v>3.125E-2</v>
      </c>
    </row>
    <row r="80" spans="1:9" x14ac:dyDescent="0.2">
      <c r="A80" s="119"/>
      <c r="B80" s="97" t="s">
        <v>1379</v>
      </c>
      <c r="C80" s="51" t="s">
        <v>288</v>
      </c>
      <c r="D80" s="52">
        <v>0.52083333333333337</v>
      </c>
      <c r="E80" s="52">
        <v>0.54166666666666663</v>
      </c>
      <c r="F80" s="52">
        <f t="shared" si="1"/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t="s">
        <v>329</v>
      </c>
      <c r="C81" s="51" t="s">
        <v>295</v>
      </c>
      <c r="D81" s="52">
        <v>0.54166666666666663</v>
      </c>
      <c r="E81" s="52">
        <v>0.5625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91" t="s">
        <v>1380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5.2083333333333315E-2</v>
      </c>
    </row>
    <row r="83" spans="1:9" x14ac:dyDescent="0.2">
      <c r="A83" s="119"/>
      <c r="B83" s="51" t="s">
        <v>1381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0.35763888888888895</v>
      </c>
    </row>
    <row r="84" spans="1:9" x14ac:dyDescent="0.2">
      <c r="A84" s="119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19"/>
      <c r="B85" s="51" t="s">
        <v>1381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19"/>
      <c r="B86" s="96" t="s">
        <v>1382</v>
      </c>
      <c r="C86" s="55" t="s">
        <v>288</v>
      </c>
      <c r="D86" s="52">
        <v>0.70833333333333337</v>
      </c>
      <c r="E86" s="52">
        <v>0.73958333333333337</v>
      </c>
      <c r="F86" s="52">
        <f t="shared" si="1"/>
        <v>3.125E-2</v>
      </c>
      <c r="I86" s="54"/>
    </row>
    <row r="87" spans="1:9" x14ac:dyDescent="0.2">
      <c r="A87" s="119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19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 t="s">
        <v>1383</v>
      </c>
      <c r="C122" s="55" t="s">
        <v>290</v>
      </c>
      <c r="D122" s="62">
        <v>0.45833333333333331</v>
      </c>
      <c r="E122" s="52">
        <v>0.58333333333333337</v>
      </c>
      <c r="F122" s="52">
        <f t="shared" si="1"/>
        <v>0.12500000000000006</v>
      </c>
      <c r="H122" s="49" t="s">
        <v>286</v>
      </c>
      <c r="I122" s="49" t="s">
        <v>287</v>
      </c>
    </row>
    <row r="123" spans="1:9" x14ac:dyDescent="0.2">
      <c r="A123" s="119"/>
      <c r="B123" t="s">
        <v>1384</v>
      </c>
      <c r="C123" s="78" t="s">
        <v>290</v>
      </c>
      <c r="D123" s="61">
        <v>0.66666666666666663</v>
      </c>
      <c r="E123" s="54">
        <v>0.83333333333333337</v>
      </c>
      <c r="F123" s="52">
        <f t="shared" si="1"/>
        <v>0.16666666666666674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0.2916666666666668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78 I94 I109 I124 I139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79 I95 I110 I125 I140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80 I96 I111 I126 I141 I50:I51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81 I97 I112 I127 I142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82 I98 I113 I128 I143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6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6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6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6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6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51" xr:uid="{7D5648B9-E667-4032-AD13-CD4CC7496736}">
      <formula1>$Q$1:$Q$7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F342-3109-40A7-B817-E27CAF8AF2EB}">
  <dimension ref="A1:Q151"/>
  <sheetViews>
    <sheetView topLeftCell="A113" workbookViewId="0">
      <selection activeCell="C122" sqref="C122:E1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19"/>
      <c r="B77" s="80" t="s">
        <v>1386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0.28472222222222221</v>
      </c>
    </row>
    <row r="78" spans="1:9" x14ac:dyDescent="0.2">
      <c r="A78" s="119"/>
      <c r="B78" s="80" t="s">
        <v>309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97" t="s">
        <v>1387</v>
      </c>
      <c r="C79" s="51" t="s">
        <v>288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97" t="s">
        <v>309</v>
      </c>
      <c r="C80" s="51" t="s">
        <v>295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6" t="s">
        <v>1388</v>
      </c>
      <c r="C81" s="51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19"/>
      <c r="B83" s="98" t="s">
        <v>1390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19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19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19"/>
      <c r="B86" s="96" t="s">
        <v>1392</v>
      </c>
      <c r="C86" s="55" t="s">
        <v>288</v>
      </c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19"/>
      <c r="B87" s="51"/>
      <c r="C87" s="55"/>
      <c r="D87" s="52"/>
      <c r="E87" s="52"/>
      <c r="F87" s="52"/>
    </row>
    <row r="88" spans="1:9" x14ac:dyDescent="0.2">
      <c r="A88" s="119"/>
      <c r="B88" s="51"/>
      <c r="C88" s="55"/>
      <c r="D88" s="52"/>
      <c r="E88" s="52"/>
      <c r="F88" s="52"/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78 I94 I109 I124 I139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79 I95 I110 I125 I140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80 I96 I111 I126 I141 I50:I51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81 I97 I112 I127 I142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82 I98 I113 I128 I143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6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6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6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6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6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51" xr:uid="{72871274-C2E9-4C77-A758-BB5991402F25}">
      <formula1>$Q$1:$Q$7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DFDE-488B-4AA2-B1E9-2281D7AAFA8B}">
  <dimension ref="A1:Q151"/>
  <sheetViews>
    <sheetView topLeftCell="A2" workbookViewId="0">
      <selection activeCell="B10" sqref="B1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 t="e">
        <f>SUMIFS(F2:F16, C2:C15,H3)</f>
        <v>#VALUE!</v>
      </c>
      <c r="Q3" t="s">
        <v>285</v>
      </c>
    </row>
    <row r="4" spans="1:17" x14ac:dyDescent="0.2">
      <c r="A4" s="123"/>
      <c r="B4" s="60"/>
      <c r="C4" s="60" t="s">
        <v>295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 t="e">
        <f>SUMIFS(F2:F16, C2:C15,H4)</f>
        <v>#VALUE!</v>
      </c>
      <c r="Q4" t="s">
        <v>290</v>
      </c>
    </row>
    <row r="5" spans="1:17" x14ac:dyDescent="0.2">
      <c r="A5" s="123"/>
      <c r="B5" s="60"/>
      <c r="C5" s="60" t="s">
        <v>288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 t="e">
        <f>SUMIFS(F2:F16, C2:C15,H5)</f>
        <v>#VALUE!</v>
      </c>
      <c r="Q5" t="s">
        <v>293</v>
      </c>
    </row>
    <row r="6" spans="1:17" x14ac:dyDescent="0.2">
      <c r="A6" s="123"/>
      <c r="B6" s="60"/>
      <c r="C6" s="60" t="s">
        <v>295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 t="e">
        <f>SUMIFS(F2:F16, C2:C15,H6)</f>
        <v>#VALUE!</v>
      </c>
      <c r="Q6" t="s">
        <v>296</v>
      </c>
    </row>
    <row r="7" spans="1:17" x14ac:dyDescent="0.2">
      <c r="A7" s="123"/>
      <c r="B7" s="60"/>
      <c r="C7" s="60" t="s">
        <v>288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 t="e">
        <f>SUMIFS(F2:F16, C2:C15,H7)</f>
        <v>#VALUE!</v>
      </c>
      <c r="Q7" t="s">
        <v>295</v>
      </c>
    </row>
    <row r="8" spans="1:17" x14ac:dyDescent="0.2">
      <c r="A8" s="123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 t="e">
        <f>SUMIFS(F2:F16, C2:C15,H8)</f>
        <v>#VALUE!</v>
      </c>
    </row>
    <row r="9" spans="1:17" x14ac:dyDescent="0.2">
      <c r="A9" s="123"/>
      <c r="B9" s="60"/>
      <c r="C9" s="60" t="s">
        <v>285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 t="e">
        <f>SUM(I3:I8)</f>
        <v>#VALUE!</v>
      </c>
    </row>
    <row r="10" spans="1:17" x14ac:dyDescent="0.2">
      <c r="A10" s="123"/>
      <c r="B10" s="60"/>
      <c r="C10" s="75" t="s">
        <v>288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/>
      <c r="C11" s="73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/>
      <c r="C12" s="73" t="s">
        <v>296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/>
      <c r="C13" s="72" t="s">
        <v>295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/>
      <c r="C14" s="60" t="s">
        <v>290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/>
      <c r="C15" s="60" t="s">
        <v>288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/>
      <c r="C16" s="55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78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51"/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C16:C30,H18)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C16:C30,H19)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C16:C30,H20)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C16:C30,H21)</f>
        <v>0</v>
      </c>
    </row>
    <row r="22" spans="1:9" x14ac:dyDescent="0.2">
      <c r="A22" s="119"/>
      <c r="B22" s="58"/>
      <c r="C22" s="55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C16:C30,H22)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C16:C30,H23)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1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 t="s">
        <v>295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/>
      <c r="C33" s="51"/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C31:C45,H33)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C31:C45,H34)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C31:C45,H35)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C31:C45,H36)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C31:C45,H37)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C31:C45,H38)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C46:C60,H49)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C45:C59,H50)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C46:C60,H51)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C46:C60,H52)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C61:C75,H63)</f>
        <v>4.1666666666666685E-2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C61:C75,H64)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C61:C75,H65)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C61:C75,H66)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C61:C75,H67)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C61:C75,H68)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 t="s">
        <v>288</v>
      </c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19"/>
      <c r="B77" s="80" t="s">
        <v>1386</v>
      </c>
      <c r="C77" s="51" t="s">
        <v>295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C75:C90,H77)</f>
        <v>0.28472222222222221</v>
      </c>
    </row>
    <row r="78" spans="1:9" x14ac:dyDescent="0.2">
      <c r="A78" s="119"/>
      <c r="B78" s="80" t="s">
        <v>309</v>
      </c>
      <c r="C78" s="51" t="s">
        <v>288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C75:C90,H78)</f>
        <v>0</v>
      </c>
    </row>
    <row r="79" spans="1:9" x14ac:dyDescent="0.2">
      <c r="A79" s="119"/>
      <c r="B79" s="97" t="s">
        <v>1387</v>
      </c>
      <c r="C79" s="51" t="s">
        <v>295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C75:C90,H79)</f>
        <v>0</v>
      </c>
    </row>
    <row r="80" spans="1:9" x14ac:dyDescent="0.2">
      <c r="A80" s="119"/>
      <c r="B80" s="97" t="s">
        <v>309</v>
      </c>
      <c r="C80" s="51" t="s">
        <v>288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C75:C90,H80)</f>
        <v>0</v>
      </c>
    </row>
    <row r="81" spans="1:9" x14ac:dyDescent="0.2">
      <c r="A81" s="119"/>
      <c r="B81" s="56" t="s">
        <v>1388</v>
      </c>
      <c r="C81" s="55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C75:C90,H81)</f>
        <v>0</v>
      </c>
    </row>
    <row r="82" spans="1:9" x14ac:dyDescent="0.2">
      <c r="A82" s="123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C75:C90,H82)</f>
        <v>6.2499999999999944E-2</v>
      </c>
    </row>
    <row r="83" spans="1:9" x14ac:dyDescent="0.2">
      <c r="A83" s="119"/>
      <c r="B83" s="98" t="s">
        <v>1390</v>
      </c>
      <c r="C83" s="55" t="s">
        <v>295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19"/>
      <c r="B84" s="51" t="s">
        <v>309</v>
      </c>
      <c r="C84" s="55" t="s">
        <v>288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19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19"/>
      <c r="B86" s="96" t="s">
        <v>1392</v>
      </c>
      <c r="C86" s="55"/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19"/>
      <c r="B87" s="51"/>
      <c r="C87" s="55"/>
      <c r="D87" s="52"/>
      <c r="E87" s="52"/>
      <c r="F87" s="52"/>
    </row>
    <row r="88" spans="1:9" x14ac:dyDescent="0.2">
      <c r="A88" s="119"/>
      <c r="B88" s="51"/>
      <c r="C88" s="55"/>
      <c r="D88" s="52"/>
      <c r="E88" s="52"/>
      <c r="F88" s="52"/>
    </row>
    <row r="89" spans="1:9" x14ac:dyDescent="0.2">
      <c r="A89" s="119"/>
      <c r="B89" s="51"/>
      <c r="C89" s="51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 t="s">
        <v>288</v>
      </c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C91:C105,H93)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C91:C105,H94)</f>
        <v>0</v>
      </c>
    </row>
    <row r="95" spans="1:9" x14ac:dyDescent="0.2">
      <c r="A95" s="119"/>
      <c r="B95" s="51"/>
      <c r="C95" s="51" t="s">
        <v>290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C91:C105,H95)</f>
        <v>0</v>
      </c>
    </row>
    <row r="96" spans="1:9" x14ac:dyDescent="0.2">
      <c r="A96" s="119"/>
      <c r="B96" s="51"/>
      <c r="C96" s="51" t="s">
        <v>295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C91:C105,H96)</f>
        <v>0</v>
      </c>
    </row>
    <row r="97" spans="1:9" x14ac:dyDescent="0.2">
      <c r="A97" s="119"/>
      <c r="B97" s="51"/>
      <c r="C97" s="51" t="s">
        <v>288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C91:C105,H97)</f>
        <v>0</v>
      </c>
    </row>
    <row r="98" spans="1:9" x14ac:dyDescent="0.2">
      <c r="A98" s="119"/>
      <c r="B98" s="51"/>
      <c r="C98" s="51" t="s">
        <v>295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C91:C105,H98)</f>
        <v>0</v>
      </c>
    </row>
    <row r="99" spans="1:9" x14ac:dyDescent="0.2">
      <c r="A99" s="119"/>
      <c r="B99" s="51"/>
      <c r="C99" s="51" t="s">
        <v>285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295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288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5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1" t="s">
        <v>288</v>
      </c>
      <c r="D106" s="52"/>
      <c r="E106" s="52"/>
      <c r="F106" s="52"/>
    </row>
    <row r="107" spans="1:9" x14ac:dyDescent="0.2">
      <c r="A107" s="121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295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C106:C120,H109)</f>
        <v>0</v>
      </c>
    </row>
    <row r="110" spans="1:9" x14ac:dyDescent="0.2">
      <c r="A110" s="121"/>
      <c r="B110" s="55"/>
      <c r="C110" s="51" t="s">
        <v>288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C106:C120,H110)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C106:C120,H111)</f>
        <v>0</v>
      </c>
    </row>
    <row r="112" spans="1:9" x14ac:dyDescent="0.2">
      <c r="A112" s="121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C106:C120,H112)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C106:C120,H113)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5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56" t="s">
        <v>1393</v>
      </c>
      <c r="C122" s="78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51"/>
      <c r="D123" s="61"/>
      <c r="F123" s="52">
        <f t="shared" si="1"/>
        <v>0</v>
      </c>
      <c r="H123" s="53" t="s">
        <v>288</v>
      </c>
      <c r="I123" s="52">
        <f>SUMIFS(F122:F136, C121:C135,H123)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C121:C135,H124)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C121:C135,H125)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C121:C135,H126)</f>
        <v>0</v>
      </c>
    </row>
    <row r="127" spans="1:9" x14ac:dyDescent="0.2">
      <c r="A127" s="123"/>
      <c r="B127" s="58"/>
      <c r="C127" s="55"/>
      <c r="D127" s="52"/>
      <c r="E127" s="52"/>
      <c r="F127" s="52">
        <f t="shared" si="1"/>
        <v>0</v>
      </c>
      <c r="H127" s="53" t="s">
        <v>296</v>
      </c>
      <c r="I127" s="52">
        <f>SUMIFS(F122:F136, C121:C135,H127)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C121:C135,H128)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1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 t="s">
        <v>288</v>
      </c>
      <c r="D136" s="52"/>
      <c r="E136" s="52"/>
      <c r="F136" s="52"/>
    </row>
    <row r="137" spans="1:9" x14ac:dyDescent="0.2">
      <c r="A137" s="121" t="s">
        <v>276</v>
      </c>
      <c r="B137" s="51"/>
      <c r="C137" s="78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21"/>
      <c r="C138" s="51"/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C136:C150,H138)</f>
        <v>0.22916666666666663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C136:C150,H139)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C136:C150,H140)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C136:C150,H141)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C136:C150,H142)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C136:C150,H143)</f>
        <v>0</v>
      </c>
    </row>
    <row r="144" spans="1:9" x14ac:dyDescent="0.2">
      <c r="A144" s="121"/>
      <c r="B144" s="58"/>
      <c r="C144" s="55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24"/>
      <c r="B145" s="60"/>
      <c r="C145" s="51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78 I94 I109 I124 I139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79 I95 I110 I125 I140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80 I96 I111 I126 I141 I50:I51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81 I97 I112 I127 I142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82 I98 I113 I128 I143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6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6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6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6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6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50" xr:uid="{AC195EEF-F4FF-40BA-8ADC-9B513D435005}">
      <formula1>$Q$1:$Q$7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4153-1090-47A5-8935-7D7BA0720C62}">
  <dimension ref="A1:Q151"/>
  <sheetViews>
    <sheetView topLeftCell="A113" workbookViewId="0">
      <selection activeCell="B122" sqref="B12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23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23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23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23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23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23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23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23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23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23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23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23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23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19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19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19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19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19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19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19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19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19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19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19"/>
      <c r="C40" s="51"/>
      <c r="D40" s="52"/>
      <c r="E40" s="52"/>
      <c r="F40" s="52">
        <f t="shared" si="0"/>
        <v>0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19"/>
      <c r="B77" s="80" t="s">
        <v>1386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0.28472222222222221</v>
      </c>
    </row>
    <row r="78" spans="1:9" x14ac:dyDescent="0.2">
      <c r="A78" s="119"/>
      <c r="B78" s="80" t="s">
        <v>309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97" t="s">
        <v>1387</v>
      </c>
      <c r="C79" s="51" t="s">
        <v>288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97" t="s">
        <v>309</v>
      </c>
      <c r="C80" s="51" t="s">
        <v>295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s="56" t="s">
        <v>1388</v>
      </c>
      <c r="C81" s="51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23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19"/>
      <c r="B83" s="98" t="s">
        <v>1390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19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19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19"/>
      <c r="B86" s="96" t="s">
        <v>1392</v>
      </c>
      <c r="C86" s="55" t="s">
        <v>288</v>
      </c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19"/>
      <c r="B87" s="51"/>
      <c r="C87" s="55"/>
      <c r="D87" s="52"/>
      <c r="E87" s="52"/>
      <c r="F87" s="52"/>
    </row>
    <row r="88" spans="1:9" x14ac:dyDescent="0.2">
      <c r="A88" s="119"/>
      <c r="B88" s="51"/>
      <c r="C88" s="55"/>
      <c r="D88" s="52"/>
      <c r="E88" s="52"/>
      <c r="F88" s="52"/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56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21"/>
      <c r="C138" s="78"/>
      <c r="D138" s="61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21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78 I94 I109 I124 I139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79 I95 I110 I125 I140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80 I96 I111 I126 I141 I50:I51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81 I97 I112 I127 I142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82 I98 I113 I128 I143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6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6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6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6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6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51" xr:uid="{FDDE05F2-6B0A-4DCF-A0A9-38930E2FD891}">
      <formula1>$Q$1:$Q$7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5E4-E1B0-4361-8698-F0AD03F7BC4D}">
  <dimension ref="A1:Q151"/>
  <sheetViews>
    <sheetView topLeftCell="A106" workbookViewId="0">
      <selection activeCell="C10" sqref="C10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105" t="s">
        <v>1394</v>
      </c>
      <c r="C3" s="105" t="s">
        <v>285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0.19097222222222227</v>
      </c>
      <c r="Q3" t="s">
        <v>285</v>
      </c>
    </row>
    <row r="4" spans="1:17" x14ac:dyDescent="0.2">
      <c r="A4" s="123"/>
      <c r="B4" s="105" t="s">
        <v>1395</v>
      </c>
      <c r="C4" s="105" t="s">
        <v>290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1.3888888888888951E-2</v>
      </c>
      <c r="Q4" t="s">
        <v>290</v>
      </c>
    </row>
    <row r="5" spans="1:17" x14ac:dyDescent="0.2">
      <c r="A5" s="123"/>
      <c r="B5" s="105" t="s">
        <v>1396</v>
      </c>
      <c r="C5" s="105" t="s">
        <v>293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0.11111111111111105</v>
      </c>
      <c r="Q5" t="s">
        <v>293</v>
      </c>
    </row>
    <row r="6" spans="1:17" x14ac:dyDescent="0.2">
      <c r="A6" s="123"/>
      <c r="B6" s="105" t="s">
        <v>1397</v>
      </c>
      <c r="C6" s="105" t="s">
        <v>288</v>
      </c>
      <c r="D6" s="106">
        <v>0.47222222222222227</v>
      </c>
      <c r="E6" s="106">
        <v>0.53819444444444442</v>
      </c>
      <c r="F6" s="61">
        <f t="shared" si="0"/>
        <v>6.5972222222222154E-2</v>
      </c>
      <c r="H6" s="53" t="s">
        <v>293</v>
      </c>
      <c r="I6" s="52">
        <f>SUMIFS(F2:F16, C2:C16,H6)</f>
        <v>1.736111111111116E-2</v>
      </c>
      <c r="Q6" t="s">
        <v>296</v>
      </c>
    </row>
    <row r="7" spans="1:17" x14ac:dyDescent="0.2">
      <c r="A7" s="123"/>
      <c r="B7" s="105" t="s">
        <v>329</v>
      </c>
      <c r="C7" s="105" t="s">
        <v>295</v>
      </c>
      <c r="D7" s="106">
        <v>0.53819444444444442</v>
      </c>
      <c r="E7" s="106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5.5555555555555469E-2</v>
      </c>
      <c r="Q7" t="s">
        <v>295</v>
      </c>
    </row>
    <row r="8" spans="1:17" x14ac:dyDescent="0.2">
      <c r="A8" s="123"/>
      <c r="B8" s="105" t="s">
        <v>1398</v>
      </c>
      <c r="C8" s="105" t="s">
        <v>288</v>
      </c>
      <c r="D8" s="106">
        <v>0.57986111111111105</v>
      </c>
      <c r="E8" s="106">
        <v>0.66666666666666663</v>
      </c>
      <c r="F8" s="61">
        <f t="shared" si="0"/>
        <v>8.680555555555558E-2</v>
      </c>
      <c r="H8" s="53" t="s">
        <v>295</v>
      </c>
      <c r="I8" s="52">
        <f>SUMIFS(F2:F16, C2:C16,H8)</f>
        <v>4.861111111111116E-2</v>
      </c>
    </row>
    <row r="9" spans="1:17" x14ac:dyDescent="0.2">
      <c r="A9" s="123"/>
      <c r="B9" s="105" t="s">
        <v>586</v>
      </c>
      <c r="C9" s="105" t="s">
        <v>295</v>
      </c>
      <c r="D9" s="106">
        <v>0.66666666666666663</v>
      </c>
      <c r="E9" s="106">
        <v>0.67361111111111116</v>
      </c>
      <c r="F9" s="61">
        <f t="shared" si="0"/>
        <v>6.9444444444445308E-3</v>
      </c>
      <c r="H9" s="48" t="s">
        <v>300</v>
      </c>
      <c r="I9" s="49">
        <f>SUM(I3:I8)</f>
        <v>0.43750000000000006</v>
      </c>
    </row>
    <row r="10" spans="1:17" x14ac:dyDescent="0.2">
      <c r="A10" s="123"/>
      <c r="B10" s="105" t="s">
        <v>1399</v>
      </c>
      <c r="C10" s="105" t="s">
        <v>296</v>
      </c>
      <c r="D10" s="106">
        <v>0.67361111111111116</v>
      </c>
      <c r="E10" s="106">
        <v>0.72916666666666663</v>
      </c>
      <c r="F10" s="61">
        <f t="shared" si="0"/>
        <v>5.5555555555555469E-2</v>
      </c>
      <c r="I10" s="54"/>
    </row>
    <row r="11" spans="1:17" x14ac:dyDescent="0.2">
      <c r="A11" s="123"/>
      <c r="B11" s="105" t="s">
        <v>1398</v>
      </c>
      <c r="C11" s="107" t="s">
        <v>288</v>
      </c>
      <c r="D11" s="108">
        <v>0.72916666666666663</v>
      </c>
      <c r="E11" s="106">
        <v>0.76736111111111116</v>
      </c>
      <c r="F11" s="61">
        <f t="shared" si="0"/>
        <v>3.8194444444444531E-2</v>
      </c>
      <c r="I11" s="54"/>
    </row>
    <row r="12" spans="1:17" x14ac:dyDescent="0.2">
      <c r="A12" s="123"/>
      <c r="B12" s="109" t="s">
        <v>1400</v>
      </c>
      <c r="C12" s="109" t="s">
        <v>290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23"/>
      <c r="B13" s="73"/>
      <c r="C13" s="73"/>
      <c r="D13" s="61"/>
      <c r="E13" s="74"/>
      <c r="F13" s="61">
        <f>E13-D13</f>
        <v>0</v>
      </c>
    </row>
    <row r="14" spans="1:17" x14ac:dyDescent="0.2">
      <c r="A14" s="123"/>
      <c r="B14" s="60"/>
      <c r="C14" s="72"/>
      <c r="D14" s="77"/>
      <c r="E14" s="61"/>
      <c r="F14" s="61">
        <f>E14-D14</f>
        <v>0</v>
      </c>
    </row>
    <row r="15" spans="1:17" x14ac:dyDescent="0.2">
      <c r="A15" s="123"/>
      <c r="B15" s="60"/>
      <c r="C15" s="60"/>
      <c r="D15" s="61"/>
      <c r="E15" s="61"/>
      <c r="F15" s="61">
        <f>E15-D15</f>
        <v>0</v>
      </c>
    </row>
    <row r="16" spans="1:17" x14ac:dyDescent="0.2">
      <c r="A16" s="123"/>
      <c r="B16" s="75"/>
      <c r="C16" s="60"/>
      <c r="D16" s="61"/>
      <c r="E16" s="61"/>
      <c r="F16" s="61">
        <f t="shared" si="0"/>
        <v>0</v>
      </c>
    </row>
    <row r="17" spans="1:9" x14ac:dyDescent="0.2">
      <c r="A17" s="123" t="s">
        <v>17</v>
      </c>
      <c r="B17" s="60" t="s">
        <v>1401</v>
      </c>
      <c r="C17" s="55" t="s">
        <v>288</v>
      </c>
      <c r="D17" s="62">
        <v>0.375</v>
      </c>
      <c r="E17" s="52">
        <v>0.44791666666666669</v>
      </c>
      <c r="F17" s="63">
        <f>E17-D17</f>
        <v>7.2916666666666685E-2</v>
      </c>
      <c r="H17" s="49" t="s">
        <v>286</v>
      </c>
      <c r="I17" s="49" t="s">
        <v>287</v>
      </c>
    </row>
    <row r="18" spans="1:9" x14ac:dyDescent="0.2">
      <c r="A18" s="119"/>
      <c r="B18" t="s">
        <v>1402</v>
      </c>
      <c r="C18" s="78" t="s">
        <v>293</v>
      </c>
      <c r="D18" s="61">
        <v>0.4548611111111111</v>
      </c>
      <c r="E18" s="54">
        <v>0.47222222222222227</v>
      </c>
      <c r="F18" s="63">
        <f t="shared" si="0"/>
        <v>1.736111111111116E-2</v>
      </c>
      <c r="H18" s="53" t="s">
        <v>288</v>
      </c>
      <c r="I18" s="52">
        <f>SUMIFS(F17:F31, C17:C31,H18)</f>
        <v>0.23611111111111105</v>
      </c>
    </row>
    <row r="19" spans="1:9" x14ac:dyDescent="0.2">
      <c r="A19" s="119"/>
      <c r="B19" s="51" t="s">
        <v>309</v>
      </c>
      <c r="C19" s="51" t="s">
        <v>295</v>
      </c>
      <c r="D19" s="63">
        <v>0.47222222222222227</v>
      </c>
      <c r="E19" s="52">
        <v>0.4826388888888889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t="s">
        <v>1403</v>
      </c>
      <c r="C20" s="51" t="s">
        <v>288</v>
      </c>
      <c r="D20" s="52">
        <v>0.4861111111111111</v>
      </c>
      <c r="E20" s="52">
        <v>0.55555555555555558</v>
      </c>
      <c r="F20" s="63">
        <f t="shared" si="0"/>
        <v>6.9444444444444475E-2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 t="s">
        <v>329</v>
      </c>
      <c r="C21" s="51" t="s">
        <v>295</v>
      </c>
      <c r="D21" s="52">
        <v>0.5625</v>
      </c>
      <c r="E21" s="52">
        <v>0.58333333333333337</v>
      </c>
      <c r="F21" s="63">
        <f t="shared" si="0"/>
        <v>2.083333333333337E-2</v>
      </c>
      <c r="H21" s="53" t="s">
        <v>293</v>
      </c>
      <c r="I21" s="52">
        <f>SUMIFS(F17:F31, C17:C31,H21)</f>
        <v>1.736111111111116E-2</v>
      </c>
    </row>
    <row r="22" spans="1:9" x14ac:dyDescent="0.2">
      <c r="A22" s="119"/>
      <c r="B22" s="58" t="s">
        <v>1404</v>
      </c>
      <c r="C22" s="51" t="s">
        <v>288</v>
      </c>
      <c r="D22" s="52">
        <v>0.58333333333333337</v>
      </c>
      <c r="E22" s="52">
        <v>0.61458333333333337</v>
      </c>
      <c r="F22" s="63">
        <f t="shared" si="0"/>
        <v>3.125E-2</v>
      </c>
      <c r="H22" s="53" t="s">
        <v>296</v>
      </c>
      <c r="I22" s="52">
        <f>SUMIFS(F17:F31, C17:C31,H22)</f>
        <v>5.5555555555555469E-2</v>
      </c>
    </row>
    <row r="23" spans="1:9" x14ac:dyDescent="0.2">
      <c r="A23" s="119"/>
      <c r="B23" s="57" t="s">
        <v>1405</v>
      </c>
      <c r="C23" s="55" t="s">
        <v>288</v>
      </c>
      <c r="D23" s="52">
        <v>0.61458333333333337</v>
      </c>
      <c r="E23" s="52">
        <v>0.65625</v>
      </c>
      <c r="F23" s="63">
        <f t="shared" si="0"/>
        <v>4.166666666666663E-2</v>
      </c>
      <c r="H23" s="53" t="s">
        <v>295</v>
      </c>
      <c r="I23" s="52">
        <f>SUMIFS(F17:F31, C17:C31,H23)</f>
        <v>4.166666666666663E-2</v>
      </c>
    </row>
    <row r="24" spans="1:9" x14ac:dyDescent="0.2">
      <c r="A24" s="119"/>
      <c r="B24" s="51" t="s">
        <v>309</v>
      </c>
      <c r="C24" s="55" t="s">
        <v>295</v>
      </c>
      <c r="D24" s="52">
        <v>0.65625</v>
      </c>
      <c r="E24" s="52">
        <v>0.66666666666666663</v>
      </c>
      <c r="F24" s="63">
        <f t="shared" si="0"/>
        <v>1.041666666666663E-2</v>
      </c>
      <c r="H24" s="48" t="s">
        <v>300</v>
      </c>
      <c r="I24" s="49">
        <f>SUM(I18:I23)</f>
        <v>0.35069444444444431</v>
      </c>
    </row>
    <row r="25" spans="1:9" x14ac:dyDescent="0.2">
      <c r="A25" s="119"/>
      <c r="B25" s="57" t="s">
        <v>1399</v>
      </c>
      <c r="C25" s="55" t="s">
        <v>296</v>
      </c>
      <c r="D25" s="52">
        <v>0.67361111111111116</v>
      </c>
      <c r="E25" s="52">
        <v>0.72916666666666663</v>
      </c>
      <c r="F25" s="63">
        <f t="shared" si="0"/>
        <v>5.5555555555555469E-2</v>
      </c>
      <c r="I25" s="54"/>
    </row>
    <row r="26" spans="1:9" x14ac:dyDescent="0.2">
      <c r="A26" s="119"/>
      <c r="B26" s="57" t="s">
        <v>1406</v>
      </c>
      <c r="C26" s="55" t="s">
        <v>288</v>
      </c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1407</v>
      </c>
      <c r="C32" s="51" t="s">
        <v>288</v>
      </c>
      <c r="D32" s="52">
        <v>0.36458333333333331</v>
      </c>
      <c r="E32" s="52">
        <v>0.42708333333333331</v>
      </c>
      <c r="F32" s="52">
        <f t="shared" si="0"/>
        <v>6.25E-2</v>
      </c>
      <c r="H32" s="49" t="s">
        <v>286</v>
      </c>
      <c r="I32" s="49" t="s">
        <v>287</v>
      </c>
    </row>
    <row r="33" spans="1:9" x14ac:dyDescent="0.2">
      <c r="A33" s="119"/>
      <c r="B33" s="51" t="s">
        <v>1408</v>
      </c>
      <c r="C33" s="51" t="s">
        <v>288</v>
      </c>
      <c r="D33" s="52">
        <v>0.42708333333333331</v>
      </c>
      <c r="E33" s="52">
        <v>0.44444444444444442</v>
      </c>
      <c r="F33" s="52">
        <f t="shared" si="0"/>
        <v>1.7361111111111105E-2</v>
      </c>
      <c r="H33" s="53" t="s">
        <v>288</v>
      </c>
      <c r="I33" s="52">
        <f>SUMIFS(F32:F46, C32:C46,H33)</f>
        <v>0.26388888888888884</v>
      </c>
    </row>
    <row r="34" spans="1:9" x14ac:dyDescent="0.2">
      <c r="A34" s="119"/>
      <c r="B34" s="80" t="s">
        <v>1409</v>
      </c>
      <c r="C34" s="51" t="s">
        <v>293</v>
      </c>
      <c r="D34" s="52">
        <v>0.4548611111111111</v>
      </c>
      <c r="E34" s="52">
        <v>0.47222222222222227</v>
      </c>
      <c r="F34" s="52">
        <f t="shared" si="0"/>
        <v>1.736111111111116E-2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 t="s">
        <v>309</v>
      </c>
      <c r="C35" s="51" t="s">
        <v>295</v>
      </c>
      <c r="D35" s="52">
        <v>0.47222222222222227</v>
      </c>
      <c r="E35" s="52">
        <v>0.4826388888888889</v>
      </c>
      <c r="F35" s="52">
        <f t="shared" si="0"/>
        <v>1.041666666666663E-2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1410</v>
      </c>
      <c r="C36" s="51" t="s">
        <v>288</v>
      </c>
      <c r="D36" s="52">
        <v>0.4826388888888889</v>
      </c>
      <c r="E36" s="52">
        <v>0.5</v>
      </c>
      <c r="F36" s="52">
        <f t="shared" si="0"/>
        <v>1.7361111111111105E-2</v>
      </c>
      <c r="H36" s="53" t="s">
        <v>293</v>
      </c>
      <c r="I36" s="52">
        <f>SUMIFS(F32:F46, C32:C46,H36)</f>
        <v>1.736111111111116E-2</v>
      </c>
    </row>
    <row r="37" spans="1:9" x14ac:dyDescent="0.2">
      <c r="A37" s="119"/>
      <c r="B37" s="85" t="s">
        <v>1411</v>
      </c>
      <c r="C37" s="51" t="s">
        <v>288</v>
      </c>
      <c r="D37" s="52">
        <v>0.5</v>
      </c>
      <c r="E37" s="52">
        <v>0.54166666666666663</v>
      </c>
      <c r="F37" s="52">
        <f t="shared" si="0"/>
        <v>4.166666666666663E-2</v>
      </c>
      <c r="H37" s="53" t="s">
        <v>296</v>
      </c>
      <c r="I37" s="52">
        <f>SUMIFS(F32:F46, C32:C46,H37)</f>
        <v>5.5555555555555469E-2</v>
      </c>
    </row>
    <row r="38" spans="1:9" x14ac:dyDescent="0.2">
      <c r="A38" s="119"/>
      <c r="B38" s="51" t="s">
        <v>329</v>
      </c>
      <c r="C38" s="51" t="s">
        <v>295</v>
      </c>
      <c r="D38" s="52">
        <v>0.54166666666666663</v>
      </c>
      <c r="E38" s="52">
        <v>0.5625</v>
      </c>
      <c r="F38" s="52">
        <f t="shared" si="0"/>
        <v>2.083333333333337E-2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 t="s">
        <v>1412</v>
      </c>
      <c r="C39" s="51" t="s">
        <v>288</v>
      </c>
      <c r="D39" s="52">
        <v>0.56597222222222221</v>
      </c>
      <c r="E39" s="52">
        <v>0.625</v>
      </c>
      <c r="F39" s="52">
        <f t="shared" si="0"/>
        <v>5.902777777777779E-2</v>
      </c>
      <c r="H39" s="48" t="s">
        <v>300</v>
      </c>
      <c r="I39" s="49">
        <f>SUM(I33:I38)</f>
        <v>0.36805555555555547</v>
      </c>
    </row>
    <row r="40" spans="1:9" x14ac:dyDescent="0.2">
      <c r="A40" s="119"/>
      <c r="B40" t="s">
        <v>1413</v>
      </c>
      <c r="C40" s="51" t="s">
        <v>288</v>
      </c>
      <c r="D40" s="52">
        <v>0.63194444444444442</v>
      </c>
      <c r="E40" s="52">
        <v>0.65625</v>
      </c>
      <c r="F40" s="52">
        <f t="shared" si="0"/>
        <v>2.430555555555558E-2</v>
      </c>
      <c r="I40" s="54"/>
    </row>
    <row r="41" spans="1:9" x14ac:dyDescent="0.2">
      <c r="A41" s="119"/>
      <c r="B41" s="51" t="s">
        <v>1399</v>
      </c>
      <c r="C41" s="51" t="s">
        <v>296</v>
      </c>
      <c r="D41" s="52">
        <v>0.67361111111111116</v>
      </c>
      <c r="E41" s="52">
        <v>0.72916666666666663</v>
      </c>
      <c r="F41" s="52">
        <f t="shared" si="0"/>
        <v>5.5555555555555469E-2</v>
      </c>
      <c r="I41" s="54"/>
    </row>
    <row r="42" spans="1:9" x14ac:dyDescent="0.2">
      <c r="A42" s="119"/>
      <c r="B42" s="51" t="s">
        <v>1414</v>
      </c>
      <c r="C42" s="51" t="s">
        <v>288</v>
      </c>
      <c r="D42" s="52">
        <v>0.83333333333333337</v>
      </c>
      <c r="E42" s="52">
        <v>0.875</v>
      </c>
      <c r="F42" s="52">
        <f t="shared" si="0"/>
        <v>4.166666666666663E-2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102" t="s">
        <v>1415</v>
      </c>
      <c r="C76" s="51"/>
      <c r="D76" s="52">
        <v>0</v>
      </c>
      <c r="E76" s="52">
        <v>0</v>
      </c>
      <c r="F76" s="52">
        <f>E76-D76</f>
        <v>0</v>
      </c>
      <c r="H76" s="49" t="s">
        <v>286</v>
      </c>
      <c r="I76" s="49" t="s">
        <v>287</v>
      </c>
    </row>
    <row r="77" spans="1:9" x14ac:dyDescent="0.2">
      <c r="A77" s="119"/>
      <c r="B77" s="51" t="s">
        <v>1416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0.23263888888888873</v>
      </c>
    </row>
    <row r="78" spans="1:9" x14ac:dyDescent="0.2">
      <c r="A78" s="119"/>
      <c r="B78" s="80" t="s">
        <v>1417</v>
      </c>
      <c r="C78" s="51" t="s">
        <v>288</v>
      </c>
      <c r="D78" s="52">
        <v>0.47222222222222227</v>
      </c>
      <c r="E78" s="52">
        <v>0.48958333333333331</v>
      </c>
      <c r="F78" s="52">
        <f t="shared" si="1"/>
        <v>1.7361111111111049E-2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99" t="s">
        <v>309</v>
      </c>
      <c r="C79" s="51" t="s">
        <v>295</v>
      </c>
      <c r="D79" s="52">
        <v>0.48958333333333331</v>
      </c>
      <c r="E79" s="52">
        <v>0.5</v>
      </c>
      <c r="F79" s="52">
        <f>E79-D79</f>
        <v>1.0416666666666685E-2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100" t="s">
        <v>1418</v>
      </c>
      <c r="C80" s="51" t="s">
        <v>288</v>
      </c>
      <c r="D80" s="52">
        <v>0.5</v>
      </c>
      <c r="E80" s="52">
        <v>0.55208333333333337</v>
      </c>
      <c r="F80" s="52">
        <f>E80-D80</f>
        <v>5.208333333333337E-2</v>
      </c>
      <c r="H80" s="53" t="s">
        <v>293</v>
      </c>
      <c r="I80" s="52">
        <f>SUMIFS(F76:F91, C76:C91,H80)</f>
        <v>0</v>
      </c>
    </row>
    <row r="81" spans="1:9" x14ac:dyDescent="0.2">
      <c r="A81" s="119"/>
      <c r="B81" t="s">
        <v>329</v>
      </c>
      <c r="C81" s="51" t="s">
        <v>295</v>
      </c>
      <c r="D81" s="52">
        <v>0.5625</v>
      </c>
      <c r="E81" s="52">
        <v>0.59375</v>
      </c>
      <c r="F81" s="52">
        <f>E81-D81</f>
        <v>3.125E-2</v>
      </c>
      <c r="H81" s="53" t="s">
        <v>296</v>
      </c>
      <c r="I81" s="52">
        <f>SUMIFS(F76:F91, C76:C91,H81)</f>
        <v>5.5555555555555469E-2</v>
      </c>
    </row>
    <row r="82" spans="1:9" x14ac:dyDescent="0.2">
      <c r="A82" s="123"/>
      <c r="B82" s="57" t="s">
        <v>1419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4.1666666666666685E-2</v>
      </c>
    </row>
    <row r="83" spans="1:9" x14ac:dyDescent="0.2">
      <c r="A83" s="119"/>
      <c r="B83" s="101" t="s">
        <v>1420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0.32986111111111088</v>
      </c>
    </row>
    <row r="84" spans="1:9" x14ac:dyDescent="0.2">
      <c r="A84" s="119"/>
      <c r="B84" s="103" t="s">
        <v>1421</v>
      </c>
      <c r="C84" s="55" t="s">
        <v>288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23"/>
      <c r="B85" s="75" t="s">
        <v>882</v>
      </c>
      <c r="C85" s="55" t="s">
        <v>296</v>
      </c>
      <c r="D85" s="52">
        <v>0.67361111111111116</v>
      </c>
      <c r="E85" s="52">
        <v>0.72916666666666663</v>
      </c>
      <c r="F85" s="52">
        <f t="shared" si="1"/>
        <v>5.5555555555555469E-2</v>
      </c>
      <c r="I85" s="54"/>
    </row>
    <row r="86" spans="1:9" x14ac:dyDescent="0.2">
      <c r="A86" s="123"/>
      <c r="B86" s="104" t="s">
        <v>1422</v>
      </c>
      <c r="C86" s="55" t="s">
        <v>288</v>
      </c>
      <c r="D86" s="52">
        <v>0.70833333333333337</v>
      </c>
      <c r="E86" s="52">
        <v>0.74652777777777779</v>
      </c>
      <c r="F86" s="52">
        <f t="shared" si="1"/>
        <v>3.819444444444442E-2</v>
      </c>
      <c r="I86" s="54"/>
    </row>
    <row r="87" spans="1:9" x14ac:dyDescent="0.2">
      <c r="A87" s="119"/>
      <c r="B87" s="59"/>
      <c r="C87" s="55"/>
      <c r="D87" s="52"/>
      <c r="E87" s="52"/>
      <c r="F87" s="52"/>
    </row>
    <row r="88" spans="1:9" x14ac:dyDescent="0.2">
      <c r="A88" s="119"/>
      <c r="B88" s="51"/>
      <c r="C88" s="55"/>
      <c r="D88" s="52"/>
      <c r="E88" s="52"/>
      <c r="F88" s="52"/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1423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21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</v>
      </c>
    </row>
    <row r="109" spans="1:9" x14ac:dyDescent="0.2">
      <c r="A109" s="121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21"/>
      <c r="C138" s="78"/>
      <c r="D138" s="62"/>
      <c r="E138" s="52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21"/>
      <c r="B139" s="55"/>
      <c r="C139" s="51"/>
      <c r="D139" s="61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 t="s">
        <v>1424</v>
      </c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78 I94 I109 I124 I139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79 I95 I110 I125 I140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80 I96 I111 I126 I141 I50:I51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81 I97 I112 I127 I142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82 I98 I113 I128 I143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6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6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6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6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6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13:C151" xr:uid="{5EE9D415-765D-4165-A21E-8655C6C4BD66}">
      <formula1>$Q$1:$Q$7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A2FD-630E-46FA-99CF-D186F0CC9671}">
  <dimension ref="A1:Q151"/>
  <sheetViews>
    <sheetView topLeftCell="A109" workbookViewId="0">
      <selection activeCell="H116" sqref="H116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105" t="s">
        <v>1394</v>
      </c>
      <c r="C3" s="105" t="s">
        <v>285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0.19097222222222227</v>
      </c>
      <c r="Q3" t="s">
        <v>285</v>
      </c>
    </row>
    <row r="4" spans="1:17" ht="27.75" x14ac:dyDescent="0.2">
      <c r="A4" s="123"/>
      <c r="B4" s="105" t="s">
        <v>1425</v>
      </c>
      <c r="C4" s="105" t="s">
        <v>290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1.3888888888888951E-2</v>
      </c>
      <c r="Q4" t="s">
        <v>290</v>
      </c>
    </row>
    <row r="5" spans="1:17" x14ac:dyDescent="0.2">
      <c r="A5" s="123"/>
      <c r="B5" s="105" t="s">
        <v>1396</v>
      </c>
      <c r="C5" s="105" t="s">
        <v>293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0.11111111111111105</v>
      </c>
      <c r="Q5" t="s">
        <v>293</v>
      </c>
    </row>
    <row r="6" spans="1:17" x14ac:dyDescent="0.2">
      <c r="A6" s="123"/>
      <c r="B6" s="105" t="s">
        <v>1397</v>
      </c>
      <c r="C6" s="105" t="s">
        <v>288</v>
      </c>
      <c r="D6" s="106">
        <v>0.47222222222222227</v>
      </c>
      <c r="E6" s="106">
        <v>0.53819444444444442</v>
      </c>
      <c r="F6" s="61">
        <f t="shared" si="0"/>
        <v>6.5972222222222154E-2</v>
      </c>
      <c r="H6" s="53" t="s">
        <v>293</v>
      </c>
      <c r="I6" s="52">
        <f>SUMIFS(F2:F16, C2:C16,H6)</f>
        <v>1.736111111111116E-2</v>
      </c>
      <c r="Q6" t="s">
        <v>296</v>
      </c>
    </row>
    <row r="7" spans="1:17" x14ac:dyDescent="0.2">
      <c r="A7" s="123"/>
      <c r="B7" s="105" t="s">
        <v>329</v>
      </c>
      <c r="C7" s="105" t="s">
        <v>295</v>
      </c>
      <c r="D7" s="106">
        <v>0.53819444444444442</v>
      </c>
      <c r="E7" s="106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5.5555555555555469E-2</v>
      </c>
      <c r="Q7" t="s">
        <v>295</v>
      </c>
    </row>
    <row r="8" spans="1:17" x14ac:dyDescent="0.2">
      <c r="A8" s="123"/>
      <c r="B8" s="105" t="s">
        <v>1398</v>
      </c>
      <c r="C8" s="105" t="s">
        <v>288</v>
      </c>
      <c r="D8" s="106">
        <v>0.57986111111111105</v>
      </c>
      <c r="E8" s="106">
        <v>0.66666666666666663</v>
      </c>
      <c r="F8" s="61">
        <f t="shared" si="0"/>
        <v>8.680555555555558E-2</v>
      </c>
      <c r="H8" s="53" t="s">
        <v>295</v>
      </c>
      <c r="I8" s="52">
        <f>SUMIFS(F2:F16, C2:C16,H8)</f>
        <v>4.861111111111116E-2</v>
      </c>
    </row>
    <row r="9" spans="1:17" x14ac:dyDescent="0.2">
      <c r="A9" s="123"/>
      <c r="B9" s="105" t="s">
        <v>586</v>
      </c>
      <c r="C9" s="105" t="s">
        <v>295</v>
      </c>
      <c r="D9" s="106">
        <v>0.66666666666666663</v>
      </c>
      <c r="E9" s="106">
        <v>0.67361111111111116</v>
      </c>
      <c r="F9" s="61">
        <f t="shared" si="0"/>
        <v>6.9444444444445308E-3</v>
      </c>
      <c r="H9" s="48" t="s">
        <v>300</v>
      </c>
      <c r="I9" s="49">
        <f>SUM(I3:I8)</f>
        <v>0.43750000000000006</v>
      </c>
    </row>
    <row r="10" spans="1:17" x14ac:dyDescent="0.2">
      <c r="A10" s="123"/>
      <c r="B10" s="105" t="s">
        <v>1399</v>
      </c>
      <c r="C10" s="105" t="s">
        <v>296</v>
      </c>
      <c r="D10" s="106">
        <v>0.67361111111111116</v>
      </c>
      <c r="E10" s="106">
        <v>0.72916666666666663</v>
      </c>
      <c r="F10" s="61">
        <f t="shared" si="0"/>
        <v>5.5555555555555469E-2</v>
      </c>
      <c r="I10" s="54"/>
    </row>
    <row r="11" spans="1:17" x14ac:dyDescent="0.2">
      <c r="A11" s="123"/>
      <c r="B11" s="105" t="s">
        <v>1398</v>
      </c>
      <c r="C11" s="107" t="s">
        <v>288</v>
      </c>
      <c r="D11" s="108">
        <v>0.72916666666666663</v>
      </c>
      <c r="E11" s="106">
        <v>0.76736111111111116</v>
      </c>
      <c r="F11" s="61">
        <f t="shared" si="0"/>
        <v>3.8194444444444531E-2</v>
      </c>
      <c r="I11" s="54"/>
    </row>
    <row r="12" spans="1:17" x14ac:dyDescent="0.2">
      <c r="A12" s="123"/>
      <c r="B12" s="109" t="s">
        <v>1400</v>
      </c>
      <c r="C12" s="109" t="s">
        <v>290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23"/>
      <c r="B13" s="73"/>
      <c r="C13" s="73"/>
      <c r="D13" s="61"/>
      <c r="E13" s="74"/>
      <c r="F13" s="61">
        <f>E13-D13</f>
        <v>0</v>
      </c>
    </row>
    <row r="14" spans="1:17" x14ac:dyDescent="0.2">
      <c r="A14" s="123"/>
      <c r="B14" s="60"/>
      <c r="C14" s="72"/>
      <c r="D14" s="77"/>
      <c r="E14" s="61"/>
      <c r="F14" s="61">
        <f>E14-D14</f>
        <v>0</v>
      </c>
    </row>
    <row r="15" spans="1:17" x14ac:dyDescent="0.2">
      <c r="A15" s="123"/>
      <c r="B15" s="60"/>
      <c r="C15" s="60"/>
      <c r="D15" s="61"/>
      <c r="E15" s="61"/>
      <c r="F15" s="61">
        <f>E15-D15</f>
        <v>0</v>
      </c>
    </row>
    <row r="16" spans="1:17" x14ac:dyDescent="0.2">
      <c r="A16" s="123"/>
      <c r="B16" s="75"/>
      <c r="C16" s="60"/>
      <c r="D16" s="61"/>
      <c r="E16" s="61"/>
      <c r="F16" s="61">
        <f t="shared" si="0"/>
        <v>0</v>
      </c>
    </row>
    <row r="17" spans="1:9" x14ac:dyDescent="0.2">
      <c r="A17" s="123" t="s">
        <v>17</v>
      </c>
      <c r="B17" s="60" t="s">
        <v>1401</v>
      </c>
      <c r="C17" s="55" t="s">
        <v>288</v>
      </c>
      <c r="D17" s="62">
        <v>0.375</v>
      </c>
      <c r="E17" s="52">
        <v>0.44791666666666669</v>
      </c>
      <c r="F17" s="63">
        <f>E17-D17</f>
        <v>7.2916666666666685E-2</v>
      </c>
      <c r="H17" s="49" t="s">
        <v>286</v>
      </c>
      <c r="I17" s="49" t="s">
        <v>287</v>
      </c>
    </row>
    <row r="18" spans="1:9" x14ac:dyDescent="0.2">
      <c r="A18" s="119"/>
      <c r="B18" t="s">
        <v>1402</v>
      </c>
      <c r="C18" s="78" t="s">
        <v>293</v>
      </c>
      <c r="D18" s="61">
        <v>0.4548611111111111</v>
      </c>
      <c r="E18" s="54">
        <v>0.47222222222222227</v>
      </c>
      <c r="F18" s="63">
        <f t="shared" si="0"/>
        <v>1.736111111111116E-2</v>
      </c>
      <c r="H18" s="53" t="s">
        <v>288</v>
      </c>
      <c r="I18" s="52">
        <f>SUMIFS(F17:F31, C17:C31,H18)</f>
        <v>0.23611111111111105</v>
      </c>
    </row>
    <row r="19" spans="1:9" x14ac:dyDescent="0.2">
      <c r="A19" s="119"/>
      <c r="B19" s="51" t="s">
        <v>309</v>
      </c>
      <c r="C19" s="51" t="s">
        <v>295</v>
      </c>
      <c r="D19" s="63">
        <v>0.47222222222222227</v>
      </c>
      <c r="E19" s="52">
        <v>0.4826388888888889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t="s">
        <v>1403</v>
      </c>
      <c r="C20" s="51" t="s">
        <v>288</v>
      </c>
      <c r="D20" s="52">
        <v>0.4861111111111111</v>
      </c>
      <c r="E20" s="52">
        <v>0.55555555555555558</v>
      </c>
      <c r="F20" s="63">
        <f t="shared" si="0"/>
        <v>6.9444444444444475E-2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 t="s">
        <v>329</v>
      </c>
      <c r="C21" s="51" t="s">
        <v>295</v>
      </c>
      <c r="D21" s="52">
        <v>0.5625</v>
      </c>
      <c r="E21" s="52">
        <v>0.58333333333333337</v>
      </c>
      <c r="F21" s="63">
        <f t="shared" si="0"/>
        <v>2.083333333333337E-2</v>
      </c>
      <c r="H21" s="53" t="s">
        <v>293</v>
      </c>
      <c r="I21" s="52">
        <f>SUMIFS(F17:F31, C17:C31,H21)</f>
        <v>1.736111111111116E-2</v>
      </c>
    </row>
    <row r="22" spans="1:9" x14ac:dyDescent="0.2">
      <c r="A22" s="119"/>
      <c r="B22" s="58" t="s">
        <v>1404</v>
      </c>
      <c r="C22" s="51" t="s">
        <v>288</v>
      </c>
      <c r="D22" s="52">
        <v>0.58333333333333337</v>
      </c>
      <c r="E22" s="52">
        <v>0.61458333333333337</v>
      </c>
      <c r="F22" s="63">
        <f t="shared" si="0"/>
        <v>3.125E-2</v>
      </c>
      <c r="H22" s="53" t="s">
        <v>296</v>
      </c>
      <c r="I22" s="52">
        <f>SUMIFS(F17:F31, C17:C31,H22)</f>
        <v>5.5555555555555469E-2</v>
      </c>
    </row>
    <row r="23" spans="1:9" x14ac:dyDescent="0.2">
      <c r="A23" s="119"/>
      <c r="B23" s="57" t="s">
        <v>1405</v>
      </c>
      <c r="C23" s="55" t="s">
        <v>288</v>
      </c>
      <c r="D23" s="52">
        <v>0.61458333333333337</v>
      </c>
      <c r="E23" s="52">
        <v>0.65625</v>
      </c>
      <c r="F23" s="63">
        <f t="shared" si="0"/>
        <v>4.166666666666663E-2</v>
      </c>
      <c r="H23" s="53" t="s">
        <v>295</v>
      </c>
      <c r="I23" s="52">
        <f>SUMIFS(F17:F31, C17:C31,H23)</f>
        <v>4.166666666666663E-2</v>
      </c>
    </row>
    <row r="24" spans="1:9" x14ac:dyDescent="0.2">
      <c r="A24" s="119"/>
      <c r="B24" s="51" t="s">
        <v>309</v>
      </c>
      <c r="C24" s="55" t="s">
        <v>295</v>
      </c>
      <c r="D24" s="52">
        <v>0.65625</v>
      </c>
      <c r="E24" s="52">
        <v>0.66666666666666663</v>
      </c>
      <c r="F24" s="63">
        <f t="shared" si="0"/>
        <v>1.041666666666663E-2</v>
      </c>
      <c r="H24" s="48" t="s">
        <v>300</v>
      </c>
      <c r="I24" s="49">
        <f>SUM(I18:I23)</f>
        <v>0.35069444444444431</v>
      </c>
    </row>
    <row r="25" spans="1:9" x14ac:dyDescent="0.2">
      <c r="A25" s="119"/>
      <c r="B25" s="57" t="s">
        <v>1399</v>
      </c>
      <c r="C25" s="55" t="s">
        <v>296</v>
      </c>
      <c r="D25" s="52">
        <v>0.67361111111111116</v>
      </c>
      <c r="E25" s="52">
        <v>0.72916666666666663</v>
      </c>
      <c r="F25" s="63">
        <f t="shared" si="0"/>
        <v>5.5555555555555469E-2</v>
      </c>
      <c r="I25" s="54"/>
    </row>
    <row r="26" spans="1:9" x14ac:dyDescent="0.2">
      <c r="A26" s="119"/>
      <c r="B26" s="57" t="s">
        <v>1406</v>
      </c>
      <c r="C26" s="55" t="s">
        <v>288</v>
      </c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1407</v>
      </c>
      <c r="C32" s="51" t="s">
        <v>288</v>
      </c>
      <c r="D32" s="52">
        <v>0.36458333333333331</v>
      </c>
      <c r="E32" s="52">
        <v>0.42708333333333331</v>
      </c>
      <c r="F32" s="52">
        <f t="shared" si="0"/>
        <v>6.25E-2</v>
      </c>
      <c r="H32" s="49" t="s">
        <v>286</v>
      </c>
      <c r="I32" s="49" t="s">
        <v>287</v>
      </c>
    </row>
    <row r="33" spans="1:9" x14ac:dyDescent="0.2">
      <c r="A33" s="119"/>
      <c r="B33" s="51" t="s">
        <v>1408</v>
      </c>
      <c r="C33" s="51" t="s">
        <v>288</v>
      </c>
      <c r="D33" s="52">
        <v>0.42708333333333331</v>
      </c>
      <c r="E33" s="52">
        <v>0.44444444444444442</v>
      </c>
      <c r="F33" s="52">
        <f t="shared" si="0"/>
        <v>1.7361111111111105E-2</v>
      </c>
      <c r="H33" s="53" t="s">
        <v>288</v>
      </c>
      <c r="I33" s="52">
        <f>SUMIFS(F32:F46, C32:C46,H33)</f>
        <v>0.26388888888888884</v>
      </c>
    </row>
    <row r="34" spans="1:9" x14ac:dyDescent="0.2">
      <c r="A34" s="119"/>
      <c r="B34" s="80" t="s">
        <v>1409</v>
      </c>
      <c r="C34" s="51" t="s">
        <v>293</v>
      </c>
      <c r="D34" s="52">
        <v>0.4548611111111111</v>
      </c>
      <c r="E34" s="52">
        <v>0.47222222222222227</v>
      </c>
      <c r="F34" s="52">
        <f t="shared" si="0"/>
        <v>1.736111111111116E-2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 t="s">
        <v>309</v>
      </c>
      <c r="C35" s="51" t="s">
        <v>295</v>
      </c>
      <c r="D35" s="52">
        <v>0.47222222222222227</v>
      </c>
      <c r="E35" s="52">
        <v>0.4826388888888889</v>
      </c>
      <c r="F35" s="52">
        <f t="shared" si="0"/>
        <v>1.041666666666663E-2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1410</v>
      </c>
      <c r="C36" s="51" t="s">
        <v>288</v>
      </c>
      <c r="D36" s="52">
        <v>0.4826388888888889</v>
      </c>
      <c r="E36" s="52">
        <v>0.5</v>
      </c>
      <c r="F36" s="52">
        <f t="shared" si="0"/>
        <v>1.7361111111111105E-2</v>
      </c>
      <c r="H36" s="53" t="s">
        <v>293</v>
      </c>
      <c r="I36" s="52">
        <f>SUMIFS(F32:F46, C32:C46,H36)</f>
        <v>1.736111111111116E-2</v>
      </c>
    </row>
    <row r="37" spans="1:9" x14ac:dyDescent="0.2">
      <c r="A37" s="119"/>
      <c r="B37" s="85" t="s">
        <v>1411</v>
      </c>
      <c r="C37" s="51" t="s">
        <v>288</v>
      </c>
      <c r="D37" s="52">
        <v>0.5</v>
      </c>
      <c r="E37" s="52">
        <v>0.54166666666666663</v>
      </c>
      <c r="F37" s="52">
        <f t="shared" si="0"/>
        <v>4.166666666666663E-2</v>
      </c>
      <c r="H37" s="53" t="s">
        <v>296</v>
      </c>
      <c r="I37" s="52">
        <f>SUMIFS(F32:F46, C32:C46,H37)</f>
        <v>5.5555555555555469E-2</v>
      </c>
    </row>
    <row r="38" spans="1:9" x14ac:dyDescent="0.2">
      <c r="A38" s="119"/>
      <c r="B38" s="51" t="s">
        <v>329</v>
      </c>
      <c r="C38" s="51" t="s">
        <v>295</v>
      </c>
      <c r="D38" s="52">
        <v>0.54166666666666663</v>
      </c>
      <c r="E38" s="52">
        <v>0.5625</v>
      </c>
      <c r="F38" s="52">
        <f t="shared" si="0"/>
        <v>2.083333333333337E-2</v>
      </c>
      <c r="H38" s="53" t="s">
        <v>295</v>
      </c>
      <c r="I38" s="52">
        <f>SUMIFS(F32:F46, C32:C46,H38)</f>
        <v>3.125E-2</v>
      </c>
    </row>
    <row r="39" spans="1:9" x14ac:dyDescent="0.2">
      <c r="A39" s="119"/>
      <c r="B39" s="80" t="s">
        <v>1412</v>
      </c>
      <c r="C39" s="51" t="s">
        <v>288</v>
      </c>
      <c r="D39" s="52">
        <v>0.56597222222222221</v>
      </c>
      <c r="E39" s="52">
        <v>0.625</v>
      </c>
      <c r="F39" s="52">
        <f t="shared" si="0"/>
        <v>5.902777777777779E-2</v>
      </c>
      <c r="H39" s="48" t="s">
        <v>300</v>
      </c>
      <c r="I39" s="49">
        <f>SUM(I33:I38)</f>
        <v>0.36805555555555547</v>
      </c>
    </row>
    <row r="40" spans="1:9" x14ac:dyDescent="0.2">
      <c r="A40" s="119"/>
      <c r="B40" t="s">
        <v>1413</v>
      </c>
      <c r="C40" s="51" t="s">
        <v>288</v>
      </c>
      <c r="D40" s="52">
        <v>0.63194444444444442</v>
      </c>
      <c r="E40" s="52">
        <v>0.65625</v>
      </c>
      <c r="F40" s="52">
        <f t="shared" si="0"/>
        <v>2.430555555555558E-2</v>
      </c>
      <c r="I40" s="54"/>
    </row>
    <row r="41" spans="1:9" x14ac:dyDescent="0.2">
      <c r="A41" s="119"/>
      <c r="B41" s="51" t="s">
        <v>1399</v>
      </c>
      <c r="C41" s="51" t="s">
        <v>296</v>
      </c>
      <c r="D41" s="52">
        <v>0.67361111111111116</v>
      </c>
      <c r="E41" s="52">
        <v>0.72916666666666663</v>
      </c>
      <c r="F41" s="52">
        <f t="shared" si="0"/>
        <v>5.5555555555555469E-2</v>
      </c>
      <c r="I41" s="54"/>
    </row>
    <row r="42" spans="1:9" x14ac:dyDescent="0.2">
      <c r="A42" s="119"/>
      <c r="B42" s="51" t="s">
        <v>1414</v>
      </c>
      <c r="C42" s="51" t="s">
        <v>288</v>
      </c>
      <c r="D42" s="52">
        <v>0.83333333333333337</v>
      </c>
      <c r="E42" s="52">
        <v>0.875</v>
      </c>
      <c r="F42" s="52">
        <f t="shared" si="0"/>
        <v>4.166666666666663E-2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3.125E-2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3.125E-2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s="111" t="s">
        <v>1426</v>
      </c>
      <c r="C76" s="51" t="s">
        <v>288</v>
      </c>
      <c r="D76" s="52">
        <v>0.375</v>
      </c>
      <c r="E76" s="52">
        <v>0.40625</v>
      </c>
      <c r="F76" s="52">
        <f>E76-D76</f>
        <v>3.125E-2</v>
      </c>
      <c r="H76" s="49" t="s">
        <v>286</v>
      </c>
      <c r="I76" s="49" t="s">
        <v>287</v>
      </c>
    </row>
    <row r="77" spans="1:9" x14ac:dyDescent="0.2">
      <c r="A77" s="119"/>
      <c r="B77" s="51" t="s">
        <v>1427</v>
      </c>
      <c r="C77" s="51" t="s">
        <v>288</v>
      </c>
      <c r="D77" s="52">
        <v>0.40625</v>
      </c>
      <c r="E77" s="52">
        <v>0.45833333333333331</v>
      </c>
      <c r="F77" s="52">
        <f>E77-D77</f>
        <v>5.2083333333333315E-2</v>
      </c>
      <c r="H77" s="53" t="s">
        <v>288</v>
      </c>
      <c r="I77" s="52">
        <f>SUMIFS(F76:F91, C76:C91,H77)</f>
        <v>0.33194444444444449</v>
      </c>
    </row>
    <row r="78" spans="1:9" x14ac:dyDescent="0.2">
      <c r="A78" s="119"/>
      <c r="B78" s="80" t="s">
        <v>586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99" t="s">
        <v>1428</v>
      </c>
      <c r="C79" s="51" t="s">
        <v>293</v>
      </c>
      <c r="D79" s="52">
        <v>0.47222222222222227</v>
      </c>
      <c r="E79" s="52">
        <v>0.47916666666666669</v>
      </c>
      <c r="F79" s="52">
        <f>E79-D79</f>
        <v>6.9444444444444198E-3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100" t="s">
        <v>1429</v>
      </c>
      <c r="C80" s="51" t="s">
        <v>288</v>
      </c>
      <c r="D80" s="52">
        <v>0.47916666666666669</v>
      </c>
      <c r="E80" s="52">
        <v>0.54166666666666663</v>
      </c>
      <c r="F80" s="52">
        <f>E80-D80</f>
        <v>6.2499999999999944E-2</v>
      </c>
      <c r="H80" s="53" t="s">
        <v>293</v>
      </c>
      <c r="I80" s="52">
        <f>SUMIFS(F76:F91, C76:C91,H80)</f>
        <v>6.9444444444444198E-3</v>
      </c>
    </row>
    <row r="81" spans="1:9" x14ac:dyDescent="0.2">
      <c r="A81" s="119"/>
      <c r="B81" t="s">
        <v>329</v>
      </c>
      <c r="C81" s="51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3.819444444444442E-2</v>
      </c>
    </row>
    <row r="82" spans="1:9" x14ac:dyDescent="0.2">
      <c r="A82" s="123"/>
      <c r="B82" s="57" t="s">
        <v>1430</v>
      </c>
      <c r="C82" s="55" t="s">
        <v>288</v>
      </c>
      <c r="D82" s="52">
        <v>0.58333333333333337</v>
      </c>
      <c r="E82" s="52">
        <v>0.66666666666666663</v>
      </c>
      <c r="F82" s="52">
        <f>E82-D82</f>
        <v>8.3333333333333259E-2</v>
      </c>
      <c r="H82" s="53" t="s">
        <v>295</v>
      </c>
      <c r="I82" s="52">
        <f>SUMIFS(F76:F91, C76:C91,H82)</f>
        <v>5.9027777777777846E-2</v>
      </c>
    </row>
    <row r="83" spans="1:9" x14ac:dyDescent="0.2">
      <c r="A83" s="119"/>
      <c r="B83" s="101" t="s">
        <v>586</v>
      </c>
      <c r="C83" s="55" t="s">
        <v>295</v>
      </c>
      <c r="D83" s="52">
        <v>0.66666666666666663</v>
      </c>
      <c r="E83" s="52">
        <v>0.68055555555555547</v>
      </c>
      <c r="F83" s="52">
        <f>E83-D83</f>
        <v>1.388888888888884E-2</v>
      </c>
      <c r="H83" s="48" t="s">
        <v>300</v>
      </c>
      <c r="I83" s="49">
        <f>SUM(I77:I82)</f>
        <v>0.43611111111111117</v>
      </c>
    </row>
    <row r="84" spans="1:9" x14ac:dyDescent="0.2">
      <c r="A84" s="119"/>
      <c r="B84" s="57" t="s">
        <v>1431</v>
      </c>
      <c r="C84" s="55" t="s">
        <v>288</v>
      </c>
      <c r="D84" s="52">
        <v>0.68055555555555547</v>
      </c>
      <c r="E84" s="52">
        <v>0.73958333333333337</v>
      </c>
      <c r="F84" s="52">
        <f>E84-D84</f>
        <v>5.9027777777777901E-2</v>
      </c>
      <c r="I84" s="54"/>
    </row>
    <row r="85" spans="1:9" x14ac:dyDescent="0.2">
      <c r="A85" s="123"/>
      <c r="B85" s="75" t="s">
        <v>1432</v>
      </c>
      <c r="C85" s="55" t="s">
        <v>288</v>
      </c>
      <c r="D85" s="52">
        <v>0.76041666666666663</v>
      </c>
      <c r="E85" s="52">
        <v>0.8041666666666667</v>
      </c>
      <c r="F85" s="52">
        <f t="shared" si="1"/>
        <v>4.3750000000000067E-2</v>
      </c>
      <c r="I85" s="54"/>
    </row>
    <row r="86" spans="1:9" x14ac:dyDescent="0.2">
      <c r="A86" s="123"/>
      <c r="B86" s="104" t="s">
        <v>1399</v>
      </c>
      <c r="C86" s="55" t="s">
        <v>296</v>
      </c>
      <c r="D86" s="52">
        <v>0.70833333333333337</v>
      </c>
      <c r="E86" s="52">
        <v>0.74652777777777779</v>
      </c>
      <c r="F86" s="52">
        <f t="shared" si="1"/>
        <v>3.819444444444442E-2</v>
      </c>
      <c r="I86" s="54"/>
    </row>
    <row r="87" spans="1:9" x14ac:dyDescent="0.2">
      <c r="A87" s="119"/>
      <c r="B87" s="59"/>
      <c r="C87" s="55"/>
      <c r="D87" s="52"/>
      <c r="E87" s="52"/>
      <c r="F87" s="52"/>
    </row>
    <row r="88" spans="1:9" x14ac:dyDescent="0.2">
      <c r="A88" s="119"/>
      <c r="B88" s="51"/>
      <c r="C88" s="55"/>
      <c r="D88" s="52"/>
      <c r="E88" s="52"/>
      <c r="F88" s="52"/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90" t="s">
        <v>1433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21"/>
      <c r="B108" s="56" t="s">
        <v>309</v>
      </c>
      <c r="C108" s="51" t="s">
        <v>295</v>
      </c>
      <c r="D108" s="52">
        <v>0.4375</v>
      </c>
      <c r="E108" s="52">
        <v>0.44791666666666669</v>
      </c>
      <c r="F108" s="52">
        <f t="shared" si="1"/>
        <v>1.0416666666666685E-2</v>
      </c>
      <c r="H108" s="53" t="s">
        <v>288</v>
      </c>
      <c r="I108" s="52">
        <v>0.125</v>
      </c>
    </row>
    <row r="109" spans="1:9" x14ac:dyDescent="0.2">
      <c r="A109" s="121"/>
      <c r="B109" s="56" t="s">
        <v>1434</v>
      </c>
      <c r="C109" s="51" t="s">
        <v>288</v>
      </c>
      <c r="D109" s="52">
        <v>0.44791666666666669</v>
      </c>
      <c r="E109" s="52">
        <v>0.47916666666666669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21"/>
      <c r="B110" s="55" t="s">
        <v>1435</v>
      </c>
      <c r="C110" s="51" t="s">
        <v>288</v>
      </c>
      <c r="D110" s="52">
        <v>0.48958333333333331</v>
      </c>
      <c r="E110" s="52">
        <v>0.54166666666666663</v>
      </c>
      <c r="F110" s="52">
        <v>5.2083333333333336E-2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21"/>
      <c r="B111" s="55" t="s">
        <v>301</v>
      </c>
      <c r="C111" s="51" t="s">
        <v>295</v>
      </c>
      <c r="D111" s="52">
        <v>0.54166666666666663</v>
      </c>
      <c r="E111" s="52">
        <v>0.58333333333333337</v>
      </c>
      <c r="F111" s="52">
        <v>4.1666666666666664E-2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5" t="s">
        <v>1436</v>
      </c>
      <c r="C112" s="51" t="s">
        <v>290</v>
      </c>
      <c r="D112" s="52">
        <v>0.58333333333333337</v>
      </c>
      <c r="E112" s="52">
        <v>0.625</v>
      </c>
      <c r="F112" s="52">
        <v>4.1666666666666664E-2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6" t="s">
        <v>424</v>
      </c>
      <c r="C113" s="51"/>
      <c r="D113" s="52"/>
      <c r="E113" s="52"/>
      <c r="F113" s="52"/>
      <c r="H113" s="53" t="s">
        <v>295</v>
      </c>
      <c r="I113" s="52">
        <f>SUMIFS(F107:F121, C107:C121,H113)</f>
        <v>5.208333333333335E-2</v>
      </c>
    </row>
    <row r="114" spans="1:9" x14ac:dyDescent="0.2">
      <c r="A114" s="121"/>
      <c r="B114" s="56" t="s">
        <v>424</v>
      </c>
      <c r="C114" s="51"/>
      <c r="D114" s="52"/>
      <c r="E114" s="52"/>
      <c r="F114" s="52"/>
      <c r="H114" s="48" t="s">
        <v>300</v>
      </c>
      <c r="I114" s="49">
        <f>SUM(I108:I113)</f>
        <v>0.21875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 t="s">
        <v>1437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21"/>
      <c r="C138" s="78"/>
      <c r="D138" s="62"/>
      <c r="E138" s="52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21"/>
      <c r="B139" s="55"/>
      <c r="C139" s="51"/>
      <c r="D139" s="61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21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21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21"/>
      <c r="B143" s="55" t="s">
        <v>1424</v>
      </c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21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78 I94 I109 I124 I139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79 I95 I110 I125 I140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80 I96 I111 I126 I141 I50:I51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81 I97 I112 I127 I142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82 I98 I113 I128 I143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6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6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6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6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6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13:C151" xr:uid="{376DA511-F8F5-4799-A8F4-CB91897EF9C4}">
      <formula1>$Q$1:$Q$7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AE50-001F-477D-B27D-CD1005A6BF1D}">
  <dimension ref="A1:Q151"/>
  <sheetViews>
    <sheetView topLeftCell="A70" workbookViewId="0">
      <selection activeCell="M120" sqref="M120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105" t="s">
        <v>284</v>
      </c>
      <c r="C2" s="60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105" t="s">
        <v>1394</v>
      </c>
      <c r="C3" s="60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0.28333333333333344</v>
      </c>
      <c r="Q3" t="s">
        <v>285</v>
      </c>
    </row>
    <row r="4" spans="1:17" x14ac:dyDescent="0.2">
      <c r="A4" s="123"/>
      <c r="B4" s="105" t="s">
        <v>1438</v>
      </c>
      <c r="C4" s="60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23"/>
      <c r="B5" s="105" t="s">
        <v>586</v>
      </c>
      <c r="C5" s="60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23"/>
      <c r="B6" s="105" t="s">
        <v>1439</v>
      </c>
      <c r="C6" s="60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105" t="s">
        <v>599</v>
      </c>
      <c r="C7" s="60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23"/>
      <c r="B8" s="105" t="s">
        <v>1440</v>
      </c>
      <c r="C8" s="60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6.597222222222221E-2</v>
      </c>
    </row>
    <row r="9" spans="1:17" x14ac:dyDescent="0.2">
      <c r="A9" s="123"/>
      <c r="B9" s="105" t="s">
        <v>374</v>
      </c>
      <c r="C9" s="60" t="s">
        <v>288</v>
      </c>
      <c r="D9" s="106">
        <v>0.58333333333333337</v>
      </c>
      <c r="E9" s="106">
        <v>0.63750000000000007</v>
      </c>
      <c r="F9" s="61">
        <f t="shared" si="0"/>
        <v>5.4166666666666696E-2</v>
      </c>
      <c r="H9" s="48" t="s">
        <v>300</v>
      </c>
      <c r="I9" s="49">
        <f>SUM(I3:I8)</f>
        <v>0.43611111111111117</v>
      </c>
    </row>
    <row r="10" spans="1:17" x14ac:dyDescent="0.2">
      <c r="A10" s="123"/>
      <c r="B10" s="105" t="s">
        <v>586</v>
      </c>
      <c r="C10" s="60" t="s">
        <v>295</v>
      </c>
      <c r="D10" s="106">
        <v>0.63888888888888895</v>
      </c>
      <c r="E10" s="106">
        <v>0.65625</v>
      </c>
      <c r="F10" s="61">
        <f t="shared" si="0"/>
        <v>1.7361111111111049E-2</v>
      </c>
      <c r="I10" s="54"/>
    </row>
    <row r="11" spans="1:17" x14ac:dyDescent="0.2">
      <c r="A11" s="123"/>
      <c r="B11" s="105" t="s">
        <v>1441</v>
      </c>
      <c r="C11" s="75" t="s">
        <v>288</v>
      </c>
      <c r="D11" s="108">
        <v>0.65625</v>
      </c>
      <c r="E11" s="106">
        <v>0.76736111111111116</v>
      </c>
      <c r="F11" s="61">
        <f t="shared" si="0"/>
        <v>0.11111111111111116</v>
      </c>
      <c r="I11" s="54"/>
    </row>
    <row r="12" spans="1:17" x14ac:dyDescent="0.2">
      <c r="A12" s="123"/>
      <c r="B12" s="109" t="s">
        <v>1442</v>
      </c>
      <c r="C12" s="73" t="s">
        <v>288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23"/>
      <c r="B13" s="73"/>
      <c r="C13" s="73"/>
      <c r="D13" s="61"/>
      <c r="E13" s="74"/>
      <c r="F13" s="61">
        <f>E13-D13</f>
        <v>0</v>
      </c>
    </row>
    <row r="14" spans="1:17" x14ac:dyDescent="0.2">
      <c r="A14" s="123"/>
      <c r="B14" s="60"/>
      <c r="C14" s="72"/>
      <c r="D14" s="77"/>
      <c r="E14" s="61"/>
      <c r="F14" s="61">
        <f>E14-D14</f>
        <v>0</v>
      </c>
    </row>
    <row r="15" spans="1:17" x14ac:dyDescent="0.2">
      <c r="A15" s="123"/>
      <c r="B15" s="60"/>
      <c r="C15" s="60"/>
      <c r="D15" s="61"/>
      <c r="E15" s="61"/>
      <c r="F15" s="61">
        <f>E15-D15</f>
        <v>0</v>
      </c>
    </row>
    <row r="16" spans="1:17" x14ac:dyDescent="0.2">
      <c r="A16" s="123"/>
      <c r="B16" s="75"/>
      <c r="C16" s="60"/>
      <c r="D16" s="61"/>
      <c r="E16" s="61"/>
      <c r="F16" s="61">
        <f t="shared" si="0"/>
        <v>0</v>
      </c>
    </row>
    <row r="17" spans="1:9" x14ac:dyDescent="0.2">
      <c r="A17" s="123" t="s">
        <v>17</v>
      </c>
      <c r="B17" s="60" t="s">
        <v>1443</v>
      </c>
      <c r="C17" s="55" t="s">
        <v>288</v>
      </c>
      <c r="D17" s="62">
        <v>0.375</v>
      </c>
      <c r="E17" s="52">
        <v>0.39583333333333331</v>
      </c>
      <c r="F17" s="63">
        <f>E17-D17</f>
        <v>2.0833333333333315E-2</v>
      </c>
      <c r="H17" s="49" t="s">
        <v>286</v>
      </c>
      <c r="I17" s="49" t="s">
        <v>287</v>
      </c>
    </row>
    <row r="18" spans="1:9" x14ac:dyDescent="0.2">
      <c r="A18" s="119"/>
      <c r="B18" t="s">
        <v>1444</v>
      </c>
      <c r="C18" s="78" t="s">
        <v>288</v>
      </c>
      <c r="D18" s="61">
        <v>0.39583333333333331</v>
      </c>
      <c r="E18" s="54">
        <v>0.45833333333333331</v>
      </c>
      <c r="F18" s="63">
        <f t="shared" si="0"/>
        <v>6.25E-2</v>
      </c>
      <c r="H18" s="53" t="s">
        <v>288</v>
      </c>
      <c r="I18" s="52">
        <f>SUMIFS(F17:F31, C17:C31,H18)</f>
        <v>0.23611111111111116</v>
      </c>
    </row>
    <row r="19" spans="1:9" x14ac:dyDescent="0.2">
      <c r="A19" s="119"/>
      <c r="B19" s="51" t="s">
        <v>309</v>
      </c>
      <c r="C19" s="51" t="s">
        <v>295</v>
      </c>
      <c r="D19" s="63">
        <v>0.45833333333333331</v>
      </c>
      <c r="E19" s="52">
        <v>0.47222222222222227</v>
      </c>
      <c r="F19" s="63">
        <f t="shared" si="0"/>
        <v>1.3888888888888951E-2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t="s">
        <v>1445</v>
      </c>
      <c r="C20" s="51" t="s">
        <v>288</v>
      </c>
      <c r="D20" s="52">
        <v>0.47222222222222227</v>
      </c>
      <c r="E20" s="52">
        <v>0.54166666666666663</v>
      </c>
      <c r="F20" s="63">
        <f t="shared" si="0"/>
        <v>6.9444444444444364E-2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 t="s">
        <v>1446</v>
      </c>
      <c r="C21" s="51" t="s">
        <v>288</v>
      </c>
      <c r="D21" s="52">
        <v>0.54166666666666663</v>
      </c>
      <c r="E21" s="52">
        <v>0.54861111111111105</v>
      </c>
      <c r="F21" s="63">
        <f t="shared" si="0"/>
        <v>6.9444444444444198E-3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 t="s">
        <v>329</v>
      </c>
      <c r="C22" s="51" t="s">
        <v>295</v>
      </c>
      <c r="D22" s="52">
        <v>0.54861111111111105</v>
      </c>
      <c r="E22" s="52">
        <v>0.57291666666666663</v>
      </c>
      <c r="F22" s="63">
        <f t="shared" si="0"/>
        <v>2.430555555555558E-2</v>
      </c>
      <c r="H22" s="53" t="s">
        <v>296</v>
      </c>
      <c r="I22" s="52">
        <f>SUMIFS(F17:F31, C17:C31,H22)</f>
        <v>5.4166666666666696E-2</v>
      </c>
    </row>
    <row r="23" spans="1:9" x14ac:dyDescent="0.2">
      <c r="A23" s="119"/>
      <c r="B23" s="57" t="s">
        <v>1445</v>
      </c>
      <c r="C23" s="55" t="s">
        <v>288</v>
      </c>
      <c r="D23" s="52">
        <v>0.57291666666666663</v>
      </c>
      <c r="E23" s="52">
        <v>0.58333333333333337</v>
      </c>
      <c r="F23" s="63">
        <f t="shared" si="0"/>
        <v>1.0416666666666741E-2</v>
      </c>
      <c r="H23" s="53" t="s">
        <v>295</v>
      </c>
      <c r="I23" s="52">
        <f>SUMIFS(F17:F31, C17:C31,H23)</f>
        <v>3.8194444444444531E-2</v>
      </c>
    </row>
    <row r="24" spans="1:9" x14ac:dyDescent="0.2">
      <c r="A24" s="119"/>
      <c r="B24" s="51" t="s">
        <v>1399</v>
      </c>
      <c r="C24" s="55" t="s">
        <v>296</v>
      </c>
      <c r="D24" s="52">
        <v>0.58333333333333337</v>
      </c>
      <c r="E24" s="52">
        <v>0.63750000000000007</v>
      </c>
      <c r="F24" s="63">
        <f t="shared" si="0"/>
        <v>5.4166666666666696E-2</v>
      </c>
      <c r="H24" s="48" t="s">
        <v>300</v>
      </c>
      <c r="I24" s="49">
        <f>SUM(I18:I23)</f>
        <v>0.32847222222222239</v>
      </c>
    </row>
    <row r="25" spans="1:9" x14ac:dyDescent="0.2">
      <c r="A25" s="119"/>
      <c r="B25" s="57" t="s">
        <v>1445</v>
      </c>
      <c r="C25" s="55" t="s">
        <v>288</v>
      </c>
      <c r="D25" s="52">
        <v>0.64236111111111105</v>
      </c>
      <c r="E25" s="52">
        <v>0.70833333333333337</v>
      </c>
      <c r="F25" s="63">
        <f t="shared" si="0"/>
        <v>6.5972222222222321E-2</v>
      </c>
      <c r="I25" s="54"/>
    </row>
    <row r="26" spans="1:9" x14ac:dyDescent="0.2">
      <c r="A26" s="119"/>
      <c r="B26" s="57"/>
      <c r="C26" s="55"/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1447</v>
      </c>
      <c r="C32" s="51" t="s">
        <v>288</v>
      </c>
      <c r="D32" s="52">
        <v>0.36458333333333331</v>
      </c>
      <c r="E32" s="52">
        <v>0.41666666666666669</v>
      </c>
      <c r="F32" s="52">
        <f t="shared" si="0"/>
        <v>5.208333333333337E-2</v>
      </c>
      <c r="H32" s="49" t="s">
        <v>286</v>
      </c>
      <c r="I32" s="49" t="s">
        <v>287</v>
      </c>
    </row>
    <row r="33" spans="1:9" x14ac:dyDescent="0.2">
      <c r="A33" s="119"/>
      <c r="B33" s="51" t="s">
        <v>309</v>
      </c>
      <c r="C33" s="51" t="s">
        <v>295</v>
      </c>
      <c r="D33" s="52">
        <v>0.41666666666666669</v>
      </c>
      <c r="E33" s="52">
        <v>0.43055555555555558</v>
      </c>
      <c r="F33" s="52">
        <f t="shared" si="0"/>
        <v>1.3888888888888895E-2</v>
      </c>
      <c r="H33" s="53" t="s">
        <v>288</v>
      </c>
      <c r="I33" s="52">
        <f>SUMIFS(F32:F46, C32:C46,H33)</f>
        <v>0.23263888888888884</v>
      </c>
    </row>
    <row r="34" spans="1:9" x14ac:dyDescent="0.2">
      <c r="A34" s="119"/>
      <c r="B34" s="80" t="s">
        <v>1448</v>
      </c>
      <c r="C34" s="51" t="s">
        <v>288</v>
      </c>
      <c r="D34" s="52">
        <v>0.4375</v>
      </c>
      <c r="E34" s="52">
        <v>0.54166666666666663</v>
      </c>
      <c r="F34" s="52">
        <f t="shared" si="0"/>
        <v>0.10416666666666663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 t="s">
        <v>329</v>
      </c>
      <c r="C35" s="51" t="s">
        <v>295</v>
      </c>
      <c r="D35" s="52">
        <v>0.54513888888888895</v>
      </c>
      <c r="E35" s="52">
        <v>0.56597222222222221</v>
      </c>
      <c r="F35" s="52">
        <f t="shared" si="0"/>
        <v>2.0833333333333259E-2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1449</v>
      </c>
      <c r="C36" s="51" t="s">
        <v>288</v>
      </c>
      <c r="D36" s="52">
        <v>0.56597222222222221</v>
      </c>
      <c r="E36" s="52">
        <v>0.57986111111111105</v>
      </c>
      <c r="F36" s="52">
        <f t="shared" si="0"/>
        <v>1.388888888888884E-2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 t="s">
        <v>374</v>
      </c>
      <c r="C37" s="51" t="s">
        <v>296</v>
      </c>
      <c r="D37" s="52">
        <v>0.58333333333333337</v>
      </c>
      <c r="E37" s="52">
        <v>0.63750000000000007</v>
      </c>
      <c r="F37" s="52">
        <f t="shared" si="0"/>
        <v>5.4166666666666696E-2</v>
      </c>
      <c r="H37" s="53" t="s">
        <v>296</v>
      </c>
      <c r="I37" s="52">
        <f>SUMIFS(F32:F46, C32:C46,H37)</f>
        <v>5.4166666666666696E-2</v>
      </c>
    </row>
    <row r="38" spans="1:9" x14ac:dyDescent="0.2">
      <c r="A38" s="119"/>
      <c r="B38" s="51" t="s">
        <v>1450</v>
      </c>
      <c r="C38" s="51" t="s">
        <v>288</v>
      </c>
      <c r="D38" s="52">
        <v>0.65277777777777779</v>
      </c>
      <c r="E38" s="52">
        <v>0.6875</v>
      </c>
      <c r="F38" s="52">
        <f t="shared" si="0"/>
        <v>3.472222222222221E-2</v>
      </c>
      <c r="H38" s="53" t="s">
        <v>295</v>
      </c>
      <c r="I38" s="52">
        <f>SUMIFS(F32:F46, C32:C46,H38)</f>
        <v>4.8611111111110994E-2</v>
      </c>
    </row>
    <row r="39" spans="1:9" x14ac:dyDescent="0.2">
      <c r="A39" s="119"/>
      <c r="B39" s="80" t="s">
        <v>1451</v>
      </c>
      <c r="C39" s="51" t="s">
        <v>295</v>
      </c>
      <c r="D39" s="52">
        <v>0.6875</v>
      </c>
      <c r="E39" s="52">
        <v>0.70138888888888884</v>
      </c>
      <c r="F39" s="52">
        <f t="shared" si="0"/>
        <v>1.388888888888884E-2</v>
      </c>
      <c r="H39" s="48" t="s">
        <v>300</v>
      </c>
      <c r="I39" s="49">
        <f>SUM(I33:I38)</f>
        <v>0.33541666666666653</v>
      </c>
    </row>
    <row r="40" spans="1:9" x14ac:dyDescent="0.2">
      <c r="A40" s="119"/>
      <c r="B40" t="s">
        <v>1452</v>
      </c>
      <c r="C40" s="51" t="s">
        <v>288</v>
      </c>
      <c r="D40" s="52">
        <v>0.70833333333333337</v>
      </c>
      <c r="E40" s="52">
        <v>0.73611111111111116</v>
      </c>
      <c r="F40" s="52">
        <f t="shared" si="0"/>
        <v>2.777777777777779E-2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t="s">
        <v>1453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19"/>
      <c r="B77" s="51" t="s">
        <v>1454</v>
      </c>
      <c r="C77" s="51" t="s">
        <v>288</v>
      </c>
      <c r="D77" s="52">
        <v>0.41666666666666669</v>
      </c>
      <c r="E77" s="52">
        <v>0.4375</v>
      </c>
      <c r="F77" s="52">
        <f>E77-D77</f>
        <v>2.0833333333333315E-2</v>
      </c>
      <c r="H77" s="53" t="s">
        <v>288</v>
      </c>
      <c r="I77" s="52">
        <f>SUMIFS(F76:F91, C76:C91,H77)</f>
        <v>0.25000000000000006</v>
      </c>
    </row>
    <row r="78" spans="1:9" x14ac:dyDescent="0.2">
      <c r="A78" s="119"/>
      <c r="B78" s="80" t="s">
        <v>309</v>
      </c>
      <c r="C78" s="51" t="s">
        <v>295</v>
      </c>
      <c r="D78" s="52">
        <v>0.4375</v>
      </c>
      <c r="E78" s="52">
        <v>0.45833333333333331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99" t="s">
        <v>1455</v>
      </c>
      <c r="C79" s="51" t="s">
        <v>288</v>
      </c>
      <c r="D79" s="52">
        <v>0.45833333333333331</v>
      </c>
      <c r="E79" s="52">
        <v>0.5</v>
      </c>
      <c r="F79" s="52">
        <f>E79-D79</f>
        <v>4.1666666666666685E-2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113" t="s">
        <v>1456</v>
      </c>
      <c r="C80" s="51" t="s">
        <v>288</v>
      </c>
      <c r="D80" s="52">
        <v>0.5</v>
      </c>
      <c r="E80" s="52">
        <v>0.55208333333333337</v>
      </c>
      <c r="F80" s="52">
        <f>E80-D80</f>
        <v>5.208333333333337E-2</v>
      </c>
      <c r="H80" s="53" t="s">
        <v>293</v>
      </c>
      <c r="I80" s="52">
        <f>SUMIFS(F76:F91, C76:C91,H80)</f>
        <v>1.041666666666663E-2</v>
      </c>
    </row>
    <row r="81" spans="1:9" x14ac:dyDescent="0.2">
      <c r="A81" s="123"/>
      <c r="B81" s="112" t="s">
        <v>329</v>
      </c>
      <c r="C81" s="55" t="s">
        <v>295</v>
      </c>
      <c r="D81" s="52">
        <v>0.55208333333333337</v>
      </c>
      <c r="E81" s="52">
        <v>0.57638888888888895</v>
      </c>
      <c r="F81" s="52">
        <f>E81-D81</f>
        <v>2.430555555555558E-2</v>
      </c>
      <c r="H81" s="53" t="s">
        <v>296</v>
      </c>
      <c r="I81" s="52">
        <f>SUMIFS(F76:F91, C76:C91,H81)</f>
        <v>5.4166666666666696E-2</v>
      </c>
    </row>
    <row r="82" spans="1:9" x14ac:dyDescent="0.2">
      <c r="A82" s="123"/>
      <c r="B82" s="115" t="s">
        <v>1399</v>
      </c>
      <c r="C82" s="55" t="s">
        <v>296</v>
      </c>
      <c r="D82" s="52">
        <v>0.58333333333333337</v>
      </c>
      <c r="E82" s="52">
        <v>0.63750000000000007</v>
      </c>
      <c r="F82" s="52">
        <f>E82-D82</f>
        <v>5.4166666666666696E-2</v>
      </c>
      <c r="H82" s="53" t="s">
        <v>295</v>
      </c>
      <c r="I82" s="52">
        <f>SUMIFS(F76:F91, C76:C91,H82)</f>
        <v>4.5138888888888895E-2</v>
      </c>
    </row>
    <row r="83" spans="1:9" x14ac:dyDescent="0.2">
      <c r="A83" s="123"/>
      <c r="B83" s="117" t="s">
        <v>1457</v>
      </c>
      <c r="C83" s="55" t="s">
        <v>288</v>
      </c>
      <c r="D83" s="52">
        <v>0.64583333333333337</v>
      </c>
      <c r="E83" s="52">
        <v>0.66666666666666663</v>
      </c>
      <c r="F83" s="52">
        <f>E83-D83</f>
        <v>2.0833333333333259E-2</v>
      </c>
      <c r="H83" s="48" t="s">
        <v>300</v>
      </c>
      <c r="I83" s="49">
        <f>SUM(I77:I82)</f>
        <v>0.35972222222222228</v>
      </c>
    </row>
    <row r="84" spans="1:9" x14ac:dyDescent="0.2">
      <c r="A84" s="123"/>
      <c r="B84" s="116" t="s">
        <v>1458</v>
      </c>
      <c r="C84" s="55" t="s">
        <v>288</v>
      </c>
      <c r="D84" s="52">
        <v>0.66666666666666663</v>
      </c>
      <c r="E84" s="52">
        <v>0.73958333333333337</v>
      </c>
      <c r="F84" s="52">
        <f>E84-D84</f>
        <v>7.2916666666666741E-2</v>
      </c>
      <c r="I84" s="54"/>
    </row>
    <row r="85" spans="1:9" x14ac:dyDescent="0.2">
      <c r="A85" s="123"/>
      <c r="B85" s="114" t="s">
        <v>1459</v>
      </c>
      <c r="C85" s="55" t="s">
        <v>293</v>
      </c>
      <c r="D85" s="52">
        <v>0.83333333333333337</v>
      </c>
      <c r="E85" s="52">
        <v>0.84375</v>
      </c>
      <c r="F85" s="52">
        <f t="shared" si="1"/>
        <v>1.041666666666663E-2</v>
      </c>
      <c r="I85" s="54"/>
    </row>
    <row r="86" spans="1:9" x14ac:dyDescent="0.2">
      <c r="A86" s="123"/>
      <c r="B86" s="104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9"/>
      <c r="C87" s="55"/>
      <c r="D87" s="52"/>
      <c r="E87" s="52"/>
      <c r="F87" s="52"/>
    </row>
    <row r="88" spans="1:9" x14ac:dyDescent="0.2">
      <c r="A88" s="119"/>
      <c r="B88" s="51"/>
      <c r="C88" s="55"/>
      <c r="D88" s="52"/>
      <c r="E88" s="52"/>
      <c r="F88" s="52"/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56" t="s">
        <v>1460</v>
      </c>
      <c r="C107" s="51" t="s">
        <v>293</v>
      </c>
      <c r="D107" s="52">
        <v>0.4375</v>
      </c>
      <c r="E107" s="52">
        <v>0.45833333333333331</v>
      </c>
      <c r="F107" s="52">
        <f t="shared" si="1"/>
        <v>2.0833333333333315E-2</v>
      </c>
      <c r="H107" s="49" t="s">
        <v>286</v>
      </c>
      <c r="I107" s="49" t="s">
        <v>287</v>
      </c>
    </row>
    <row r="108" spans="1:9" x14ac:dyDescent="0.2">
      <c r="A108" s="121"/>
      <c r="B108" s="55" t="s">
        <v>586</v>
      </c>
      <c r="C108" s="51" t="s">
        <v>295</v>
      </c>
      <c r="D108" s="52">
        <v>0.45833333333333331</v>
      </c>
      <c r="E108" s="52">
        <v>0.47222222222222227</v>
      </c>
      <c r="F108" s="52">
        <f t="shared" si="1"/>
        <v>1.3888888888888951E-2</v>
      </c>
      <c r="H108" s="53" t="s">
        <v>288</v>
      </c>
      <c r="I108" s="52">
        <v>6.25E-2</v>
      </c>
    </row>
    <row r="109" spans="1:9" x14ac:dyDescent="0.2">
      <c r="A109" s="121"/>
      <c r="B109" s="56" t="s">
        <v>1461</v>
      </c>
      <c r="C109" s="51" t="s">
        <v>288</v>
      </c>
      <c r="D109" s="52">
        <v>0.47222222222222227</v>
      </c>
      <c r="E109" s="52">
        <v>0.52083333333333337</v>
      </c>
      <c r="F109" s="52">
        <v>4.8611111111111112E-2</v>
      </c>
      <c r="H109" s="53" t="s">
        <v>285</v>
      </c>
      <c r="I109" s="52">
        <f>SUMIFS(F107:F121, C107:C121,H109)</f>
        <v>8.3333333333333329E-2</v>
      </c>
    </row>
    <row r="110" spans="1:9" x14ac:dyDescent="0.2">
      <c r="A110" s="121"/>
      <c r="B110" s="55" t="s">
        <v>599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1462</v>
      </c>
      <c r="C111" s="51" t="s">
        <v>285</v>
      </c>
      <c r="D111" s="52">
        <v>0.60416666666666663</v>
      </c>
      <c r="E111" s="52">
        <v>0.66666666666666663</v>
      </c>
      <c r="F111" s="52">
        <v>8.3333333333333329E-2</v>
      </c>
      <c r="H111" s="53" t="s">
        <v>293</v>
      </c>
      <c r="I111" s="52">
        <f>SUMIFS(F107:F121, C107:C121,H111)</f>
        <v>2.0833333333333315E-2</v>
      </c>
    </row>
    <row r="112" spans="1:9" x14ac:dyDescent="0.2">
      <c r="A112" s="121"/>
      <c r="B112" s="56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5.5555555555555615E-2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0.22222222222222224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 t="s">
        <v>1437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19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19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1446</v>
      </c>
      <c r="C137" s="51" t="s">
        <v>285</v>
      </c>
      <c r="D137" s="62">
        <v>0.375</v>
      </c>
      <c r="E137" s="52">
        <v>0.37847222222222227</v>
      </c>
      <c r="F137" s="52">
        <f t="shared" si="2"/>
        <v>3.4722222222222654E-3</v>
      </c>
      <c r="H137" s="49" t="s">
        <v>286</v>
      </c>
      <c r="I137" s="49" t="s">
        <v>287</v>
      </c>
    </row>
    <row r="138" spans="1:9" x14ac:dyDescent="0.2">
      <c r="A138" s="121"/>
      <c r="B138" t="s">
        <v>1463</v>
      </c>
      <c r="C138" s="78" t="s">
        <v>288</v>
      </c>
      <c r="D138" s="62">
        <v>0.37847222222222227</v>
      </c>
      <c r="E138" s="52">
        <v>0.4375</v>
      </c>
      <c r="F138" s="52">
        <f t="shared" si="2"/>
        <v>5.9027777777777735E-2</v>
      </c>
      <c r="H138" s="53" t="s">
        <v>288</v>
      </c>
      <c r="I138" s="52">
        <f>SUMIFS(F137:F151, C137:C151,H138)</f>
        <v>0.23611111111111105</v>
      </c>
    </row>
    <row r="139" spans="1:9" x14ac:dyDescent="0.2">
      <c r="A139" s="124"/>
      <c r="B139" s="115" t="s">
        <v>309</v>
      </c>
      <c r="C139" s="55" t="s">
        <v>295</v>
      </c>
      <c r="D139" s="52">
        <v>0.4375</v>
      </c>
      <c r="E139" s="52">
        <v>0.45833333333333331</v>
      </c>
      <c r="F139" s="52">
        <f t="shared" si="2"/>
        <v>2.0833333333333315E-2</v>
      </c>
      <c r="H139" s="53" t="s">
        <v>285</v>
      </c>
      <c r="I139" s="52">
        <f>SUMIFS(F137:F151, C137:C151,H139)</f>
        <v>3.4722222222222654E-3</v>
      </c>
    </row>
    <row r="140" spans="1:9" x14ac:dyDescent="0.2">
      <c r="A140" s="121"/>
      <c r="B140" s="90" t="s">
        <v>1464</v>
      </c>
      <c r="C140" s="51" t="s">
        <v>288</v>
      </c>
      <c r="D140" s="52">
        <v>0.45833333333333331</v>
      </c>
      <c r="E140" s="52">
        <v>0.54166666666666663</v>
      </c>
      <c r="F140" s="52">
        <f t="shared" si="2"/>
        <v>8.3333333333333315E-2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112" t="s">
        <v>329</v>
      </c>
      <c r="C141" s="55" t="s">
        <v>295</v>
      </c>
      <c r="D141" s="52">
        <v>0.55208333333333337</v>
      </c>
      <c r="E141" s="52">
        <v>0.57638888888888895</v>
      </c>
      <c r="F141" s="52">
        <f t="shared" si="2"/>
        <v>2.430555555555558E-2</v>
      </c>
      <c r="H141" s="53" t="s">
        <v>293</v>
      </c>
      <c r="I141" s="52">
        <f>SUMIFS(F137:F151, C137:C151,H141)</f>
        <v>1.041666666666663E-2</v>
      </c>
    </row>
    <row r="142" spans="1:9" x14ac:dyDescent="0.2">
      <c r="A142" s="121"/>
      <c r="B142" s="115" t="s">
        <v>1399</v>
      </c>
      <c r="C142" s="55" t="s">
        <v>296</v>
      </c>
      <c r="D142" s="52">
        <v>0.58333333333333337</v>
      </c>
      <c r="E142" s="52">
        <v>0.63750000000000007</v>
      </c>
      <c r="F142" s="52">
        <f t="shared" si="2"/>
        <v>5.4166666666666696E-2</v>
      </c>
      <c r="H142" s="53" t="s">
        <v>296</v>
      </c>
      <c r="I142" s="52">
        <f>SUMIFS(F137:F151, C137:C151,H142)</f>
        <v>5.4166666666666696E-2</v>
      </c>
    </row>
    <row r="143" spans="1:9" x14ac:dyDescent="0.2">
      <c r="A143" s="121"/>
      <c r="B143" s="55" t="s">
        <v>1465</v>
      </c>
      <c r="C143" s="51" t="s">
        <v>288</v>
      </c>
      <c r="D143" s="52">
        <v>0.64583333333333337</v>
      </c>
      <c r="E143" s="52">
        <v>0.73958333333333337</v>
      </c>
      <c r="F143" s="52">
        <f t="shared" si="2"/>
        <v>9.375E-2</v>
      </c>
      <c r="H143" s="53" t="s">
        <v>295</v>
      </c>
      <c r="I143" s="52">
        <f>SUMIFS(F137:F151, C137:C151,H143)</f>
        <v>4.5138888888888895E-2</v>
      </c>
    </row>
    <row r="144" spans="1:9" x14ac:dyDescent="0.2">
      <c r="A144" s="121"/>
      <c r="B144" s="114" t="s">
        <v>1459</v>
      </c>
      <c r="C144" s="55" t="s">
        <v>293</v>
      </c>
      <c r="D144" s="52">
        <v>0.83333333333333337</v>
      </c>
      <c r="E144" s="52">
        <v>0.84375</v>
      </c>
      <c r="F144" s="52">
        <f t="shared" si="2"/>
        <v>1.041666666666663E-2</v>
      </c>
      <c r="H144" s="48" t="s">
        <v>300</v>
      </c>
      <c r="I144" s="49">
        <f>SUM(I138:I143)</f>
        <v>0.34930555555555554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78 I94 I109 I124 I139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79 I95 I110 I125 I140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80 I96 I111 I126 I141 I50:I51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81 I97 I112 I127 I142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82 I98 I113 I128 I143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6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6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6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6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6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51" xr:uid="{AF8B1329-0169-4068-98E6-6B07FDBB88A6}">
      <formula1>$Q$1:$Q$7</formula1>
    </dataValidation>
  </dataValidation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0842-33D0-47BA-AE3A-03ABA7C1FBFC}">
  <dimension ref="A1:Q151"/>
  <sheetViews>
    <sheetView tabSelected="1" topLeftCell="A72" workbookViewId="0">
      <selection activeCell="C80" sqref="C80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23" t="s">
        <v>13</v>
      </c>
      <c r="B2" s="105" t="s">
        <v>284</v>
      </c>
      <c r="C2" s="60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23"/>
      <c r="B3" s="105" t="s">
        <v>1394</v>
      </c>
      <c r="C3" s="60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0.28333333333333344</v>
      </c>
      <c r="Q3" t="s">
        <v>285</v>
      </c>
    </row>
    <row r="4" spans="1:17" x14ac:dyDescent="0.2">
      <c r="A4" s="123"/>
      <c r="B4" s="105" t="s">
        <v>1438</v>
      </c>
      <c r="C4" s="60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23"/>
      <c r="B5" s="105" t="s">
        <v>586</v>
      </c>
      <c r="C5" s="60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23"/>
      <c r="B6" s="105" t="s">
        <v>1439</v>
      </c>
      <c r="C6" s="60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23"/>
      <c r="B7" s="105" t="s">
        <v>599</v>
      </c>
      <c r="C7" s="60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23"/>
      <c r="B8" s="105" t="s">
        <v>1440</v>
      </c>
      <c r="C8" s="60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6.597222222222221E-2</v>
      </c>
    </row>
    <row r="9" spans="1:17" x14ac:dyDescent="0.2">
      <c r="A9" s="123"/>
      <c r="B9" s="105" t="s">
        <v>374</v>
      </c>
      <c r="C9" s="60" t="s">
        <v>288</v>
      </c>
      <c r="D9" s="106">
        <v>0.58333333333333337</v>
      </c>
      <c r="E9" s="106">
        <v>0.63750000000000007</v>
      </c>
      <c r="F9" s="61">
        <f t="shared" si="0"/>
        <v>5.4166666666666696E-2</v>
      </c>
      <c r="H9" s="48" t="s">
        <v>300</v>
      </c>
      <c r="I9" s="49">
        <f>SUM(I3:I8)</f>
        <v>0.43611111111111117</v>
      </c>
    </row>
    <row r="10" spans="1:17" x14ac:dyDescent="0.2">
      <c r="A10" s="123"/>
      <c r="B10" s="105" t="s">
        <v>586</v>
      </c>
      <c r="C10" s="60" t="s">
        <v>295</v>
      </c>
      <c r="D10" s="106">
        <v>0.63888888888888895</v>
      </c>
      <c r="E10" s="106">
        <v>0.65625</v>
      </c>
      <c r="F10" s="61">
        <f t="shared" si="0"/>
        <v>1.7361111111111049E-2</v>
      </c>
      <c r="I10" s="54"/>
    </row>
    <row r="11" spans="1:17" x14ac:dyDescent="0.2">
      <c r="A11" s="123"/>
      <c r="B11" s="105" t="s">
        <v>1441</v>
      </c>
      <c r="C11" s="75" t="s">
        <v>288</v>
      </c>
      <c r="D11" s="108">
        <v>0.65625</v>
      </c>
      <c r="E11" s="106">
        <v>0.76736111111111116</v>
      </c>
      <c r="F11" s="61">
        <f t="shared" si="0"/>
        <v>0.11111111111111116</v>
      </c>
      <c r="I11" s="54"/>
    </row>
    <row r="12" spans="1:17" x14ac:dyDescent="0.2">
      <c r="A12" s="123"/>
      <c r="B12" s="109" t="s">
        <v>1442</v>
      </c>
      <c r="C12" s="73" t="s">
        <v>288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23"/>
      <c r="B13" s="73"/>
      <c r="C13" s="73"/>
      <c r="D13" s="61"/>
      <c r="E13" s="74"/>
      <c r="F13" s="61">
        <f>E13-D13</f>
        <v>0</v>
      </c>
    </row>
    <row r="14" spans="1:17" x14ac:dyDescent="0.2">
      <c r="A14" s="123"/>
      <c r="B14" s="60"/>
      <c r="C14" s="72"/>
      <c r="D14" s="77"/>
      <c r="E14" s="61"/>
      <c r="F14" s="61">
        <f>E14-D14</f>
        <v>0</v>
      </c>
    </row>
    <row r="15" spans="1:17" x14ac:dyDescent="0.2">
      <c r="A15" s="123"/>
      <c r="B15" s="60"/>
      <c r="C15" s="60"/>
      <c r="D15" s="61"/>
      <c r="E15" s="61"/>
      <c r="F15" s="61">
        <f>E15-D15</f>
        <v>0</v>
      </c>
    </row>
    <row r="16" spans="1:17" x14ac:dyDescent="0.2">
      <c r="A16" s="123"/>
      <c r="B16" s="75"/>
      <c r="C16" s="60"/>
      <c r="D16" s="61"/>
      <c r="E16" s="61"/>
      <c r="F16" s="61">
        <f t="shared" si="0"/>
        <v>0</v>
      </c>
    </row>
    <row r="17" spans="1:9" x14ac:dyDescent="0.2">
      <c r="A17" s="123" t="s">
        <v>17</v>
      </c>
      <c r="B17" s="60" t="s">
        <v>1443</v>
      </c>
      <c r="C17" s="55" t="s">
        <v>288</v>
      </c>
      <c r="D17" s="62">
        <v>0.375</v>
      </c>
      <c r="E17" s="52">
        <v>0.39583333333333331</v>
      </c>
      <c r="F17" s="63">
        <f>E17-D17</f>
        <v>2.0833333333333315E-2</v>
      </c>
      <c r="H17" s="49" t="s">
        <v>286</v>
      </c>
      <c r="I17" s="49" t="s">
        <v>287</v>
      </c>
    </row>
    <row r="18" spans="1:9" x14ac:dyDescent="0.2">
      <c r="A18" s="119"/>
      <c r="B18" t="s">
        <v>1444</v>
      </c>
      <c r="C18" s="78" t="s">
        <v>288</v>
      </c>
      <c r="D18" s="61">
        <v>0.39583333333333331</v>
      </c>
      <c r="E18" s="54">
        <v>0.45833333333333331</v>
      </c>
      <c r="F18" s="63">
        <f t="shared" si="0"/>
        <v>6.25E-2</v>
      </c>
      <c r="H18" s="53" t="s">
        <v>288</v>
      </c>
      <c r="I18" s="52">
        <f>SUMIFS(F17:F31, C17:C31,H18)</f>
        <v>0.23611111111111116</v>
      </c>
    </row>
    <row r="19" spans="1:9" x14ac:dyDescent="0.2">
      <c r="A19" s="119"/>
      <c r="B19" s="51" t="s">
        <v>309</v>
      </c>
      <c r="C19" s="51" t="s">
        <v>295</v>
      </c>
      <c r="D19" s="63">
        <v>0.45833333333333331</v>
      </c>
      <c r="E19" s="52">
        <v>0.47222222222222227</v>
      </c>
      <c r="F19" s="63">
        <f t="shared" si="0"/>
        <v>1.3888888888888951E-2</v>
      </c>
      <c r="H19" s="53" t="s">
        <v>285</v>
      </c>
      <c r="I19" s="52">
        <f>SUMIFS(F17:F31, C17:C31,H19)</f>
        <v>0</v>
      </c>
    </row>
    <row r="20" spans="1:9" x14ac:dyDescent="0.2">
      <c r="A20" s="119"/>
      <c r="B20" t="s">
        <v>1445</v>
      </c>
      <c r="C20" s="51" t="s">
        <v>288</v>
      </c>
      <c r="D20" s="52">
        <v>0.47222222222222227</v>
      </c>
      <c r="E20" s="52">
        <v>0.54166666666666663</v>
      </c>
      <c r="F20" s="63">
        <f t="shared" si="0"/>
        <v>6.9444444444444364E-2</v>
      </c>
      <c r="H20" s="53" t="s">
        <v>290</v>
      </c>
      <c r="I20" s="52">
        <f>SUMIFS(F17:F31, C17:C31,H20)</f>
        <v>0</v>
      </c>
    </row>
    <row r="21" spans="1:9" x14ac:dyDescent="0.2">
      <c r="A21" s="119"/>
      <c r="B21" s="51" t="s">
        <v>1446</v>
      </c>
      <c r="C21" s="51" t="s">
        <v>288</v>
      </c>
      <c r="D21" s="52">
        <v>0.54166666666666663</v>
      </c>
      <c r="E21" s="52">
        <v>0.54861111111111105</v>
      </c>
      <c r="F21" s="63">
        <f t="shared" si="0"/>
        <v>6.9444444444444198E-3</v>
      </c>
      <c r="H21" s="53" t="s">
        <v>293</v>
      </c>
      <c r="I21" s="52">
        <f>SUMIFS(F17:F31, C17:C31,H21)</f>
        <v>0</v>
      </c>
    </row>
    <row r="22" spans="1:9" x14ac:dyDescent="0.2">
      <c r="A22" s="119"/>
      <c r="B22" s="58" t="s">
        <v>329</v>
      </c>
      <c r="C22" s="51" t="s">
        <v>295</v>
      </c>
      <c r="D22" s="52">
        <v>0.54861111111111105</v>
      </c>
      <c r="E22" s="52">
        <v>0.57291666666666663</v>
      </c>
      <c r="F22" s="63">
        <f t="shared" si="0"/>
        <v>2.430555555555558E-2</v>
      </c>
      <c r="H22" s="53" t="s">
        <v>296</v>
      </c>
      <c r="I22" s="52">
        <f>SUMIFS(F17:F31, C17:C31,H22)</f>
        <v>5.4166666666666696E-2</v>
      </c>
    </row>
    <row r="23" spans="1:9" x14ac:dyDescent="0.2">
      <c r="A23" s="119"/>
      <c r="B23" s="57" t="s">
        <v>1445</v>
      </c>
      <c r="C23" s="55" t="s">
        <v>288</v>
      </c>
      <c r="D23" s="52">
        <v>0.57291666666666663</v>
      </c>
      <c r="E23" s="52">
        <v>0.58333333333333337</v>
      </c>
      <c r="F23" s="63">
        <f t="shared" si="0"/>
        <v>1.0416666666666741E-2</v>
      </c>
      <c r="H23" s="53" t="s">
        <v>295</v>
      </c>
      <c r="I23" s="52">
        <f>SUMIFS(F17:F31, C17:C31,H23)</f>
        <v>3.8194444444444531E-2</v>
      </c>
    </row>
    <row r="24" spans="1:9" x14ac:dyDescent="0.2">
      <c r="A24" s="119"/>
      <c r="B24" s="51" t="s">
        <v>1399</v>
      </c>
      <c r="C24" s="55" t="s">
        <v>296</v>
      </c>
      <c r="D24" s="52">
        <v>0.58333333333333337</v>
      </c>
      <c r="E24" s="52">
        <v>0.63750000000000007</v>
      </c>
      <c r="F24" s="63">
        <f t="shared" si="0"/>
        <v>5.4166666666666696E-2</v>
      </c>
      <c r="H24" s="48" t="s">
        <v>300</v>
      </c>
      <c r="I24" s="49">
        <f>SUM(I18:I23)</f>
        <v>0.32847222222222239</v>
      </c>
    </row>
    <row r="25" spans="1:9" x14ac:dyDescent="0.2">
      <c r="A25" s="119"/>
      <c r="B25" s="57" t="s">
        <v>1445</v>
      </c>
      <c r="C25" s="55" t="s">
        <v>288</v>
      </c>
      <c r="D25" s="52">
        <v>0.64236111111111105</v>
      </c>
      <c r="E25" s="52">
        <v>0.70833333333333337</v>
      </c>
      <c r="F25" s="63">
        <f t="shared" si="0"/>
        <v>6.5972222222222321E-2</v>
      </c>
      <c r="I25" s="54"/>
    </row>
    <row r="26" spans="1:9" x14ac:dyDescent="0.2">
      <c r="A26" s="119"/>
      <c r="B26" s="57"/>
      <c r="C26" s="55"/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19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19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19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19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22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18" t="s">
        <v>263</v>
      </c>
      <c r="B32" s="51" t="s">
        <v>1447</v>
      </c>
      <c r="C32" s="51" t="s">
        <v>288</v>
      </c>
      <c r="D32" s="52">
        <v>0.36458333333333331</v>
      </c>
      <c r="E32" s="52">
        <v>0.41666666666666669</v>
      </c>
      <c r="F32" s="52">
        <f t="shared" si="0"/>
        <v>5.208333333333337E-2</v>
      </c>
      <c r="H32" s="49" t="s">
        <v>286</v>
      </c>
      <c r="I32" s="49" t="s">
        <v>287</v>
      </c>
    </row>
    <row r="33" spans="1:9" x14ac:dyDescent="0.2">
      <c r="A33" s="119"/>
      <c r="B33" s="51" t="s">
        <v>309</v>
      </c>
      <c r="C33" s="51" t="s">
        <v>295</v>
      </c>
      <c r="D33" s="52">
        <v>0.41666666666666669</v>
      </c>
      <c r="E33" s="52">
        <v>0.43055555555555558</v>
      </c>
      <c r="F33" s="52">
        <f t="shared" si="0"/>
        <v>1.3888888888888895E-2</v>
      </c>
      <c r="H33" s="53" t="s">
        <v>288</v>
      </c>
      <c r="I33" s="52">
        <f>SUMIFS(F32:F46, C32:C46,H33)</f>
        <v>0.23263888888888884</v>
      </c>
    </row>
    <row r="34" spans="1:9" x14ac:dyDescent="0.2">
      <c r="A34" s="119"/>
      <c r="B34" s="80" t="s">
        <v>1448</v>
      </c>
      <c r="C34" s="51" t="s">
        <v>288</v>
      </c>
      <c r="D34" s="52">
        <v>0.4375</v>
      </c>
      <c r="E34" s="52">
        <v>0.54166666666666663</v>
      </c>
      <c r="F34" s="52">
        <f t="shared" si="0"/>
        <v>0.10416666666666663</v>
      </c>
      <c r="H34" s="53" t="s">
        <v>285</v>
      </c>
      <c r="I34" s="52">
        <f>SUMIFS(F32:F46, C32:C46,H34)</f>
        <v>0</v>
      </c>
    </row>
    <row r="35" spans="1:9" x14ac:dyDescent="0.2">
      <c r="A35" s="119"/>
      <c r="B35" s="51" t="s">
        <v>329</v>
      </c>
      <c r="C35" s="51" t="s">
        <v>295</v>
      </c>
      <c r="D35" s="52">
        <v>0.54513888888888895</v>
      </c>
      <c r="E35" s="52">
        <v>0.56597222222222221</v>
      </c>
      <c r="F35" s="52">
        <f t="shared" si="0"/>
        <v>2.0833333333333259E-2</v>
      </c>
      <c r="H35" s="53" t="s">
        <v>290</v>
      </c>
      <c r="I35" s="52">
        <f>SUMIFS(F32:F46, C32:C46,H35)</f>
        <v>0</v>
      </c>
    </row>
    <row r="36" spans="1:9" x14ac:dyDescent="0.2">
      <c r="A36" s="119"/>
      <c r="B36" s="51" t="s">
        <v>1449</v>
      </c>
      <c r="C36" s="51" t="s">
        <v>288</v>
      </c>
      <c r="D36" s="52">
        <v>0.56597222222222221</v>
      </c>
      <c r="E36" s="52">
        <v>0.57986111111111105</v>
      </c>
      <c r="F36" s="52">
        <f t="shared" si="0"/>
        <v>1.388888888888884E-2</v>
      </c>
      <c r="H36" s="53" t="s">
        <v>293</v>
      </c>
      <c r="I36" s="52">
        <f>SUMIFS(F32:F46, C32:C46,H36)</f>
        <v>0</v>
      </c>
    </row>
    <row r="37" spans="1:9" x14ac:dyDescent="0.2">
      <c r="A37" s="119"/>
      <c r="B37" s="85" t="s">
        <v>374</v>
      </c>
      <c r="C37" s="51" t="s">
        <v>296</v>
      </c>
      <c r="D37" s="52">
        <v>0.58333333333333337</v>
      </c>
      <c r="E37" s="52">
        <v>0.63750000000000007</v>
      </c>
      <c r="F37" s="52">
        <f t="shared" si="0"/>
        <v>5.4166666666666696E-2</v>
      </c>
      <c r="H37" s="53" t="s">
        <v>296</v>
      </c>
      <c r="I37" s="52">
        <f>SUMIFS(F32:F46, C32:C46,H37)</f>
        <v>5.4166666666666696E-2</v>
      </c>
    </row>
    <row r="38" spans="1:9" x14ac:dyDescent="0.2">
      <c r="A38" s="119"/>
      <c r="B38" s="51" t="s">
        <v>1450</v>
      </c>
      <c r="C38" s="51" t="s">
        <v>288</v>
      </c>
      <c r="D38" s="52">
        <v>0.65277777777777779</v>
      </c>
      <c r="E38" s="52">
        <v>0.6875</v>
      </c>
      <c r="F38" s="52">
        <f t="shared" si="0"/>
        <v>3.472222222222221E-2</v>
      </c>
      <c r="H38" s="53" t="s">
        <v>295</v>
      </c>
      <c r="I38" s="52">
        <f>SUMIFS(F32:F46, C32:C46,H38)</f>
        <v>4.8611111111110994E-2</v>
      </c>
    </row>
    <row r="39" spans="1:9" x14ac:dyDescent="0.2">
      <c r="A39" s="119"/>
      <c r="B39" s="80" t="s">
        <v>1451</v>
      </c>
      <c r="C39" s="51" t="s">
        <v>295</v>
      </c>
      <c r="D39" s="52">
        <v>0.6875</v>
      </c>
      <c r="E39" s="52">
        <v>0.70138888888888884</v>
      </c>
      <c r="F39" s="52">
        <f t="shared" si="0"/>
        <v>1.388888888888884E-2</v>
      </c>
      <c r="H39" s="48" t="s">
        <v>300</v>
      </c>
      <c r="I39" s="49">
        <f>SUM(I33:I38)</f>
        <v>0.33541666666666653</v>
      </c>
    </row>
    <row r="40" spans="1:9" x14ac:dyDescent="0.2">
      <c r="A40" s="119"/>
      <c r="B40" t="s">
        <v>1452</v>
      </c>
      <c r="C40" s="51" t="s">
        <v>288</v>
      </c>
      <c r="D40" s="52">
        <v>0.70833333333333337</v>
      </c>
      <c r="E40" s="52">
        <v>0.73611111111111116</v>
      </c>
      <c r="F40" s="52">
        <f t="shared" si="0"/>
        <v>2.777777777777779E-2</v>
      </c>
      <c r="I40" s="54"/>
    </row>
    <row r="41" spans="1:9" x14ac:dyDescent="0.2">
      <c r="A41" s="119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19"/>
      <c r="B42" s="51"/>
      <c r="C42" s="51"/>
      <c r="D42" s="52"/>
      <c r="E42" s="52"/>
      <c r="F42" s="52">
        <f t="shared" si="0"/>
        <v>0</v>
      </c>
    </row>
    <row r="43" spans="1:9" x14ac:dyDescent="0.2">
      <c r="A43" s="119"/>
      <c r="C43" s="51"/>
      <c r="D43" s="52"/>
      <c r="E43" s="52"/>
      <c r="F43" s="52">
        <f t="shared" si="0"/>
        <v>0</v>
      </c>
    </row>
    <row r="44" spans="1:9" x14ac:dyDescent="0.2">
      <c r="A44" s="119"/>
      <c r="B44" s="51"/>
      <c r="C44" s="51"/>
      <c r="D44" s="52"/>
      <c r="E44" s="52"/>
      <c r="F44" s="52">
        <f t="shared" si="0"/>
        <v>0</v>
      </c>
    </row>
    <row r="45" spans="1:9" x14ac:dyDescent="0.2">
      <c r="A45" s="119"/>
      <c r="B45" s="51"/>
      <c r="C45" s="51"/>
      <c r="D45" s="52"/>
      <c r="E45" s="52"/>
      <c r="F45" s="52">
        <f t="shared" si="0"/>
        <v>0</v>
      </c>
    </row>
    <row r="46" spans="1:9" x14ac:dyDescent="0.2">
      <c r="A46" s="120"/>
      <c r="B46" s="51"/>
      <c r="C46" s="51"/>
      <c r="D46" s="52"/>
      <c r="E46" s="52"/>
      <c r="F46" s="52">
        <f t="shared" si="0"/>
        <v>0</v>
      </c>
    </row>
    <row r="47" spans="1:9" x14ac:dyDescent="0.2">
      <c r="A47" s="121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21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21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21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21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21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21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21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21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21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21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21"/>
      <c r="B58" s="55"/>
      <c r="C58" s="51"/>
      <c r="D58" s="52"/>
      <c r="E58" s="52"/>
      <c r="F58" s="52">
        <f t="shared" si="0"/>
        <v>0</v>
      </c>
    </row>
    <row r="59" spans="1:9" x14ac:dyDescent="0.2">
      <c r="A59" s="121"/>
      <c r="B59" s="55"/>
      <c r="C59" s="51"/>
      <c r="D59" s="52"/>
      <c r="E59" s="52"/>
      <c r="F59" s="52">
        <f t="shared" si="0"/>
        <v>0</v>
      </c>
    </row>
    <row r="60" spans="1:9" x14ac:dyDescent="0.2">
      <c r="A60" s="121"/>
      <c r="B60" s="55"/>
      <c r="C60" s="51"/>
      <c r="D60" s="52"/>
      <c r="E60" s="52"/>
      <c r="F60" s="52">
        <f t="shared" si="0"/>
        <v>0</v>
      </c>
    </row>
    <row r="61" spans="1:9" x14ac:dyDescent="0.2">
      <c r="A61" s="121"/>
      <c r="B61" s="55"/>
      <c r="C61" s="51"/>
      <c r="D61" s="52"/>
      <c r="E61" s="52"/>
      <c r="F61" s="52">
        <f t="shared" si="0"/>
        <v>0</v>
      </c>
    </row>
    <row r="62" spans="1:9" x14ac:dyDescent="0.2">
      <c r="A62" s="118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19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19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19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19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19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19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19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19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19"/>
      <c r="B71" s="51"/>
      <c r="C71" s="51"/>
      <c r="D71" s="52"/>
      <c r="E71" s="52"/>
      <c r="F71" s="52">
        <f t="shared" si="1"/>
        <v>0</v>
      </c>
    </row>
    <row r="72" spans="1:9" x14ac:dyDescent="0.2">
      <c r="A72" s="119"/>
      <c r="B72" s="51"/>
      <c r="C72" s="51"/>
      <c r="D72" s="52"/>
      <c r="E72" s="52"/>
      <c r="F72" s="52">
        <f t="shared" si="1"/>
        <v>0</v>
      </c>
    </row>
    <row r="73" spans="1:9" x14ac:dyDescent="0.2">
      <c r="A73" s="119"/>
      <c r="B73" s="51"/>
      <c r="C73" s="51"/>
      <c r="D73" s="52"/>
      <c r="E73" s="52"/>
      <c r="F73" s="52">
        <f t="shared" si="1"/>
        <v>0</v>
      </c>
    </row>
    <row r="74" spans="1:9" x14ac:dyDescent="0.2">
      <c r="A74" s="119"/>
      <c r="B74" s="51"/>
      <c r="C74" s="51"/>
      <c r="D74" s="52"/>
      <c r="E74" s="52"/>
      <c r="F74" s="52">
        <f t="shared" si="1"/>
        <v>0</v>
      </c>
    </row>
    <row r="75" spans="1:9" x14ac:dyDescent="0.2">
      <c r="A75" s="119"/>
      <c r="B75" s="51"/>
      <c r="C75" s="51"/>
      <c r="D75" s="52"/>
      <c r="E75" s="52"/>
      <c r="F75" s="52">
        <f t="shared" si="1"/>
        <v>0</v>
      </c>
    </row>
    <row r="76" spans="1:9" x14ac:dyDescent="0.2">
      <c r="A76" s="119" t="s">
        <v>269</v>
      </c>
      <c r="B76" t="s">
        <v>1476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19"/>
      <c r="B77" s="51" t="s">
        <v>1477</v>
      </c>
      <c r="C77" s="51" t="s">
        <v>288</v>
      </c>
      <c r="D77" s="52">
        <v>0.41666666666666669</v>
      </c>
      <c r="E77" s="52">
        <v>0.4375</v>
      </c>
      <c r="F77" s="52">
        <f>E77-D77</f>
        <v>2.0833333333333315E-2</v>
      </c>
      <c r="H77" s="53" t="s">
        <v>288</v>
      </c>
      <c r="I77" s="52">
        <f>SUMIFS(F76:F91, C76:C91,H77)</f>
        <v>0.25694444444444431</v>
      </c>
    </row>
    <row r="78" spans="1:9" x14ac:dyDescent="0.2">
      <c r="A78" s="119"/>
      <c r="B78" s="80" t="s">
        <v>309</v>
      </c>
      <c r="C78" s="51" t="s">
        <v>295</v>
      </c>
      <c r="D78" s="52">
        <v>0.4375</v>
      </c>
      <c r="E78" s="52">
        <v>0.44444444444444442</v>
      </c>
      <c r="F78" s="52">
        <f t="shared" si="1"/>
        <v>6.9444444444444198E-3</v>
      </c>
      <c r="H78" s="53" t="s">
        <v>285</v>
      </c>
      <c r="I78" s="52">
        <f>SUMIFS(F76:F91, C76:C91,H78)</f>
        <v>0</v>
      </c>
    </row>
    <row r="79" spans="1:9" x14ac:dyDescent="0.2">
      <c r="A79" s="119"/>
      <c r="B79" s="99" t="s">
        <v>1472</v>
      </c>
      <c r="C79" s="51" t="s">
        <v>288</v>
      </c>
      <c r="D79" s="52">
        <v>0.44444444444444442</v>
      </c>
      <c r="E79" s="52">
        <v>0.52083333333333337</v>
      </c>
      <c r="F79" s="52">
        <f>E79-D79</f>
        <v>7.6388888888888951E-2</v>
      </c>
      <c r="H79" s="53" t="s">
        <v>290</v>
      </c>
      <c r="I79" s="52">
        <f>SUMIFS(F76:F91, C76:C91,H79)</f>
        <v>0</v>
      </c>
    </row>
    <row r="80" spans="1:9" x14ac:dyDescent="0.2">
      <c r="A80" s="119"/>
      <c r="B80" s="113" t="s">
        <v>1473</v>
      </c>
      <c r="C80" s="51" t="s">
        <v>288</v>
      </c>
      <c r="D80" s="52">
        <v>0.52083333333333337</v>
      </c>
      <c r="E80" s="52">
        <v>0.54166666666666663</v>
      </c>
      <c r="F80" s="52">
        <f>E80-D80</f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23"/>
      <c r="B81" s="112" t="s">
        <v>329</v>
      </c>
      <c r="C81" s="55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0.10416666666666674</v>
      </c>
    </row>
    <row r="82" spans="1:9" x14ac:dyDescent="0.2">
      <c r="A82" s="123"/>
      <c r="B82" s="115" t="s">
        <v>1478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4.1666666666666741E-2</v>
      </c>
    </row>
    <row r="83" spans="1:9" x14ac:dyDescent="0.2">
      <c r="A83" s="123"/>
      <c r="B83" s="117" t="s">
        <v>1474</v>
      </c>
      <c r="C83" s="55" t="s">
        <v>296</v>
      </c>
      <c r="D83" s="52">
        <v>0.63194444444444442</v>
      </c>
      <c r="E83" s="52">
        <v>0.73611111111111116</v>
      </c>
      <c r="F83" s="52">
        <f>E83-D83</f>
        <v>0.10416666666666674</v>
      </c>
      <c r="H83" s="48" t="s">
        <v>300</v>
      </c>
      <c r="I83" s="49">
        <f>SUM(I77:I82)</f>
        <v>0.40277777777777779</v>
      </c>
    </row>
    <row r="84" spans="1:9" x14ac:dyDescent="0.2">
      <c r="A84" s="123"/>
      <c r="B84" s="116" t="s">
        <v>309</v>
      </c>
      <c r="C84" s="55" t="s">
        <v>288</v>
      </c>
      <c r="D84" s="52">
        <v>0.73611111111111116</v>
      </c>
      <c r="E84" s="52">
        <v>0.75</v>
      </c>
      <c r="F84" s="52">
        <f>E84-D84</f>
        <v>1.388888888888884E-2</v>
      </c>
      <c r="I84" s="54"/>
    </row>
    <row r="85" spans="1:9" x14ac:dyDescent="0.2">
      <c r="A85" s="123"/>
      <c r="B85" s="116" t="s">
        <v>1475</v>
      </c>
      <c r="C85" s="55" t="s">
        <v>288</v>
      </c>
      <c r="D85" s="52">
        <v>0.75</v>
      </c>
      <c r="E85" s="52">
        <v>0.79166666666666663</v>
      </c>
      <c r="F85" s="52">
        <f t="shared" si="1"/>
        <v>4.166666666666663E-2</v>
      </c>
      <c r="I85" s="54"/>
    </row>
    <row r="86" spans="1:9" x14ac:dyDescent="0.2">
      <c r="A86" s="123"/>
      <c r="B86" s="104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19"/>
      <c r="B87" s="59"/>
      <c r="C87" s="55"/>
      <c r="D87" s="52"/>
      <c r="E87" s="52"/>
      <c r="F87" s="52"/>
    </row>
    <row r="88" spans="1:9" x14ac:dyDescent="0.2">
      <c r="A88" s="119"/>
      <c r="B88" s="51"/>
      <c r="C88" s="55"/>
      <c r="D88" s="52"/>
      <c r="E88" s="52"/>
      <c r="F88" s="52"/>
    </row>
    <row r="89" spans="1:9" x14ac:dyDescent="0.2">
      <c r="A89" s="119"/>
      <c r="B89" s="51"/>
      <c r="C89" s="55"/>
      <c r="D89" s="52"/>
      <c r="E89" s="52"/>
      <c r="F89" s="52">
        <f t="shared" si="1"/>
        <v>0</v>
      </c>
    </row>
    <row r="90" spans="1:9" x14ac:dyDescent="0.2">
      <c r="A90" s="119"/>
      <c r="C90" s="51"/>
      <c r="D90" s="52"/>
      <c r="E90" s="52"/>
      <c r="F90" s="52">
        <f t="shared" si="1"/>
        <v>0</v>
      </c>
    </row>
    <row r="91" spans="1:9" x14ac:dyDescent="0.2">
      <c r="A91" s="122"/>
      <c r="B91" s="51"/>
      <c r="C91" s="51"/>
      <c r="D91" s="52"/>
      <c r="E91" s="52"/>
      <c r="F91" s="52">
        <f t="shared" si="1"/>
        <v>0</v>
      </c>
    </row>
    <row r="92" spans="1:9" x14ac:dyDescent="0.2">
      <c r="A92" s="118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19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19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19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19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19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19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19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19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19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19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19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23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23"/>
      <c r="B105" s="60"/>
      <c r="C105" s="55"/>
      <c r="D105" s="52"/>
      <c r="E105" s="52"/>
      <c r="F105" s="52"/>
    </row>
    <row r="106" spans="1:9" x14ac:dyDescent="0.2">
      <c r="A106" s="125"/>
      <c r="B106" s="60"/>
      <c r="C106" s="55"/>
      <c r="D106" s="52"/>
      <c r="E106" s="52"/>
      <c r="F106" s="52"/>
    </row>
    <row r="107" spans="1:9" x14ac:dyDescent="0.2">
      <c r="A107" s="121" t="s">
        <v>30</v>
      </c>
      <c r="B107" s="56" t="s">
        <v>1466</v>
      </c>
      <c r="C107" s="51" t="s">
        <v>285</v>
      </c>
      <c r="D107" s="52">
        <v>0.375</v>
      </c>
      <c r="E107" s="52">
        <v>0.64583333333333337</v>
      </c>
      <c r="F107" s="52">
        <f t="shared" si="1"/>
        <v>0.27083333333333337</v>
      </c>
      <c r="H107" s="49" t="s">
        <v>286</v>
      </c>
      <c r="I107" s="49" t="s">
        <v>287</v>
      </c>
    </row>
    <row r="108" spans="1:9" x14ac:dyDescent="0.2">
      <c r="A108" s="121"/>
      <c r="B108" s="55" t="s">
        <v>1467</v>
      </c>
      <c r="C108" s="51" t="s">
        <v>285</v>
      </c>
      <c r="D108" s="52">
        <v>0.70833333333333337</v>
      </c>
      <c r="E108" s="52">
        <v>0.75</v>
      </c>
      <c r="F108" s="52">
        <f t="shared" si="1"/>
        <v>4.166666666666663E-2</v>
      </c>
      <c r="H108" s="53" t="s">
        <v>288</v>
      </c>
      <c r="I108" s="52">
        <v>6.25E-2</v>
      </c>
    </row>
    <row r="109" spans="1:9" x14ac:dyDescent="0.2">
      <c r="A109" s="121"/>
      <c r="B109" s="56" t="s">
        <v>424</v>
      </c>
      <c r="C109" s="51" t="s">
        <v>288</v>
      </c>
      <c r="D109" s="52">
        <v>0.47222222222222227</v>
      </c>
      <c r="E109" s="52">
        <v>0.52083333333333337</v>
      </c>
      <c r="F109" s="52">
        <v>4.8611111111111112E-2</v>
      </c>
      <c r="H109" s="53" t="s">
        <v>285</v>
      </c>
      <c r="I109" s="52">
        <f>SUMIFS(F107:F121, C107:C121,H109)</f>
        <v>0.39583333333333331</v>
      </c>
    </row>
    <row r="110" spans="1:9" x14ac:dyDescent="0.2">
      <c r="A110" s="121"/>
      <c r="B110" s="55" t="s">
        <v>424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21"/>
      <c r="B111" s="55" t="s">
        <v>424</v>
      </c>
      <c r="C111" s="51" t="s">
        <v>285</v>
      </c>
      <c r="D111" s="52">
        <v>0.60416666666666663</v>
      </c>
      <c r="E111" s="52">
        <v>0.66666666666666663</v>
      </c>
      <c r="F111" s="52">
        <v>8.3333333333333329E-2</v>
      </c>
      <c r="H111" s="53" t="s">
        <v>293</v>
      </c>
      <c r="I111" s="52">
        <f>SUMIFS(F107:F121, C107:C121,H111)</f>
        <v>0</v>
      </c>
    </row>
    <row r="112" spans="1:9" x14ac:dyDescent="0.2">
      <c r="A112" s="121"/>
      <c r="B112" s="56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2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21"/>
      <c r="B114" s="55"/>
      <c r="C114" s="51"/>
      <c r="D114" s="52"/>
      <c r="E114" s="52"/>
      <c r="F114" s="52"/>
      <c r="H114" s="48" t="s">
        <v>300</v>
      </c>
      <c r="I114" s="49">
        <f>SUM(I108:I113)</f>
        <v>0.5</v>
      </c>
    </row>
    <row r="115" spans="1:9" x14ac:dyDescent="0.2">
      <c r="A115" s="121"/>
      <c r="B115" s="55"/>
      <c r="C115" s="51"/>
      <c r="D115" s="52"/>
      <c r="E115" s="52"/>
      <c r="F115" s="52"/>
      <c r="I115" s="54"/>
    </row>
    <row r="116" spans="1:9" x14ac:dyDescent="0.2">
      <c r="A116" s="121"/>
      <c r="B116" s="55"/>
      <c r="C116" s="51"/>
      <c r="D116" s="52"/>
      <c r="E116" s="52"/>
      <c r="F116" s="52"/>
      <c r="I116" s="54"/>
    </row>
    <row r="117" spans="1:9" x14ac:dyDescent="0.2">
      <c r="A117" s="121"/>
      <c r="B117" s="55"/>
      <c r="C117" s="51"/>
      <c r="D117" s="52"/>
      <c r="E117" s="52"/>
      <c r="F117" s="52"/>
    </row>
    <row r="118" spans="1:9" x14ac:dyDescent="0.2">
      <c r="A118" s="121"/>
      <c r="B118" s="55"/>
      <c r="C118" s="51"/>
      <c r="D118" s="52"/>
      <c r="E118" s="52"/>
      <c r="F118" s="52"/>
    </row>
    <row r="119" spans="1:9" x14ac:dyDescent="0.2">
      <c r="A119" s="121"/>
      <c r="B119" s="55"/>
      <c r="C119" s="51"/>
      <c r="D119" s="52"/>
      <c r="E119" s="52"/>
      <c r="F119" s="52"/>
      <c r="G119" t="s">
        <v>424</v>
      </c>
    </row>
    <row r="120" spans="1:9" x14ac:dyDescent="0.2">
      <c r="A120" s="121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21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26" t="s">
        <v>273</v>
      </c>
      <c r="B122" s="60" t="s">
        <v>1468</v>
      </c>
      <c r="C122" s="55" t="s">
        <v>288</v>
      </c>
      <c r="D122" s="62">
        <v>0.40972222222222227</v>
      </c>
      <c r="E122" s="52">
        <v>0.4375</v>
      </c>
      <c r="F122" s="52">
        <f t="shared" si="1"/>
        <v>2.7777777777777735E-2</v>
      </c>
      <c r="H122" s="49" t="s">
        <v>286</v>
      </c>
      <c r="I122" s="49" t="s">
        <v>287</v>
      </c>
    </row>
    <row r="123" spans="1:9" x14ac:dyDescent="0.2">
      <c r="A123" s="119"/>
      <c r="B123" t="s">
        <v>1469</v>
      </c>
      <c r="C123" s="78" t="s">
        <v>288</v>
      </c>
      <c r="D123" s="61">
        <v>0.4375</v>
      </c>
      <c r="E123" s="54">
        <v>0.5</v>
      </c>
      <c r="F123" s="52">
        <f t="shared" si="1"/>
        <v>6.25E-2</v>
      </c>
      <c r="H123" s="53" t="s">
        <v>288</v>
      </c>
      <c r="I123" s="52">
        <f>SUMIFS(F122:F136, C122:C136,H123)</f>
        <v>0.19444444444444436</v>
      </c>
    </row>
    <row r="124" spans="1:9" x14ac:dyDescent="0.2">
      <c r="A124" s="119"/>
      <c r="B124" s="51" t="s">
        <v>1470</v>
      </c>
      <c r="C124" s="51" t="s">
        <v>288</v>
      </c>
      <c r="D124" s="63">
        <v>0.5</v>
      </c>
      <c r="E124" s="52">
        <v>0.60416666666666663</v>
      </c>
      <c r="F124" s="52">
        <f t="shared" si="1"/>
        <v>0.10416666666666663</v>
      </c>
      <c r="H124" s="53" t="s">
        <v>285</v>
      </c>
      <c r="I124" s="52">
        <f>SUMIFS(F122:F136, C122:C136,H124)</f>
        <v>0</v>
      </c>
    </row>
    <row r="125" spans="1:9" x14ac:dyDescent="0.2">
      <c r="A125" s="119"/>
      <c r="B125" s="51" t="s">
        <v>1471</v>
      </c>
      <c r="C125" s="51" t="s">
        <v>293</v>
      </c>
      <c r="D125" s="52">
        <v>0.74305555555555547</v>
      </c>
      <c r="E125" s="52">
        <v>0.75694444444444453</v>
      </c>
      <c r="F125" s="52">
        <f t="shared" si="1"/>
        <v>1.3888888888889062E-2</v>
      </c>
      <c r="H125" s="53" t="s">
        <v>290</v>
      </c>
      <c r="I125" s="52">
        <f>SUMIFS(F122:F136, C122:C136,H125)</f>
        <v>0</v>
      </c>
    </row>
    <row r="126" spans="1:9" x14ac:dyDescent="0.2">
      <c r="A126" s="119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1.3888888888889062E-2</v>
      </c>
    </row>
    <row r="127" spans="1:9" x14ac:dyDescent="0.2">
      <c r="A127" s="123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23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23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0.20833333333333343</v>
      </c>
    </row>
    <row r="130" spans="1:9" x14ac:dyDescent="0.2">
      <c r="A130" s="123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19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19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19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19"/>
      <c r="B134" s="51"/>
      <c r="C134" s="51"/>
      <c r="D134" s="52"/>
      <c r="E134" s="52"/>
      <c r="F134" s="52"/>
    </row>
    <row r="135" spans="1:9" x14ac:dyDescent="0.2">
      <c r="A135" s="119"/>
      <c r="B135" s="51"/>
      <c r="C135" s="51"/>
      <c r="D135" s="52"/>
      <c r="E135" s="52"/>
      <c r="F135" s="52"/>
    </row>
    <row r="136" spans="1:9" x14ac:dyDescent="0.2">
      <c r="A136" s="120"/>
      <c r="B136" s="51"/>
      <c r="C136" s="51"/>
      <c r="D136" s="52"/>
      <c r="E136" s="52"/>
      <c r="F136" s="52"/>
    </row>
    <row r="137" spans="1:9" x14ac:dyDescent="0.2">
      <c r="A137" s="121" t="s">
        <v>276</v>
      </c>
      <c r="B137" s="51" t="s">
        <v>1446</v>
      </c>
      <c r="C137" s="51" t="s">
        <v>285</v>
      </c>
      <c r="D137" s="62">
        <v>0.375</v>
      </c>
      <c r="E137" s="52">
        <v>0.37847222222222227</v>
      </c>
      <c r="F137" s="52">
        <f t="shared" si="2"/>
        <v>3.4722222222222654E-3</v>
      </c>
      <c r="H137" s="49" t="s">
        <v>286</v>
      </c>
      <c r="I137" s="49" t="s">
        <v>287</v>
      </c>
    </row>
    <row r="138" spans="1:9" x14ac:dyDescent="0.2">
      <c r="A138" s="121"/>
      <c r="B138" t="s">
        <v>1463</v>
      </c>
      <c r="C138" s="78" t="s">
        <v>288</v>
      </c>
      <c r="D138" s="62">
        <v>0.37847222222222227</v>
      </c>
      <c r="E138" s="52">
        <v>0.4375</v>
      </c>
      <c r="F138" s="52">
        <f t="shared" si="2"/>
        <v>5.9027777777777735E-2</v>
      </c>
      <c r="H138" s="53" t="s">
        <v>288</v>
      </c>
      <c r="I138" s="52">
        <f>SUMIFS(F137:F151, C137:C151,H138)</f>
        <v>0.23611111111111105</v>
      </c>
    </row>
    <row r="139" spans="1:9" x14ac:dyDescent="0.2">
      <c r="A139" s="124"/>
      <c r="B139" s="115" t="s">
        <v>309</v>
      </c>
      <c r="C139" s="55" t="s">
        <v>295</v>
      </c>
      <c r="D139" s="52">
        <v>0.4375</v>
      </c>
      <c r="E139" s="52">
        <v>0.45833333333333331</v>
      </c>
      <c r="F139" s="52">
        <f t="shared" si="2"/>
        <v>2.0833333333333315E-2</v>
      </c>
      <c r="H139" s="53" t="s">
        <v>285</v>
      </c>
      <c r="I139" s="52">
        <f>SUMIFS(F137:F151, C137:C151,H139)</f>
        <v>3.4722222222222654E-3</v>
      </c>
    </row>
    <row r="140" spans="1:9" x14ac:dyDescent="0.2">
      <c r="A140" s="121"/>
      <c r="B140" s="90" t="s">
        <v>1464</v>
      </c>
      <c r="C140" s="51" t="s">
        <v>288</v>
      </c>
      <c r="D140" s="52">
        <v>0.45833333333333331</v>
      </c>
      <c r="E140" s="52">
        <v>0.54166666666666663</v>
      </c>
      <c r="F140" s="52">
        <f t="shared" si="2"/>
        <v>8.3333333333333315E-2</v>
      </c>
      <c r="H140" s="53" t="s">
        <v>290</v>
      </c>
      <c r="I140" s="52">
        <f>SUMIFS(F137:F151, C137:C151,H140)</f>
        <v>0</v>
      </c>
    </row>
    <row r="141" spans="1:9" x14ac:dyDescent="0.2">
      <c r="A141" s="121"/>
      <c r="B141" s="112" t="s">
        <v>329</v>
      </c>
      <c r="C141" s="55" t="s">
        <v>295</v>
      </c>
      <c r="D141" s="52">
        <v>0.55208333333333337</v>
      </c>
      <c r="E141" s="52">
        <v>0.57638888888888895</v>
      </c>
      <c r="F141" s="52">
        <f t="shared" si="2"/>
        <v>2.430555555555558E-2</v>
      </c>
      <c r="H141" s="53" t="s">
        <v>293</v>
      </c>
      <c r="I141" s="52">
        <f>SUMIFS(F137:F151, C137:C151,H141)</f>
        <v>1.041666666666663E-2</v>
      </c>
    </row>
    <row r="142" spans="1:9" x14ac:dyDescent="0.2">
      <c r="A142" s="121"/>
      <c r="B142" s="115" t="s">
        <v>1399</v>
      </c>
      <c r="C142" s="55" t="s">
        <v>296</v>
      </c>
      <c r="D142" s="52">
        <v>0.58333333333333337</v>
      </c>
      <c r="E142" s="52">
        <v>0.63750000000000007</v>
      </c>
      <c r="F142" s="52">
        <f t="shared" si="2"/>
        <v>5.4166666666666696E-2</v>
      </c>
      <c r="H142" s="53" t="s">
        <v>296</v>
      </c>
      <c r="I142" s="52">
        <f>SUMIFS(F137:F151, C137:C151,H142)</f>
        <v>5.4166666666666696E-2</v>
      </c>
    </row>
    <row r="143" spans="1:9" x14ac:dyDescent="0.2">
      <c r="A143" s="121"/>
      <c r="B143" s="55" t="s">
        <v>1465</v>
      </c>
      <c r="C143" s="51" t="s">
        <v>288</v>
      </c>
      <c r="D143" s="52">
        <v>0.64583333333333337</v>
      </c>
      <c r="E143" s="52">
        <v>0.73958333333333337</v>
      </c>
      <c r="F143" s="52">
        <f t="shared" si="2"/>
        <v>9.375E-2</v>
      </c>
      <c r="H143" s="53" t="s">
        <v>295</v>
      </c>
      <c r="I143" s="52">
        <f>SUMIFS(F137:F151, C137:C151,H143)</f>
        <v>4.5138888888888895E-2</v>
      </c>
    </row>
    <row r="144" spans="1:9" x14ac:dyDescent="0.2">
      <c r="A144" s="121"/>
      <c r="B144" s="114" t="s">
        <v>1459</v>
      </c>
      <c r="C144" s="55" t="s">
        <v>293</v>
      </c>
      <c r="D144" s="52">
        <v>0.83333333333333337</v>
      </c>
      <c r="E144" s="52">
        <v>0.84375</v>
      </c>
      <c r="F144" s="52">
        <f t="shared" si="2"/>
        <v>1.041666666666663E-2</v>
      </c>
      <c r="H144" s="48" t="s">
        <v>300</v>
      </c>
      <c r="I144" s="49">
        <f>SUM(I138:I143)</f>
        <v>0.34930555555555554</v>
      </c>
    </row>
    <row r="145" spans="1:9" x14ac:dyDescent="0.2">
      <c r="A145" s="124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21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21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21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21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21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21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78 I94 I109 I124 I13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79 I95 I110 I125 I14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80 I96 I111 I126 I141 I50:I5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81 I97 I112 I127 I14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82 I98 I113 I128 I14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6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6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6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6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6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51" xr:uid="{F981AD5E-0082-44F7-B77B-1D577828780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Day 3(06-04-2022)</vt:lpstr>
      <vt:lpstr>DAY 4(07-04-2022)</vt:lpstr>
      <vt:lpstr>DAY 5 (08-04-2022)</vt:lpstr>
      <vt:lpstr>DAY 6 (09-04-2022)</vt:lpstr>
      <vt:lpstr>Day 7 (11-04-2022) </vt:lpstr>
      <vt:lpstr>Day 8 (12-04-2022)</vt:lpstr>
      <vt:lpstr>Day 9 (13-04-2022)</vt:lpstr>
      <vt:lpstr>Day10 ( 18-04-2022 )</vt:lpstr>
      <vt:lpstr>Day11 ( 19-04-2022 )</vt:lpstr>
      <vt:lpstr>Day12 ( 20-04-2022 )</vt:lpstr>
      <vt:lpstr>Day13 ( 21-04-2022 )</vt:lpstr>
      <vt:lpstr>Day14 ( 22-04-2022 )</vt:lpstr>
      <vt:lpstr>Day15 ( 23-04-2022 )</vt:lpstr>
      <vt:lpstr>Day16 (25-04-2022) (2)</vt:lpstr>
      <vt:lpstr>Day17(26-04-2022)</vt:lpstr>
      <vt:lpstr>Day18(27-04-2022) </vt:lpstr>
      <vt:lpstr>Day19(28-04-2022)</vt:lpstr>
      <vt:lpstr>Day20(29-04-2022)Thursday's</vt:lpstr>
      <vt:lpstr>Day21(30-04-2022)-Friday's</vt:lpstr>
      <vt:lpstr>Day22(01-05-2022)-Saturday's</vt:lpstr>
      <vt:lpstr>Day23(03-05-2022)-Monday's</vt:lpstr>
      <vt:lpstr>Day24(04-05-2022)-Tuesday's</vt:lpstr>
      <vt:lpstr>Day25(05-05-2022)-Wednesday's</vt:lpstr>
      <vt:lpstr>Day25(06-05-2022)-Thursday's</vt:lpstr>
      <vt:lpstr>Day26(07-05-2022)-Friday's</vt:lpstr>
      <vt:lpstr>Day27(09-05-2022)-Saturday' (2)</vt:lpstr>
      <vt:lpstr>Day27(10-05-2022)-Monday's</vt:lpstr>
      <vt:lpstr>Day28(11-05-2022)-Tuesday's</vt:lpstr>
      <vt:lpstr>Day29(12-05-2022)-Wednesday's</vt:lpstr>
      <vt:lpstr>Day30(13-05-2022)-Thursday's</vt:lpstr>
      <vt:lpstr>Time to Settle (14 - 15)</vt:lpstr>
      <vt:lpstr>Day31(16-05-2022)-Monday's</vt:lpstr>
      <vt:lpstr>Day32(17-05-2022)-Tuesday's</vt:lpstr>
      <vt:lpstr>Day33(18-05-2022)-Wednesday's</vt:lpstr>
      <vt:lpstr>Day34(19-05-2022)-Thursday's</vt:lpstr>
      <vt:lpstr>Day35(20-05-2022)-Friday's</vt:lpstr>
      <vt:lpstr>Day36(21-05-2022)-Saturday's</vt:lpstr>
      <vt:lpstr>Day37(23-05-2022)-Monday's</vt:lpstr>
      <vt:lpstr>Day38(24-05-2022)-Tuesday's</vt:lpstr>
      <vt:lpstr>Day39(25-05-2022)-Wednesday's</vt:lpstr>
      <vt:lpstr>Day40(26-05-2022)-Thursday's</vt:lpstr>
      <vt:lpstr>Day41(27-05-2022)-Friday's</vt:lpstr>
      <vt:lpstr>Day42(28-05-2022)-Saturday's</vt:lpstr>
      <vt:lpstr>Day43(30-05-2022)-Monday's</vt:lpstr>
      <vt:lpstr>Day44(31-05-2022)-Tuesday's</vt:lpstr>
      <vt:lpstr>Day45(01-06-2022)-Wednesday's</vt:lpstr>
      <vt:lpstr>Day46(02-06-2022)-Thursday's</vt:lpstr>
      <vt:lpstr>Day47(03-06-2022)-Friday's</vt:lpstr>
      <vt:lpstr>Day48(04-06-2022)-Saturday's</vt:lpstr>
      <vt:lpstr>Day49(06-06-2022)-Monday's</vt:lpstr>
      <vt:lpstr>Day50(07-06-2022)-Tuesday's</vt:lpstr>
      <vt:lpstr>Day51(08-06-2022)-Wednesday's</vt:lpstr>
      <vt:lpstr>Day52(09-06-2022)-Thursday' (2)</vt:lpstr>
      <vt:lpstr>Day53(10-06-2022)-Friday's (2)</vt:lpstr>
      <vt:lpstr>Day54(13-06-2022)-Monday's</vt:lpstr>
      <vt:lpstr>Day62(20-06-2022)-Monday's </vt:lpstr>
      <vt:lpstr>Day63(21-06-2022)-Tuesday's </vt:lpstr>
      <vt:lpstr>Day64(22-06-2022)-Wednesday's</vt:lpstr>
      <vt:lpstr>Day65(23-06-2022)-Thursday </vt:lpstr>
      <vt:lpstr>Day65(24-06-2022)-Friday's</vt:lpstr>
      <vt:lpstr>Day66(27-06-2022)-Monday's</vt:lpstr>
      <vt:lpstr>Day67(28-06-2022)-Tuesday's </vt:lpstr>
      <vt:lpstr>Day68(29-06-2022)-Wednesday's</vt:lpstr>
      <vt:lpstr>Day69(30-06-2022)-Thursday </vt:lpstr>
      <vt:lpstr>Day70(01-07-2022)-Friday</vt:lpstr>
      <vt:lpstr>Day71(05-07-2022)-Monday</vt:lpstr>
      <vt:lpstr>Day72(05-07-2022)-Tuesday</vt:lpstr>
      <vt:lpstr>Day73(06-07-2022)-Wednesday</vt:lpstr>
      <vt:lpstr>Day74(07-07-2022)-Thursdays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2022-07-08T06:02:10Z</dcterms:modified>
  <cp:category/>
  <cp:contentStatus/>
</cp:coreProperties>
</file>