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92A73F3D-2B08-4E6E-B5F9-FCBC6E3248EC}" xr6:coauthVersionLast="47" xr6:coauthVersionMax="47" xr10:uidLastSave="{00000000-0000-0000-0000-000000000000}"/>
  <bookViews>
    <workbookView xWindow="-105" yWindow="-105" windowWidth="23263" windowHeight="12463" firstSheet="17" activeTab="18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" sheetId="63" r:id="rId18"/>
    <sheet name="Day21(30-04-2022)" sheetId="64" r:id="rId1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64" l="1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I143" i="64" s="1"/>
  <c r="F139" i="64"/>
  <c r="I139" i="64" s="1"/>
  <c r="F138" i="64"/>
  <c r="F137" i="64"/>
  <c r="I138" i="64" s="1"/>
  <c r="I144" i="64" s="1"/>
  <c r="F128" i="64"/>
  <c r="I127" i="64"/>
  <c r="F127" i="64"/>
  <c r="F126" i="64"/>
  <c r="I125" i="64"/>
  <c r="F125" i="64"/>
  <c r="I124" i="64"/>
  <c r="F124" i="64"/>
  <c r="F123" i="64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I114" i="64" s="1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I98" i="64" s="1"/>
  <c r="I95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3" i="64"/>
  <c r="F53" i="64"/>
  <c r="I52" i="64"/>
  <c r="F52" i="64"/>
  <c r="I51" i="64"/>
  <c r="F51" i="64"/>
  <c r="I50" i="64"/>
  <c r="F50" i="64"/>
  <c r="I49" i="64"/>
  <c r="F49" i="64"/>
  <c r="I48" i="64"/>
  <c r="I54" i="64" s="1"/>
  <c r="F48" i="64"/>
  <c r="F47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F25" i="64"/>
  <c r="F24" i="64"/>
  <c r="F23" i="64"/>
  <c r="I22" i="64"/>
  <c r="F22" i="64"/>
  <c r="I21" i="64"/>
  <c r="F21" i="64"/>
  <c r="I20" i="64"/>
  <c r="F20" i="64"/>
  <c r="F19" i="64"/>
  <c r="I23" i="64" s="1"/>
  <c r="F18" i="64"/>
  <c r="I19" i="64" s="1"/>
  <c r="F17" i="64"/>
  <c r="I18" i="64" s="1"/>
  <c r="I24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I5" i="64"/>
  <c r="F5" i="64"/>
  <c r="I8" i="64" s="1"/>
  <c r="F4" i="64"/>
  <c r="F3" i="64"/>
  <c r="I3" i="64" s="1"/>
  <c r="F2" i="64"/>
  <c r="I4" i="64" s="1"/>
  <c r="F106" i="63"/>
  <c r="F105" i="63"/>
  <c r="F104" i="63"/>
  <c r="F103" i="63"/>
  <c r="F102" i="63"/>
  <c r="F151" i="63"/>
  <c r="F150" i="63"/>
  <c r="F149" i="63"/>
  <c r="F148" i="63"/>
  <c r="F147" i="63"/>
  <c r="F146" i="63"/>
  <c r="F145" i="63"/>
  <c r="F144" i="63"/>
  <c r="F143" i="63"/>
  <c r="I142" i="63"/>
  <c r="F142" i="63"/>
  <c r="I141" i="63"/>
  <c r="F141" i="63"/>
  <c r="I140" i="63"/>
  <c r="F140" i="63"/>
  <c r="I143" i="63" s="1"/>
  <c r="F139" i="63"/>
  <c r="I139" i="63" s="1"/>
  <c r="F138" i="63"/>
  <c r="F137" i="63"/>
  <c r="I138" i="63" s="1"/>
  <c r="F136" i="63"/>
  <c r="F135" i="63"/>
  <c r="F134" i="63"/>
  <c r="F133" i="63"/>
  <c r="F132" i="63"/>
  <c r="F131" i="63"/>
  <c r="F130" i="63"/>
  <c r="F129" i="63"/>
  <c r="I128" i="63"/>
  <c r="F128" i="63"/>
  <c r="I127" i="63"/>
  <c r="F127" i="63"/>
  <c r="F126" i="63"/>
  <c r="I125" i="63"/>
  <c r="F125" i="63"/>
  <c r="I124" i="63"/>
  <c r="F124" i="63"/>
  <c r="F123" i="63"/>
  <c r="I126" i="63" s="1"/>
  <c r="F122" i="63"/>
  <c r="I123" i="63" s="1"/>
  <c r="I129" i="63" s="1"/>
  <c r="F121" i="63"/>
  <c r="F120" i="63"/>
  <c r="F119" i="63"/>
  <c r="F118" i="63"/>
  <c r="F117" i="63"/>
  <c r="F116" i="63"/>
  <c r="F115" i="63"/>
  <c r="F114" i="63"/>
  <c r="I113" i="63"/>
  <c r="F113" i="63"/>
  <c r="I112" i="63"/>
  <c r="F112" i="63"/>
  <c r="I111" i="63"/>
  <c r="F111" i="63"/>
  <c r="I110" i="63"/>
  <c r="F110" i="63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I93" i="63" s="1"/>
  <c r="F92" i="63"/>
  <c r="I94" i="63" s="1"/>
  <c r="F91" i="63"/>
  <c r="F90" i="63"/>
  <c r="F89" i="63"/>
  <c r="F88" i="63"/>
  <c r="F87" i="63"/>
  <c r="F86" i="63"/>
  <c r="F85" i="63"/>
  <c r="F84" i="63"/>
  <c r="F83" i="63"/>
  <c r="I82" i="63"/>
  <c r="F82" i="63"/>
  <c r="F81" i="63"/>
  <c r="I80" i="63"/>
  <c r="F80" i="63"/>
  <c r="F79" i="63"/>
  <c r="I81" i="63" s="1"/>
  <c r="F78" i="63"/>
  <c r="F77" i="63"/>
  <c r="F76" i="63"/>
  <c r="F75" i="63"/>
  <c r="F74" i="63"/>
  <c r="F73" i="63"/>
  <c r="F72" i="63"/>
  <c r="F71" i="63"/>
  <c r="F70" i="63"/>
  <c r="F69" i="63"/>
  <c r="I68" i="63"/>
  <c r="F68" i="63"/>
  <c r="I67" i="63"/>
  <c r="F67" i="63"/>
  <c r="I66" i="63"/>
  <c r="F66" i="63"/>
  <c r="I65" i="63"/>
  <c r="F65" i="63"/>
  <c r="I64" i="63"/>
  <c r="F64" i="63"/>
  <c r="I63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I33" i="63" s="1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I18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5" i="63" s="1"/>
  <c r="F3" i="63"/>
  <c r="F2" i="63"/>
  <c r="I126" i="64" l="1"/>
  <c r="I128" i="64"/>
  <c r="I9" i="64"/>
  <c r="I39" i="64"/>
  <c r="I84" i="64"/>
  <c r="I99" i="64"/>
  <c r="I98" i="63"/>
  <c r="I3" i="63"/>
  <c r="I4" i="63"/>
  <c r="I8" i="63"/>
  <c r="I83" i="63"/>
  <c r="I78" i="63"/>
  <c r="I79" i="63"/>
  <c r="I9" i="63"/>
  <c r="I24" i="63"/>
  <c r="I144" i="63"/>
  <c r="I69" i="63"/>
  <c r="I54" i="63"/>
  <c r="I114" i="63"/>
  <c r="I99" i="63"/>
  <c r="I84" i="63"/>
  <c r="I39" i="63"/>
  <c r="F71" i="62"/>
  <c r="F102" i="62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F143" i="62"/>
  <c r="I142" i="62"/>
  <c r="F142" i="62"/>
  <c r="I141" i="62"/>
  <c r="F141" i="62"/>
  <c r="I143" i="62" s="1"/>
  <c r="I140" i="62"/>
  <c r="F140" i="62"/>
  <c r="F139" i="62"/>
  <c r="F138" i="62"/>
  <c r="F137" i="62"/>
  <c r="I138" i="62" s="1"/>
  <c r="F136" i="62"/>
  <c r="F135" i="62"/>
  <c r="F134" i="62"/>
  <c r="F133" i="62"/>
  <c r="F132" i="62"/>
  <c r="F131" i="62"/>
  <c r="F130" i="62"/>
  <c r="F129" i="62"/>
  <c r="F128" i="62"/>
  <c r="F127" i="62"/>
  <c r="I127" i="62" s="1"/>
  <c r="I126" i="62"/>
  <c r="F126" i="62"/>
  <c r="I125" i="62"/>
  <c r="F125" i="62"/>
  <c r="F124" i="62"/>
  <c r="F123" i="62"/>
  <c r="I124" i="62" s="1"/>
  <c r="F122" i="62"/>
  <c r="I123" i="62" s="1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I109" i="62" s="1"/>
  <c r="F107" i="62"/>
  <c r="I108" i="62" s="1"/>
  <c r="F100" i="62"/>
  <c r="F98" i="62"/>
  <c r="I97" i="62"/>
  <c r="F97" i="62"/>
  <c r="I96" i="62"/>
  <c r="F96" i="62"/>
  <c r="I95" i="62"/>
  <c r="F95" i="62"/>
  <c r="F94" i="62"/>
  <c r="F93" i="62"/>
  <c r="F92" i="62"/>
  <c r="I93" i="62" s="1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3" i="62" s="1"/>
  <c r="I80" i="62"/>
  <c r="F80" i="62"/>
  <c r="F79" i="62"/>
  <c r="F78" i="62"/>
  <c r="I79" i="62" s="1"/>
  <c r="F77" i="62"/>
  <c r="I78" i="62" s="1"/>
  <c r="I84" i="62" s="1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I63" i="62" s="1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I54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I33" i="62" s="1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I5" i="62" s="1"/>
  <c r="F2" i="62"/>
  <c r="I129" i="64" l="1"/>
  <c r="I128" i="62"/>
  <c r="I129" i="62" s="1"/>
  <c r="I139" i="62"/>
  <c r="I144" i="62" s="1"/>
  <c r="I68" i="62"/>
  <c r="I64" i="62"/>
  <c r="I69" i="62" s="1"/>
  <c r="I113" i="62"/>
  <c r="I114" i="62" s="1"/>
  <c r="I98" i="62"/>
  <c r="I94" i="62"/>
  <c r="I99" i="62" s="1"/>
  <c r="I3" i="62"/>
  <c r="I38" i="62"/>
  <c r="I34" i="62"/>
  <c r="I39" i="62" s="1"/>
  <c r="I4" i="62"/>
  <c r="I9" i="62" s="1"/>
  <c r="I153" i="62"/>
  <c r="I159" i="62" s="1"/>
</calcChain>
</file>

<file path=xl/sharedStrings.xml><?xml version="1.0" encoding="utf-8"?>
<sst xmlns="http://schemas.openxmlformats.org/spreadsheetml/2006/main" count="1815" uniqueCount="433">
  <si>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</si>
  <si>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</si>
  <si>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</si>
  <si>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</si>
  <si>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</si>
  <si>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</si>
  <si>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</si>
  <si>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</si>
  <si>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</si>
  <si>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</si>
  <si>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</si>
  <si>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</si>
  <si>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</si>
  <si>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</si>
  <si>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</si>
  <si>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</si>
  <si>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</si>
  <si>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</si>
  <si>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</si>
  <si>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</si>
  <si>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</si>
  <si>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</si>
  <si>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</si>
  <si>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</si>
  <si>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</si>
  <si>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</si>
  <si>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</si>
  <si>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</si>
  <si>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</si>
  <si>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</si>
  <si>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</si>
  <si>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</si>
  <si>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</si>
  <si>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</si>
  <si>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</si>
  <si>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</si>
  <si>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</si>
  <si>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</si>
  <si>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</si>
  <si>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</si>
  <si>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</si>
  <si>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</si>
  <si>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</si>
  <si>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</si>
  <si>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</si>
  <si>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</si>
  <si>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</si>
  <si>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</si>
  <si>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</si>
  <si>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</si>
  <si>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</si>
  <si>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</si>
  <si>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</si>
  <si>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</si>
  <si>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</si>
  <si>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</si>
  <si>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</si>
  <si>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</si>
  <si>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</si>
  <si>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</si>
  <si>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</si>
  <si>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</si>
  <si>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</si>
  <si>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</si>
  <si>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</si>
  <si>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</si>
  <si>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</si>
  <si>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</si>
  <si>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</si>
  <si>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</si>
  <si>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</si>
  <si>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</si>
  <si>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</si>
  <si>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</si>
  <si>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</si>
  <si>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</si>
  <si>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</si>
  <si>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</si>
  <si>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</si>
  <si>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</si>
  <si>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</si>
  <si>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</si>
  <si>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</si>
  <si>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</si>
  <si>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</si>
  <si>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</si>
  <si>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</si>
  <si>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</si>
  <si>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</si>
  <si>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</si>
  <si>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</si>
  <si>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</si>
  <si>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</si>
  <si>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</si>
  <si>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</si>
  <si>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</si>
  <si>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</si>
  <si>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</si>
  <si>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</si>
  <si>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</si>
  <si>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</si>
  <si>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</si>
  <si>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</si>
  <si>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</si>
  <si>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</si>
  <si>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</si>
  <si>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</si>
  <si>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</si>
  <si>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</si>
  <si>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</si>
  <si>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</si>
  <si>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</si>
  <si>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</si>
  <si>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</si>
  <si>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</si>
  <si>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</si>
  <si>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</si>
  <si>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</si>
  <si>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</si>
  <si>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</si>
  <si>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</si>
  <si>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</si>
  <si>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</si>
  <si>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</si>
  <si>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</si>
  <si>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</si>
  <si>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</si>
  <si>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</si>
  <si>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</si>
  <si>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</si>
  <si>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</si>
  <si>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</si>
  <si>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</si>
  <si>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</si>
  <si>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</si>
  <si>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</si>
  <si>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</si>
  <si>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</si>
  <si>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</si>
  <si>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</si>
  <si>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</si>
  <si>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</si>
  <si>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</si>
  <si>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</si>
  <si>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</si>
  <si>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</si>
  <si>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</si>
  <si>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</si>
  <si>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</si>
  <si>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</si>
  <si>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</si>
  <si>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</si>
  <si>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</si>
  <si>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</si>
  <si>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</si>
  <si>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</si>
  <si>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</si>
  <si>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</si>
  <si>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</si>
  <si>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</si>
  <si>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</si>
  <si>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</si>
  <si>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</si>
  <si>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</si>
  <si>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</si>
  <si>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</si>
  <si>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</si>
  <si>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</si>
  <si>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</si>
  <si>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</si>
  <si>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</si>
  <si>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</si>
  <si>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</si>
  <si>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</si>
  <si>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</si>
  <si>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</si>
  <si>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</si>
  <si>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</si>
  <si>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</si>
  <si>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</si>
  <si>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</si>
  <si>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</si>
  <si>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</si>
  <si>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</si>
  <si>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</si>
  <si>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</si>
  <si>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</si>
  <si>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</si>
  <si>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</si>
  <si>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</si>
  <si>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</si>
  <si>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</si>
  <si>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</si>
  <si>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</si>
  <si>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</si>
  <si>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</si>
  <si>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</si>
  <si>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</si>
  <si>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</si>
  <si>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</si>
  <si>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</si>
  <si>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</si>
  <si>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</si>
  <si>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</si>
  <si>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</si>
  <si>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</si>
  <si>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</si>
  <si>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</si>
  <si>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</si>
  <si>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</si>
  <si>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</si>
  <si>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</si>
  <si>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</si>
  <si>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</si>
  <si>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</si>
  <si>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</si>
  <si>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</si>
  <si>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</si>
  <si>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</si>
  <si>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</si>
  <si>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</si>
  <si>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</si>
  <si>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</si>
  <si>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</si>
  <si>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</si>
  <si>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</si>
  <si>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</si>
  <si>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</si>
  <si>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</si>
  <si>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</si>
  <si>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</si>
  <si>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</si>
  <si>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</si>
  <si>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</si>
  <si>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</si>
  <si>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</si>
  <si>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</si>
  <si>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</si>
  <si>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</si>
  <si>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</si>
  <si>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</si>
  <si>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</si>
  <si>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</si>
  <si>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</si>
  <si>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</si>
  <si>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</si>
  <si>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</si>
  <si>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</si>
  <si>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</si>
  <si>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</si>
  <si>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</si>
  <si>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</si>
  <si>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</si>
  <si>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</si>
  <si>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</si>
  <si>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</si>
  <si>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</si>
  <si>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</si>
  <si>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</si>
  <si>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</si>
  <si>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</si>
  <si>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</si>
  <si>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</si>
  <si>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</si>
  <si>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</si>
  <si>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</si>
  <si>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</si>
  <si>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</si>
  <si>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</si>
  <si>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</si>
  <si>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</si>
  <si>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</si>
  <si>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</si>
  <si>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</si>
  <si>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</si>
  <si>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</si>
  <si>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</si>
  <si>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</si>
  <si>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</si>
  <si>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</si>
  <si>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</si>
  <si>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</si>
  <si>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</si>
  <si>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</si>
  <si>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</si>
  <si>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</si>
  <si>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</si>
  <si>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</si>
  <si>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</si>
  <si>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</si>
  <si>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</si>
  <si>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</si>
  <si>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</si>
  <si>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</si>
  <si>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</si>
  <si>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</si>
  <si>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</si>
  <si>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</si>
  <si>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</si>
  <si>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</si>
  <si>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</si>
  <si>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</si>
  <si>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</si>
  <si>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</si>
  <si>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</si>
  <si>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</si>
  <si>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</si>
  <si>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</si>
  <si>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</si>
  <si>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</si>
  <si>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</si>
  <si>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</si>
  <si>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</si>
  <si>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</si>
  <si>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</si>
  <si>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</si>
  <si>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</si>
  <si>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</si>
  <si>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</si>
  <si>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</si>
  <si>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</si>
  <si>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</si>
  <si>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</si>
  <si>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</si>
  <si>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</si>
  <si>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</si>
  <si>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</si>
  <si>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</si>
  <si>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</si>
  <si>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</si>
  <si>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</si>
  <si>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</si>
  <si>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</si>
  <si>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</si>
  <si>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</si>
  <si>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</si>
  <si>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</si>
  <si>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</si>
  <si>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</si>
  <si>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</si>
  <si>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</si>
  <si>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</si>
  <si>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</si>
  <si>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</si>
  <si>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</si>
  <si>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</si>
  <si>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</si>
  <si>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</si>
  <si>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</si>
  <si>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</si>
  <si>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</si>
  <si>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</si>
  <si>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</si>
  <si>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</si>
  <si>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</si>
  <si>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</si>
  <si>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</si>
  <si>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</si>
  <si>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</si>
  <si>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</si>
  <si>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</si>
  <si>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</si>
  <si>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</si>
  <si>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</si>
  <si>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</si>
  <si>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</si>
  <si>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</si>
  <si>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</si>
  <si>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</si>
  <si>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</si>
  <si>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</si>
  <si>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</si>
  <si>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</si>
  <si>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</si>
  <si>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</si>
  <si>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</si>
  <si>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</si>
  <si>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</si>
  <si>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</si>
  <si>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</si>
  <si>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</si>
  <si>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</si>
  <si>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</si>
  <si>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</si>
  <si>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</si>
  <si>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</si>
  <si>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</si>
  <si>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</si>
  <si>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</si>
  <si>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</si>
  <si>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</si>
  <si>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</si>
  <si>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</si>
  <si>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</si>
  <si>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Meeting with rafi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</si>
  <si>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</si>
  <si>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</si>
  <si>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</si>
  <si>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</si>
  <si>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</si>
  <si>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</si>
  <si>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</si>
  <si>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</si>
  <si>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</si>
  <si>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</si>
  <si>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</si>
  <si>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</si>
  <si>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</si>
  <si>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</si>
  <si>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</si>
  <si>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</si>
  <si>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</si>
  <si>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</si>
  <si>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</si>
  <si>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</si>
  <si>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</si>
  <si>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</si>
  <si>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</si>
  <si>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</si>
  <si>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Checking mail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</si>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</sst>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10" fillId="0" borderId="7" xfId="0" applyFont="1" applyBorder="1"/>
    <xf numFmtId="0" fontId="9" fillId="2" borderId="19" xfId="0" applyFont="1" applyFill="1" applyBorder="1" applyAlignment="1">
      <alignment horizontal="left" vertical="top"/>
    </xf>
    <xf numFmtId="0" fontId="0" fillId="0" borderId="5" xfId="0" applyBorder="1"/>
    <xf numFmtId="0" fontId="0" fillId="0" borderId="2" xfId="0" applyBorder="1"/>
  </cellXfs>
  <cellStyles count="1">
    <cellStyle name="Normal" xfId="0" builtinId="0"/>
  </cellStyles>
  <dxfs count="37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374" dataDxfId="373" headerRowBorderDxfId="371" tableBorderDxfId="372" totalsRowBorderDxfId="370">
  <autoFilter ref="B9:H19" xr:uid="{00000000-0009-0000-0100-000002000000}"/>
  <tableColumns count="7">
    <tableColumn id="1" xr3:uid="{00000000-0010-0000-0000-000001000000}" name="Resource Name" dataDxfId="369"/>
    <tableColumn id="2" xr3:uid="{00000000-0010-0000-0000-000002000000}" name="In-progress" dataDxfId="368"/>
    <tableColumn id="3" xr3:uid="{00000000-0010-0000-0000-000003000000}" name="Done" dataDxfId="367"/>
    <tableColumn id="4" xr3:uid="{00000000-0010-0000-0000-000004000000}" name="Discarded / Hold" dataDxfId="366"/>
    <tableColumn id="5" xr3:uid="{00000000-0010-0000-0000-000005000000}" name="Hours Spent - Project" dataDxfId="365"/>
    <tableColumn id="6" xr3:uid="{00000000-0010-0000-0000-000006000000}" name="Hours Spent - Non Project" dataDxfId="364"/>
    <tableColumn id="7" xr3:uid="{00000000-0010-0000-0000-000007000000}" name="Comments" dataDxfId="36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278" dataDxfId="277" headerRowBorderDxfId="275" tableBorderDxfId="276" totalsRowBorderDxfId="274">
  <autoFilter ref="B2:E4" xr:uid="{00000000-0009-0000-0100-00000C000000}"/>
  <tableColumns count="4">
    <tableColumn id="1" xr3:uid="{00000000-0010-0000-0900-000001000000}" name="Column1" dataDxfId="273"/>
    <tableColumn id="2" xr3:uid="{00000000-0010-0000-0900-000002000000}" name="Column2" dataDxfId="272"/>
    <tableColumn id="3" xr3:uid="{00000000-0010-0000-0900-000003000000}" name="Column3" dataDxfId="271"/>
    <tableColumn id="4" xr3:uid="{00000000-0010-0000-0900-000004000000}" name="Column4" dataDxfId="27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269" dataDxfId="268" headerRowBorderDxfId="266" tableBorderDxfId="267" totalsRowBorderDxfId="265">
  <autoFilter ref="B7:H17" xr:uid="{00000000-0009-0000-0100-00000D000000}"/>
  <tableColumns count="7">
    <tableColumn id="1" xr3:uid="{00000000-0010-0000-0A00-000001000000}" name="Resource Name" dataDxfId="264"/>
    <tableColumn id="2" xr3:uid="{00000000-0010-0000-0A00-000002000000}" name="In-progress" dataDxfId="263"/>
    <tableColumn id="3" xr3:uid="{00000000-0010-0000-0A00-000003000000}" name="Done" dataDxfId="262"/>
    <tableColumn id="4" xr3:uid="{00000000-0010-0000-0A00-000004000000}" name="Discarded / Hold" dataDxfId="261"/>
    <tableColumn id="5" xr3:uid="{00000000-0010-0000-0A00-000005000000}" name="Hours Spent - Project" dataDxfId="260"/>
    <tableColumn id="6" xr3:uid="{00000000-0010-0000-0A00-000006000000}" name="Hours Spent - Non Project" dataDxfId="259"/>
    <tableColumn id="7" xr3:uid="{00000000-0010-0000-0A00-000007000000}" name="Comments" dataDxfId="25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257" dataDxfId="256" headerRowBorderDxfId="254" tableBorderDxfId="255" totalsRowBorderDxfId="253">
  <autoFilter ref="B2:E4" xr:uid="{00000000-0009-0000-0100-00000E000000}"/>
  <tableColumns count="4">
    <tableColumn id="1" xr3:uid="{00000000-0010-0000-0B00-000001000000}" name="Column1" dataDxfId="252"/>
    <tableColumn id="2" xr3:uid="{00000000-0010-0000-0B00-000002000000}" name="Column2" dataDxfId="251"/>
    <tableColumn id="3" xr3:uid="{00000000-0010-0000-0B00-000003000000}" name="Column3" dataDxfId="250"/>
    <tableColumn id="4" xr3:uid="{00000000-0010-0000-0B00-000004000000}" name="Column4" dataDxfId="24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248" dataDxfId="247" headerRowBorderDxfId="245" tableBorderDxfId="246" totalsRowBorderDxfId="244">
  <autoFilter ref="B7:H17" xr:uid="{00000000-0009-0000-0100-000009000000}"/>
  <tableColumns count="7">
    <tableColumn id="1" xr3:uid="{00000000-0010-0000-0C00-000001000000}" name="Resource Name" dataDxfId="243"/>
    <tableColumn id="2" xr3:uid="{00000000-0010-0000-0C00-000002000000}" name="In-progress" dataDxfId="242"/>
    <tableColumn id="3" xr3:uid="{00000000-0010-0000-0C00-000003000000}" name="Done" dataDxfId="241"/>
    <tableColumn id="4" xr3:uid="{00000000-0010-0000-0C00-000004000000}" name="Discarded / Hold" dataDxfId="240"/>
    <tableColumn id="5" xr3:uid="{00000000-0010-0000-0C00-000005000000}" name="Hours Spent - Project" dataDxfId="239"/>
    <tableColumn id="6" xr3:uid="{00000000-0010-0000-0C00-000006000000}" name="Hours Spent - Non Project" dataDxfId="238"/>
    <tableColumn id="7" xr3:uid="{00000000-0010-0000-0C00-000007000000}" name="Comments" dataDxfId="23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236" dataDxfId="235" headerRowBorderDxfId="233" tableBorderDxfId="234" totalsRowBorderDxfId="232">
  <autoFilter ref="B2:E4" xr:uid="{00000000-0009-0000-0100-00000A000000}"/>
  <tableColumns count="4">
    <tableColumn id="1" xr3:uid="{00000000-0010-0000-0D00-000001000000}" name="Column1" dataDxfId="231"/>
    <tableColumn id="2" xr3:uid="{00000000-0010-0000-0D00-000002000000}" name="Column2" dataDxfId="230"/>
    <tableColumn id="3" xr3:uid="{00000000-0010-0000-0D00-000003000000}" name="Column3" dataDxfId="229"/>
    <tableColumn id="4" xr3:uid="{00000000-0010-0000-0D00-000004000000}" name="Column4" dataDxfId="22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227" dataDxfId="226" headerRowBorderDxfId="224" tableBorderDxfId="225" totalsRowBorderDxfId="223">
  <autoFilter ref="B7:H17" xr:uid="{00000000-0009-0000-0100-00000F000000}"/>
  <tableColumns count="7">
    <tableColumn id="1" xr3:uid="{00000000-0010-0000-0E00-000001000000}" name="Resource Name" dataDxfId="222"/>
    <tableColumn id="2" xr3:uid="{00000000-0010-0000-0E00-000002000000}" name="In-progress" dataDxfId="221"/>
    <tableColumn id="3" xr3:uid="{00000000-0010-0000-0E00-000003000000}" name="Done" dataDxfId="220"/>
    <tableColumn id="4" xr3:uid="{00000000-0010-0000-0E00-000004000000}" name="Discarded / Hold" dataDxfId="219"/>
    <tableColumn id="5" xr3:uid="{00000000-0010-0000-0E00-000005000000}" name="Hours Spent - Project" dataDxfId="218"/>
    <tableColumn id="6" xr3:uid="{00000000-0010-0000-0E00-000006000000}" name="Hours Spent - Non Project" dataDxfId="217"/>
    <tableColumn id="7" xr3:uid="{00000000-0010-0000-0E00-000007000000}" name="Comments" dataDxfId="21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215" dataDxfId="214" headerRowBorderDxfId="212" tableBorderDxfId="213" totalsRowBorderDxfId="211">
  <autoFilter ref="B2:E4" xr:uid="{00000000-0009-0000-0100-000010000000}"/>
  <tableColumns count="4">
    <tableColumn id="1" xr3:uid="{00000000-0010-0000-0F00-000001000000}" name="Column1" dataDxfId="210"/>
    <tableColumn id="2" xr3:uid="{00000000-0010-0000-0F00-000002000000}" name="Column2" dataDxfId="209"/>
    <tableColumn id="3" xr3:uid="{00000000-0010-0000-0F00-000003000000}" name="Column3" dataDxfId="208"/>
    <tableColumn id="4" xr3:uid="{00000000-0010-0000-0F00-000004000000}" name="Column4" dataDxfId="20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206" dataDxfId="205" headerRowBorderDxfId="203" tableBorderDxfId="204" totalsRowBorderDxfId="202">
  <autoFilter ref="B7:H17" xr:uid="{00000000-0009-0000-0100-000011000000}"/>
  <tableColumns count="7">
    <tableColumn id="1" xr3:uid="{00000000-0010-0000-1000-000001000000}" name="Resource Name" dataDxfId="201"/>
    <tableColumn id="2" xr3:uid="{00000000-0010-0000-1000-000002000000}" name="In-progress" dataDxfId="200"/>
    <tableColumn id="3" xr3:uid="{00000000-0010-0000-1000-000003000000}" name="Done" dataDxfId="199"/>
    <tableColumn id="4" xr3:uid="{00000000-0010-0000-1000-000004000000}" name="Discarded / Hold" dataDxfId="198"/>
    <tableColumn id="5" xr3:uid="{00000000-0010-0000-1000-000005000000}" name="Hours Spent - Project" dataDxfId="197"/>
    <tableColumn id="6" xr3:uid="{00000000-0010-0000-1000-000006000000}" name="Hours Spent - Non Project" dataDxfId="196"/>
    <tableColumn id="7" xr3:uid="{00000000-0010-0000-1000-000007000000}" name="Comments" dataDxfId="19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94" dataDxfId="193" headerRowBorderDxfId="191" tableBorderDxfId="192" totalsRowBorderDxfId="190">
  <autoFilter ref="B2:E4" xr:uid="{00000000-0009-0000-0100-000012000000}"/>
  <tableColumns count="4">
    <tableColumn id="1" xr3:uid="{00000000-0010-0000-1100-000001000000}" name="Column1" dataDxfId="189"/>
    <tableColumn id="2" xr3:uid="{00000000-0010-0000-1100-000002000000}" name="Column2" dataDxfId="188"/>
    <tableColumn id="3" xr3:uid="{00000000-0010-0000-1100-000003000000}" name="Column3" dataDxfId="187"/>
    <tableColumn id="4" xr3:uid="{00000000-0010-0000-1100-000004000000}" name="Column4" dataDxfId="18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85" dataDxfId="184" headerRowBorderDxfId="182" tableBorderDxfId="183" totalsRowBorderDxfId="181">
  <autoFilter ref="B7:H17" xr:uid="{00000000-0009-0000-0100-000013000000}"/>
  <tableColumns count="7">
    <tableColumn id="1" xr3:uid="{00000000-0010-0000-1200-000001000000}" name="Resource Name" dataDxfId="180"/>
    <tableColumn id="2" xr3:uid="{00000000-0010-0000-1200-000002000000}" name="In-progress" dataDxfId="179"/>
    <tableColumn id="3" xr3:uid="{00000000-0010-0000-1200-000003000000}" name="Done" dataDxfId="178"/>
    <tableColumn id="4" xr3:uid="{00000000-0010-0000-1200-000004000000}" name="Discarded / Hold" dataDxfId="177"/>
    <tableColumn id="5" xr3:uid="{00000000-0010-0000-1200-000005000000}" name="Hours Spent - Project" dataDxfId="176"/>
    <tableColumn id="6" xr3:uid="{00000000-0010-0000-1200-000006000000}" name="Hours Spent - Non Project" dataDxfId="175"/>
    <tableColumn id="7" xr3:uid="{00000000-0010-0000-1200-000007000000}" name="Comments" dataDxfId="17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362" dataDxfId="361" headerRowBorderDxfId="359" tableBorderDxfId="360" totalsRowBorderDxfId="358">
  <autoFilter ref="B4:E6" xr:uid="{00000000-0009-0000-0100-000003000000}"/>
  <tableColumns count="4">
    <tableColumn id="1" xr3:uid="{00000000-0010-0000-0100-000001000000}" name="Column1" dataDxfId="357"/>
    <tableColumn id="2" xr3:uid="{00000000-0010-0000-0100-000002000000}" name="Column2" dataDxfId="356"/>
    <tableColumn id="3" xr3:uid="{00000000-0010-0000-0100-000003000000}" name="Column3" dataDxfId="355"/>
    <tableColumn id="4" xr3:uid="{00000000-0010-0000-0100-000004000000}" name="Column4" dataDxfId="35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73" dataDxfId="172" headerRowBorderDxfId="170" tableBorderDxfId="171" totalsRowBorderDxfId="169">
  <autoFilter ref="B2:E4" xr:uid="{00000000-0009-0000-0100-000014000000}"/>
  <tableColumns count="4">
    <tableColumn id="1" xr3:uid="{00000000-0010-0000-1300-000001000000}" name="Column1" dataDxfId="168"/>
    <tableColumn id="2" xr3:uid="{00000000-0010-0000-1300-000002000000}" name="Column2" dataDxfId="167"/>
    <tableColumn id="3" xr3:uid="{00000000-0010-0000-1300-000003000000}" name="Column3" dataDxfId="166"/>
    <tableColumn id="4" xr3:uid="{00000000-0010-0000-1300-000004000000}" name="Column4" dataDxfId="16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64" dataDxfId="163" headerRowBorderDxfId="161" tableBorderDxfId="162" totalsRowBorderDxfId="160">
  <autoFilter ref="B7:H17" xr:uid="{00000000-0009-0000-0100-000015000000}"/>
  <tableColumns count="7">
    <tableColumn id="1" xr3:uid="{00000000-0010-0000-1400-000001000000}" name="Resource Name" dataDxfId="159"/>
    <tableColumn id="2" xr3:uid="{00000000-0010-0000-1400-000002000000}" name="In-progress" dataDxfId="158"/>
    <tableColumn id="3" xr3:uid="{00000000-0010-0000-1400-000003000000}" name="Done" dataDxfId="157"/>
    <tableColumn id="4" xr3:uid="{00000000-0010-0000-1400-000004000000}" name="Discarded / Hold" dataDxfId="156"/>
    <tableColumn id="5" xr3:uid="{00000000-0010-0000-1400-000005000000}" name="Hours Spent - Project" dataDxfId="155"/>
    <tableColumn id="6" xr3:uid="{00000000-0010-0000-1400-000006000000}" name="Hours Spent - Non Project" dataDxfId="154"/>
    <tableColumn id="7" xr3:uid="{00000000-0010-0000-1400-000007000000}" name="Comments" dataDxfId="15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52" dataDxfId="151" headerRowBorderDxfId="149" tableBorderDxfId="150" totalsRowBorderDxfId="148">
  <autoFilter ref="B2:E4" xr:uid="{00000000-0009-0000-0100-000016000000}"/>
  <tableColumns count="4">
    <tableColumn id="1" xr3:uid="{00000000-0010-0000-1500-000001000000}" name="Column1" dataDxfId="147"/>
    <tableColumn id="2" xr3:uid="{00000000-0010-0000-1500-000002000000}" name="Column2" dataDxfId="146"/>
    <tableColumn id="3" xr3:uid="{00000000-0010-0000-1500-000003000000}" name="Column3" dataDxfId="145"/>
    <tableColumn id="4" xr3:uid="{00000000-0010-0000-1500-000004000000}" name="Column4" dataDxfId="14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43" dataDxfId="142" headerRowBorderDxfId="140" tableBorderDxfId="141" totalsRowBorderDxfId="139">
  <autoFilter ref="B7:H17" xr:uid="{00000000-0009-0000-0100-000019000000}"/>
  <tableColumns count="7">
    <tableColumn id="1" xr3:uid="{00000000-0010-0000-1600-000001000000}" name="Resource Name" dataDxfId="138"/>
    <tableColumn id="2" xr3:uid="{00000000-0010-0000-1600-000002000000}" name="In-progress" dataDxfId="137"/>
    <tableColumn id="3" xr3:uid="{00000000-0010-0000-1600-000003000000}" name="Done" dataDxfId="136"/>
    <tableColumn id="4" xr3:uid="{00000000-0010-0000-1600-000004000000}" name="Discarded / Hold" dataDxfId="135"/>
    <tableColumn id="5" xr3:uid="{00000000-0010-0000-1600-000005000000}" name="Hours Spent - Project" dataDxfId="134"/>
    <tableColumn id="6" xr3:uid="{00000000-0010-0000-1600-000006000000}" name="Hours Spent - Non Project" dataDxfId="133"/>
    <tableColumn id="7" xr3:uid="{00000000-0010-0000-1600-000007000000}" name="Comments" dataDxfId="13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31" dataDxfId="130" headerRowBorderDxfId="128" tableBorderDxfId="129" totalsRowBorderDxfId="127">
  <autoFilter ref="B2:E4" xr:uid="{00000000-0009-0000-0100-00001A000000}"/>
  <tableColumns count="4">
    <tableColumn id="1" xr3:uid="{00000000-0010-0000-1700-000001000000}" name="Column1" dataDxfId="126"/>
    <tableColumn id="2" xr3:uid="{00000000-0010-0000-1700-000002000000}" name="Column2" dataDxfId="125"/>
    <tableColumn id="3" xr3:uid="{00000000-0010-0000-1700-000003000000}" name="Column3" dataDxfId="124"/>
    <tableColumn id="4" xr3:uid="{00000000-0010-0000-1700-000004000000}" name="Column4" dataDxfId="12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22" dataDxfId="121" headerRowBorderDxfId="119" tableBorderDxfId="120" totalsRowBorderDxfId="118">
  <autoFilter ref="B7:H17" xr:uid="{00000000-0009-0000-0100-000017000000}"/>
  <tableColumns count="7">
    <tableColumn id="1" xr3:uid="{00000000-0010-0000-1800-000001000000}" name="Resource Name" dataDxfId="117"/>
    <tableColumn id="2" xr3:uid="{00000000-0010-0000-1800-000002000000}" name="In-progress" dataDxfId="116"/>
    <tableColumn id="3" xr3:uid="{00000000-0010-0000-1800-000003000000}" name="Done" dataDxfId="115"/>
    <tableColumn id="4" xr3:uid="{00000000-0010-0000-1800-000004000000}" name="Discarded / Hold" dataDxfId="114"/>
    <tableColumn id="5" xr3:uid="{00000000-0010-0000-1800-000005000000}" name="Hours Spent - Project" dataDxfId="113"/>
    <tableColumn id="6" xr3:uid="{00000000-0010-0000-1800-000006000000}" name="Hours Spent - Non Project" dataDxfId="112"/>
    <tableColumn id="7" xr3:uid="{00000000-0010-0000-1800-000007000000}" name="Comments" dataDxfId="111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10" dataDxfId="109" headerRowBorderDxfId="107" tableBorderDxfId="108" totalsRowBorderDxfId="106">
  <autoFilter ref="B2:E4" xr:uid="{00000000-0009-0000-0100-000018000000}"/>
  <tableColumns count="4">
    <tableColumn id="1" xr3:uid="{00000000-0010-0000-1900-000001000000}" name="Column1" dataDxfId="105"/>
    <tableColumn id="2" xr3:uid="{00000000-0010-0000-1900-000002000000}" name="Column2" dataDxfId="104"/>
    <tableColumn id="3" xr3:uid="{00000000-0010-0000-1900-000003000000}" name="Column3" dataDxfId="103"/>
    <tableColumn id="4" xr3:uid="{00000000-0010-0000-1900-000004000000}" name="Column4" dataDxfId="10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01" dataDxfId="100" headerRowBorderDxfId="98" tableBorderDxfId="99" totalsRowBorderDxfId="97">
  <autoFilter ref="B9:H19" xr:uid="{00000000-0009-0000-0100-00001D000000}"/>
  <tableColumns count="7">
    <tableColumn id="1" xr3:uid="{00000000-0010-0000-1A00-000001000000}" name="Resource Name" dataDxfId="96"/>
    <tableColumn id="2" xr3:uid="{00000000-0010-0000-1A00-000002000000}" name="In-progress" dataDxfId="95"/>
    <tableColumn id="3" xr3:uid="{00000000-0010-0000-1A00-000003000000}" name="Done" dataDxfId="94"/>
    <tableColumn id="4" xr3:uid="{00000000-0010-0000-1A00-000004000000}" name="Discarded / Hold" dataDxfId="93"/>
    <tableColumn id="5" xr3:uid="{00000000-0010-0000-1A00-000005000000}" name="Hours Spent - Project" dataDxfId="92"/>
    <tableColumn id="6" xr3:uid="{00000000-0010-0000-1A00-000006000000}" name="Hours Spent - Non Project" dataDxfId="91"/>
    <tableColumn id="7" xr3:uid="{00000000-0010-0000-1A00-000007000000}" name="Comments" dataDxfId="90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89" dataDxfId="88" headerRowBorderDxfId="86" tableBorderDxfId="87" totalsRowBorderDxfId="85">
  <autoFilter ref="B4:E6" xr:uid="{00000000-0009-0000-0100-00001E000000}"/>
  <tableColumns count="4">
    <tableColumn id="1" xr3:uid="{00000000-0010-0000-1B00-000001000000}" name="Column1" dataDxfId="84"/>
    <tableColumn id="2" xr3:uid="{00000000-0010-0000-1B00-000002000000}" name="Column2" dataDxfId="83"/>
    <tableColumn id="3" xr3:uid="{00000000-0010-0000-1B00-000003000000}" name="Column3" dataDxfId="82"/>
    <tableColumn id="4" xr3:uid="{00000000-0010-0000-1B00-000004000000}" name="Column4" dataDxfId="81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80" dataDxfId="79" headerRowBorderDxfId="77" tableBorderDxfId="78" totalsRowBorderDxfId="76">
  <autoFilter ref="B9:H19" xr:uid="{00000000-0009-0000-0100-00001B000000}"/>
  <tableColumns count="7">
    <tableColumn id="1" xr3:uid="{00000000-0010-0000-1C00-000001000000}" name="Resource Name" dataDxfId="75"/>
    <tableColumn id="2" xr3:uid="{00000000-0010-0000-1C00-000002000000}" name="In-progress" dataDxfId="74"/>
    <tableColumn id="3" xr3:uid="{00000000-0010-0000-1C00-000003000000}" name="Done" dataDxfId="73"/>
    <tableColumn id="4" xr3:uid="{00000000-0010-0000-1C00-000004000000}" name="Discarded / Hold" dataDxfId="72"/>
    <tableColumn id="5" xr3:uid="{00000000-0010-0000-1C00-000005000000}" name="Hours Spent - Project" dataDxfId="71"/>
    <tableColumn id="6" xr3:uid="{00000000-0010-0000-1C00-000006000000}" name="Hours Spent - Non Project" dataDxfId="70"/>
    <tableColumn id="7" xr3:uid="{00000000-0010-0000-1C00-000007000000}" name="Comments" dataDxfId="6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353" dataDxfId="352" headerRowBorderDxfId="350" tableBorderDxfId="351" totalsRowBorderDxfId="349">
  <autoFilter ref="B8:H18" xr:uid="{00000000-0009-0000-0100-000005000000}"/>
  <tableColumns count="7">
    <tableColumn id="1" xr3:uid="{00000000-0010-0000-0200-000001000000}" name="Resource Name" dataDxfId="348"/>
    <tableColumn id="2" xr3:uid="{00000000-0010-0000-0200-000002000000}" name="In-progress" dataDxfId="347"/>
    <tableColumn id="3" xr3:uid="{00000000-0010-0000-0200-000003000000}" name="Done" dataDxfId="346"/>
    <tableColumn id="4" xr3:uid="{00000000-0010-0000-0200-000004000000}" name="Discarded / Hold" dataDxfId="345"/>
    <tableColumn id="5" xr3:uid="{00000000-0010-0000-0200-000005000000}" name="Hours Spent - Project" dataDxfId="344"/>
    <tableColumn id="6" xr3:uid="{00000000-0010-0000-0200-000006000000}" name="Hours Spent - Non Project" dataDxfId="343"/>
    <tableColumn id="7" xr3:uid="{00000000-0010-0000-0200-000007000000}" name="Comments" dataDxfId="342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68" dataDxfId="67" headerRowBorderDxfId="65" tableBorderDxfId="66" totalsRowBorderDxfId="64">
  <autoFilter ref="B4:E6" xr:uid="{00000000-0009-0000-0100-00001C000000}"/>
  <tableColumns count="4">
    <tableColumn id="1" xr3:uid="{00000000-0010-0000-1D00-000001000000}" name="Column1" dataDxfId="63"/>
    <tableColumn id="2" xr3:uid="{00000000-0010-0000-1D00-000002000000}" name="Column2" dataDxfId="62"/>
    <tableColumn id="3" xr3:uid="{00000000-0010-0000-1D00-000003000000}" name="Column3" dataDxfId="61"/>
    <tableColumn id="4" xr3:uid="{00000000-0010-0000-1D00-000004000000}" name="Column4" dataDxfId="60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59" dataDxfId="58" headerRowBorderDxfId="56" tableBorderDxfId="57" totalsRowBorderDxfId="55">
  <autoFilter ref="B9:H19" xr:uid="{00000000-0009-0000-0100-000021000000}"/>
  <tableColumns count="7">
    <tableColumn id="1" xr3:uid="{00000000-0010-0000-1E00-000001000000}" name="Resource Name" dataDxfId="54"/>
    <tableColumn id="2" xr3:uid="{00000000-0010-0000-1E00-000002000000}" name="In-progress" dataDxfId="53"/>
    <tableColumn id="3" xr3:uid="{00000000-0010-0000-1E00-000003000000}" name="Done" dataDxfId="52"/>
    <tableColumn id="4" xr3:uid="{00000000-0010-0000-1E00-000004000000}" name="Discarded / Hold" dataDxfId="51"/>
    <tableColumn id="5" xr3:uid="{00000000-0010-0000-1E00-000005000000}" name="Hours Spent - Project" dataDxfId="50"/>
    <tableColumn id="6" xr3:uid="{00000000-0010-0000-1E00-000006000000}" name="Hours Spent - Non Project" dataDxfId="49"/>
    <tableColumn id="7" xr3:uid="{00000000-0010-0000-1E00-000007000000}" name="Comments" dataDxfId="48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47" dataDxfId="46" headerRowBorderDxfId="44" tableBorderDxfId="45" totalsRowBorderDxfId="43">
  <autoFilter ref="B4:E6" xr:uid="{00000000-0009-0000-0100-000022000000}"/>
  <tableColumns count="4">
    <tableColumn id="1" xr3:uid="{00000000-0010-0000-1F00-000001000000}" name="Column1" dataDxfId="42"/>
    <tableColumn id="2" xr3:uid="{00000000-0010-0000-1F00-000002000000}" name="Column2" dataDxfId="41"/>
    <tableColumn id="3" xr3:uid="{00000000-0010-0000-1F00-000003000000}" name="Column3" dataDxfId="40"/>
    <tableColumn id="4" xr3:uid="{00000000-0010-0000-1F00-000004000000}" name="Column4" dataDxfId="3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341" dataDxfId="340" headerRowBorderDxfId="338" tableBorderDxfId="339" totalsRowBorderDxfId="337">
  <autoFilter ref="B3:E5" xr:uid="{00000000-0009-0000-0100-000006000000}"/>
  <tableColumns count="4">
    <tableColumn id="1" xr3:uid="{00000000-0010-0000-0300-000001000000}" name="Column1" dataDxfId="336"/>
    <tableColumn id="2" xr3:uid="{00000000-0010-0000-0300-000002000000}" name="Column2" dataDxfId="335"/>
    <tableColumn id="3" xr3:uid="{00000000-0010-0000-0300-000003000000}" name="Column3" dataDxfId="334"/>
    <tableColumn id="4" xr3:uid="{00000000-0010-0000-0300-000004000000}" name="Column4" dataDxfId="33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332" dataDxfId="331" headerRowBorderDxfId="329" tableBorderDxfId="330" totalsRowBorderDxfId="328">
  <autoFilter ref="B7:H17" xr:uid="{00000000-0009-0000-0100-000007000000}"/>
  <tableColumns count="7">
    <tableColumn id="1" xr3:uid="{00000000-0010-0000-0400-000001000000}" name="Resource Name" dataDxfId="327"/>
    <tableColumn id="2" xr3:uid="{00000000-0010-0000-0400-000002000000}" name="In-progress" dataDxfId="326"/>
    <tableColumn id="3" xr3:uid="{00000000-0010-0000-0400-000003000000}" name="Done" dataDxfId="325"/>
    <tableColumn id="4" xr3:uid="{00000000-0010-0000-0400-000004000000}" name="Discarded / Hold" dataDxfId="324"/>
    <tableColumn id="5" xr3:uid="{00000000-0010-0000-0400-000005000000}" name="Hours Spent - Project" dataDxfId="323"/>
    <tableColumn id="6" xr3:uid="{00000000-0010-0000-0400-000006000000}" name="Hours Spent - Non Project" dataDxfId="322"/>
    <tableColumn id="7" xr3:uid="{00000000-0010-0000-0400-000007000000}" name="Comments" dataDxfId="32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320" dataDxfId="319" headerRowBorderDxfId="317" tableBorderDxfId="318" totalsRowBorderDxfId="316">
  <autoFilter ref="B2:E4" xr:uid="{00000000-0009-0000-0100-000008000000}"/>
  <tableColumns count="4">
    <tableColumn id="1" xr3:uid="{00000000-0010-0000-0500-000001000000}" name="Column1" dataDxfId="315"/>
    <tableColumn id="2" xr3:uid="{00000000-0010-0000-0500-000002000000}" name="Column2" dataDxfId="314"/>
    <tableColumn id="3" xr3:uid="{00000000-0010-0000-0500-000003000000}" name="Column3" dataDxfId="313"/>
    <tableColumn id="4" xr3:uid="{00000000-0010-0000-0500-000004000000}" name="Column4" dataDxfId="3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311" dataDxfId="310" headerRowBorderDxfId="308" tableBorderDxfId="309" totalsRowBorderDxfId="307">
  <autoFilter ref="B7:H17" xr:uid="{00000000-0009-0000-0100-000001000000}"/>
  <tableColumns count="7">
    <tableColumn id="1" xr3:uid="{00000000-0010-0000-0600-000001000000}" name="Resource Name" dataDxfId="306"/>
    <tableColumn id="2" xr3:uid="{00000000-0010-0000-0600-000002000000}" name="In-progress" dataDxfId="305"/>
    <tableColumn id="3" xr3:uid="{00000000-0010-0000-0600-000003000000}" name="Done" dataDxfId="304"/>
    <tableColumn id="4" xr3:uid="{00000000-0010-0000-0600-000004000000}" name="Discarded / Hold" dataDxfId="303"/>
    <tableColumn id="5" xr3:uid="{00000000-0010-0000-0600-000005000000}" name="Hours Spent - Project" dataDxfId="302"/>
    <tableColumn id="6" xr3:uid="{00000000-0010-0000-0600-000006000000}" name="Hours Spent - Non Project" dataDxfId="301"/>
    <tableColumn id="7" xr3:uid="{00000000-0010-0000-0600-000007000000}" name="Comments" dataDxfId="30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299" dataDxfId="298" headerRowBorderDxfId="296" tableBorderDxfId="297" totalsRowBorderDxfId="295">
  <autoFilter ref="B2:E4" xr:uid="{00000000-0009-0000-0100-000004000000}"/>
  <tableColumns count="4">
    <tableColumn id="1" xr3:uid="{00000000-0010-0000-0700-000001000000}" name="Column1" dataDxfId="294"/>
    <tableColumn id="2" xr3:uid="{00000000-0010-0000-0700-000002000000}" name="Column2" dataDxfId="293"/>
    <tableColumn id="3" xr3:uid="{00000000-0010-0000-0700-000003000000}" name="Column3" dataDxfId="292"/>
    <tableColumn id="4" xr3:uid="{00000000-0010-0000-0700-000004000000}" name="Column4" dataDxfId="29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290" dataDxfId="289" headerRowBorderDxfId="287" tableBorderDxfId="288" totalsRowBorderDxfId="286">
  <autoFilter ref="B7:H17" xr:uid="{00000000-0009-0000-0100-00000B000000}"/>
  <tableColumns count="7">
    <tableColumn id="1" xr3:uid="{00000000-0010-0000-0800-000001000000}" name="Resource Name" dataDxfId="285"/>
    <tableColumn id="2" xr3:uid="{00000000-0010-0000-0800-000002000000}" name="In-progress" dataDxfId="284"/>
    <tableColumn id="3" xr3:uid="{00000000-0010-0000-0800-000003000000}" name="Done" dataDxfId="283"/>
    <tableColumn id="4" xr3:uid="{00000000-0010-0000-0800-000004000000}" name="Discarded / Hold" dataDxfId="282"/>
    <tableColumn id="5" xr3:uid="{00000000-0010-0000-0800-000005000000}" name="Hours Spent - Project" dataDxfId="281"/>
    <tableColumn id="6" xr3:uid="{00000000-0010-0000-0800-000006000000}" name="Hours Spent - Non Project" dataDxfId="280"/>
    <tableColumn id="7" xr3:uid="{00000000-0010-0000-0800-000007000000}" name="Comments" dataDxfId="27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topLeftCell="A17"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17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5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57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57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57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57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57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57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57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57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57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57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57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57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57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57"/>
      <c r="B16" s="51"/>
      <c r="C16" s="51"/>
      <c r="D16" s="52"/>
      <c r="E16" s="52"/>
      <c r="F16" s="52">
        <f t="shared" si="0"/>
        <v>0</v>
      </c>
    </row>
    <row r="17" spans="1:9">
      <c r="A17" s="57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57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57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57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57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57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57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57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57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57"/>
      <c r="B26" s="51"/>
      <c r="C26" s="51"/>
      <c r="D26" s="52"/>
      <c r="E26" s="52"/>
      <c r="F26" s="52">
        <f t="shared" si="0"/>
        <v>0</v>
      </c>
      <c r="I26" s="54"/>
    </row>
    <row r="27" spans="1:9">
      <c r="A27" s="57"/>
      <c r="B27" s="51"/>
      <c r="C27" s="51"/>
      <c r="D27" s="52"/>
      <c r="E27" s="52"/>
      <c r="F27" s="52">
        <f t="shared" si="0"/>
        <v>0</v>
      </c>
    </row>
    <row r="28" spans="1:9">
      <c r="A28" s="57"/>
      <c r="B28" s="51"/>
      <c r="C28" s="51"/>
      <c r="D28" s="52"/>
      <c r="E28" s="52"/>
      <c r="F28" s="52">
        <f t="shared" si="0"/>
        <v>0</v>
      </c>
    </row>
    <row r="29" spans="1:9">
      <c r="A29" s="57"/>
      <c r="B29" s="51"/>
      <c r="C29" s="51"/>
      <c r="D29" s="52"/>
      <c r="E29" s="52"/>
      <c r="F29" s="52">
        <f t="shared" si="0"/>
        <v>0</v>
      </c>
    </row>
    <row r="30" spans="1:9">
      <c r="A30" s="57"/>
      <c r="B30" s="51"/>
      <c r="C30" s="51"/>
      <c r="D30" s="52"/>
      <c r="E30" s="52"/>
      <c r="F30" s="52">
        <f t="shared" si="0"/>
        <v>0</v>
      </c>
    </row>
    <row r="31" spans="1:9">
      <c r="A31" s="57"/>
      <c r="B31" s="51"/>
      <c r="C31" s="51"/>
      <c r="D31" s="52"/>
      <c r="E31" s="52"/>
      <c r="F31" s="52">
        <f t="shared" si="0"/>
        <v>0</v>
      </c>
    </row>
    <row r="32" spans="1:9">
      <c r="A32" s="57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57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57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57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57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57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57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57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57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57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57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57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57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57"/>
      <c r="B45" s="51"/>
      <c r="C45" s="51"/>
      <c r="D45" s="52"/>
      <c r="E45" s="52"/>
      <c r="F45" s="52">
        <f t="shared" si="0"/>
        <v>0</v>
      </c>
    </row>
    <row r="46" spans="1:9">
      <c r="A46" s="59"/>
      <c r="B46" s="51"/>
      <c r="C46" s="51"/>
      <c r="D46" s="52"/>
      <c r="E46" s="52"/>
      <c r="F46" s="52">
        <f t="shared" si="0"/>
        <v>0</v>
      </c>
    </row>
    <row r="47" spans="1:9">
      <c r="A47" s="6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6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6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6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6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6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6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60"/>
      <c r="B55" s="55"/>
      <c r="C55" s="51"/>
      <c r="D55" s="52"/>
      <c r="E55" s="52"/>
      <c r="F55" s="52">
        <f t="shared" si="0"/>
        <v>0</v>
      </c>
      <c r="I55" s="54"/>
    </row>
    <row r="56" spans="1:9">
      <c r="A56" s="60"/>
      <c r="B56" s="55"/>
      <c r="C56" s="51"/>
      <c r="D56" s="52"/>
      <c r="E56" s="52"/>
      <c r="F56" s="52">
        <f t="shared" si="0"/>
        <v>0</v>
      </c>
      <c r="I56" s="54"/>
    </row>
    <row r="57" spans="1:9">
      <c r="A57" s="60"/>
      <c r="B57" s="55"/>
      <c r="C57" s="51"/>
      <c r="D57" s="52"/>
      <c r="E57" s="52"/>
      <c r="F57" s="52">
        <f t="shared" si="0"/>
        <v>0</v>
      </c>
    </row>
    <row r="58" spans="1:9">
      <c r="A58" s="60"/>
      <c r="B58" s="55"/>
      <c r="C58" s="51"/>
      <c r="D58" s="52"/>
      <c r="E58" s="52"/>
      <c r="F58" s="52">
        <f t="shared" si="0"/>
        <v>0</v>
      </c>
    </row>
    <row r="59" spans="1:9">
      <c r="A59" s="60"/>
      <c r="B59" s="55"/>
      <c r="C59" s="51"/>
      <c r="D59" s="52"/>
      <c r="E59" s="52"/>
      <c r="F59" s="52">
        <f t="shared" si="0"/>
        <v>0</v>
      </c>
    </row>
    <row r="60" spans="1:9">
      <c r="A60" s="60"/>
      <c r="B60" s="55"/>
      <c r="C60" s="51"/>
      <c r="D60" s="52"/>
      <c r="E60" s="52"/>
      <c r="F60" s="52">
        <f t="shared" si="0"/>
        <v>0</v>
      </c>
    </row>
    <row r="61" spans="1:9">
      <c r="A61" s="60"/>
      <c r="B61" s="55"/>
      <c r="C61" s="51"/>
      <c r="D61" s="52"/>
      <c r="E61" s="52"/>
      <c r="F61" s="52">
        <f t="shared" si="0"/>
        <v>0</v>
      </c>
    </row>
    <row r="62" spans="1:9">
      <c r="A62" s="61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57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57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57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57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57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57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57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57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57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57"/>
      <c r="B72" s="51"/>
      <c r="C72" s="51"/>
      <c r="D72" s="52"/>
      <c r="E72" s="52"/>
      <c r="F72" s="52">
        <f t="shared" si="28"/>
        <v>0</v>
      </c>
    </row>
    <row r="73" spans="1:9">
      <c r="A73" s="57"/>
      <c r="B73" s="51"/>
      <c r="C73" s="51"/>
      <c r="D73" s="52"/>
      <c r="E73" s="52"/>
      <c r="F73" s="52">
        <f t="shared" si="28"/>
        <v>0</v>
      </c>
    </row>
    <row r="74" spans="1:9">
      <c r="A74" s="57"/>
      <c r="B74" s="51"/>
      <c r="C74" s="51"/>
      <c r="D74" s="52"/>
      <c r="E74" s="52"/>
      <c r="F74" s="52">
        <f t="shared" si="28"/>
        <v>0</v>
      </c>
    </row>
    <row r="75" spans="1:9">
      <c r="A75" s="57"/>
      <c r="B75" s="51"/>
      <c r="C75" s="51"/>
      <c r="D75" s="52"/>
      <c r="E75" s="52"/>
      <c r="F75" s="52">
        <f t="shared" si="28"/>
        <v>0</v>
      </c>
    </row>
    <row r="76" spans="1:9">
      <c r="A76" s="57"/>
      <c r="B76" s="51"/>
      <c r="C76" s="51"/>
      <c r="D76" s="52"/>
      <c r="E76" s="52"/>
      <c r="F76" s="52">
        <f t="shared" si="28"/>
        <v>0</v>
      </c>
    </row>
    <row r="77" spans="1:9">
      <c r="A77" s="57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57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57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57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57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57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57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57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57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57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57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57"/>
      <c r="B88" s="51"/>
      <c r="C88" s="51"/>
      <c r="D88" s="52"/>
      <c r="E88" s="52"/>
      <c r="F88" s="52">
        <f t="shared" si="28"/>
        <v>0</v>
      </c>
    </row>
    <row r="89" spans="1:9">
      <c r="A89" s="57"/>
      <c r="B89" s="51"/>
      <c r="C89" s="51"/>
      <c r="D89" s="52"/>
      <c r="E89" s="52"/>
      <c r="F89" s="52">
        <f t="shared" si="28"/>
        <v>0</v>
      </c>
    </row>
    <row r="90" spans="1:9">
      <c r="A90" s="57"/>
      <c r="B90" s="51"/>
      <c r="C90" s="51"/>
      <c r="D90" s="52"/>
      <c r="E90" s="52"/>
      <c r="F90" s="52">
        <f t="shared" si="28"/>
        <v>0</v>
      </c>
    </row>
    <row r="91" spans="1:9">
      <c r="A91" s="58"/>
      <c r="B91" s="51"/>
      <c r="C91" s="51"/>
      <c r="D91" s="52"/>
      <c r="E91" s="52"/>
      <c r="F91" s="52">
        <f t="shared" si="28"/>
        <v>0</v>
      </c>
    </row>
    <row r="92" spans="1:9">
      <c r="A92" s="61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57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57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57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57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57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57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57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57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57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57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57"/>
      <c r="B103" s="51"/>
      <c r="C103" s="51"/>
      <c r="D103" s="52"/>
      <c r="E103" s="52"/>
      <c r="F103" s="52"/>
    </row>
    <row r="104" spans="1:9">
      <c r="A104" s="57"/>
      <c r="B104" s="51"/>
      <c r="C104" s="51"/>
      <c r="D104" s="52"/>
      <c r="E104" s="52"/>
      <c r="F104" s="52"/>
    </row>
    <row r="105" spans="1:9">
      <c r="A105" s="57"/>
      <c r="B105" s="51"/>
      <c r="C105" s="51"/>
      <c r="D105" s="52"/>
      <c r="E105" s="52"/>
      <c r="F105" s="52"/>
    </row>
    <row r="106" spans="1:9">
      <c r="A106" s="59"/>
      <c r="B106" s="51"/>
      <c r="C106" s="51"/>
      <c r="D106" s="52"/>
      <c r="E106" s="52"/>
      <c r="F106" s="52"/>
    </row>
    <row r="107" spans="1:9">
      <c r="A107" s="60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60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60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60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60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60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60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60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60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60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60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60"/>
      <c r="B118" s="55"/>
      <c r="C118" s="51"/>
      <c r="D118" s="52"/>
      <c r="E118" s="52"/>
      <c r="F118" s="52">
        <f t="shared" si="28"/>
        <v>0</v>
      </c>
    </row>
    <row r="119" spans="1:9">
      <c r="A119" s="60"/>
      <c r="B119" s="55"/>
      <c r="C119" s="51"/>
      <c r="D119" s="52"/>
      <c r="E119" s="52"/>
      <c r="F119" s="52">
        <f t="shared" si="28"/>
        <v>0</v>
      </c>
    </row>
    <row r="120" spans="1:9">
      <c r="A120" s="60"/>
      <c r="B120" s="55"/>
      <c r="C120" s="51"/>
      <c r="D120" s="52"/>
      <c r="E120" s="52"/>
      <c r="F120" s="52">
        <f t="shared" si="28"/>
        <v>0</v>
      </c>
    </row>
    <row r="121" spans="1:9">
      <c r="A121" s="60"/>
      <c r="B121" s="55"/>
      <c r="C121" s="51"/>
      <c r="D121" s="52"/>
      <c r="E121" s="52"/>
      <c r="F121" s="52">
        <f t="shared" si="28"/>
        <v>0</v>
      </c>
    </row>
    <row r="122" spans="1:9">
      <c r="A122" s="61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57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57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57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57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57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57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57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57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57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57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57"/>
      <c r="B133" s="51"/>
      <c r="C133" s="51"/>
      <c r="D133" s="52"/>
      <c r="E133" s="52"/>
      <c r="F133" s="52">
        <f t="shared" si="55"/>
        <v>0</v>
      </c>
    </row>
    <row r="134" spans="1:9">
      <c r="A134" s="57"/>
      <c r="B134" s="51"/>
      <c r="C134" s="51"/>
      <c r="D134" s="52"/>
      <c r="E134" s="52"/>
      <c r="F134" s="52">
        <f t="shared" si="55"/>
        <v>0</v>
      </c>
    </row>
    <row r="135" spans="1:9">
      <c r="A135" s="57"/>
      <c r="B135" s="51"/>
      <c r="C135" s="51"/>
      <c r="D135" s="52"/>
      <c r="E135" s="52"/>
      <c r="F135" s="52">
        <f t="shared" si="55"/>
        <v>0</v>
      </c>
    </row>
    <row r="136" spans="1:9">
      <c r="A136" s="59"/>
      <c r="B136" s="51"/>
      <c r="C136" s="51"/>
      <c r="D136" s="52"/>
      <c r="E136" s="52"/>
      <c r="F136" s="52">
        <f t="shared" si="55"/>
        <v>0</v>
      </c>
    </row>
    <row r="137" spans="1:9">
      <c r="A137" s="60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60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60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60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60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60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60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60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60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60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60"/>
      <c r="B147" s="55"/>
      <c r="C147" s="51"/>
      <c r="D147" s="52"/>
      <c r="E147" s="52"/>
      <c r="F147" s="52">
        <f t="shared" si="55"/>
        <v>0</v>
      </c>
    </row>
    <row r="148" spans="1:9">
      <c r="A148" s="60"/>
      <c r="B148" s="55"/>
      <c r="C148" s="51"/>
      <c r="D148" s="52"/>
      <c r="E148" s="52"/>
      <c r="F148" s="52">
        <f t="shared" si="55"/>
        <v>0</v>
      </c>
    </row>
    <row r="149" spans="1:9">
      <c r="A149" s="60"/>
      <c r="B149" s="55"/>
      <c r="C149" s="51"/>
      <c r="D149" s="52"/>
      <c r="E149" s="52"/>
      <c r="F149" s="52">
        <f t="shared" si="55"/>
        <v>0</v>
      </c>
    </row>
    <row r="150" spans="1:9">
      <c r="A150" s="60"/>
      <c r="B150" s="55"/>
      <c r="C150" s="51"/>
      <c r="D150" s="52"/>
      <c r="E150" s="52"/>
      <c r="F150" s="52">
        <f t="shared" si="55"/>
        <v>0</v>
      </c>
    </row>
    <row r="151" spans="1:9">
      <c r="A151" s="60"/>
      <c r="B151" s="55"/>
      <c r="C151" s="51"/>
      <c r="D151" s="52"/>
      <c r="E151" s="52"/>
      <c r="F151" s="52">
        <f t="shared" si="55"/>
        <v>0</v>
      </c>
    </row>
    <row r="152" spans="1:9">
      <c r="A152" s="61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57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57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57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57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57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57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57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57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57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57"/>
      <c r="B162" s="51"/>
      <c r="C162" s="51"/>
      <c r="D162" s="52"/>
      <c r="E162" s="52"/>
      <c r="F162" s="52">
        <f t="shared" si="55"/>
        <v>0</v>
      </c>
    </row>
    <row r="163" spans="1:9">
      <c r="A163" s="57"/>
      <c r="B163" s="51"/>
      <c r="C163" s="51"/>
      <c r="D163" s="52"/>
      <c r="E163" s="52"/>
      <c r="F163" s="52">
        <f t="shared" si="55"/>
        <v>0</v>
      </c>
    </row>
    <row r="164" spans="1:9">
      <c r="A164" s="57"/>
      <c r="B164" s="51"/>
      <c r="C164" s="51"/>
      <c r="D164" s="52"/>
      <c r="E164" s="52"/>
      <c r="F164" s="52">
        <f t="shared" si="55"/>
        <v>0</v>
      </c>
    </row>
    <row r="165" spans="1:9">
      <c r="A165" s="57"/>
      <c r="B165" s="51"/>
      <c r="C165" s="51"/>
      <c r="D165" s="52"/>
      <c r="E165" s="52"/>
      <c r="F165" s="52">
        <f t="shared" si="55"/>
        <v>0</v>
      </c>
    </row>
    <row r="166" spans="1:9">
      <c r="A166" s="57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117" workbookViewId="0">
      <selection activeCell="C122" sqref="C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5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57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57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57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57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57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57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57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57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57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57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57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57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57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57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57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57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57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57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57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57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57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57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57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57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57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57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57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57"/>
      <c r="B30" s="51"/>
      <c r="C30" s="51"/>
      <c r="D30" s="52"/>
      <c r="E30" s="52"/>
      <c r="F30" s="52">
        <f t="shared" si="0"/>
        <v>0</v>
      </c>
    </row>
    <row r="31" spans="1:9">
      <c r="A31" s="57"/>
      <c r="B31" s="51"/>
      <c r="C31" s="51"/>
      <c r="D31" s="52"/>
      <c r="E31" s="52"/>
      <c r="F31" s="52">
        <f t="shared" si="0"/>
        <v>0</v>
      </c>
    </row>
    <row r="32" spans="1:9">
      <c r="A32" s="57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57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57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57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57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57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57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57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57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57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57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57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57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57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59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6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6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6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6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6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6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6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60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60"/>
      <c r="B56" s="55"/>
      <c r="C56" s="51"/>
      <c r="D56" s="52"/>
      <c r="E56" s="52"/>
      <c r="F56" s="52">
        <f t="shared" si="0"/>
        <v>0</v>
      </c>
      <c r="I56" s="54"/>
    </row>
    <row r="57" spans="1:9">
      <c r="A57" s="60"/>
      <c r="B57" s="55"/>
      <c r="C57" s="51"/>
      <c r="D57" s="52"/>
      <c r="E57" s="52"/>
      <c r="F57" s="52">
        <f t="shared" si="0"/>
        <v>0</v>
      </c>
    </row>
    <row r="58" spans="1:9">
      <c r="A58" s="60"/>
      <c r="B58" s="55"/>
      <c r="C58" s="51"/>
      <c r="D58" s="52"/>
      <c r="E58" s="52"/>
      <c r="F58" s="52">
        <f t="shared" si="0"/>
        <v>0</v>
      </c>
    </row>
    <row r="59" spans="1:9">
      <c r="A59" s="60"/>
      <c r="B59" s="55"/>
      <c r="C59" s="51"/>
      <c r="D59" s="52"/>
      <c r="E59" s="52"/>
      <c r="F59" s="52">
        <f t="shared" si="0"/>
        <v>0</v>
      </c>
    </row>
    <row r="60" spans="1:9">
      <c r="A60" s="60"/>
      <c r="B60" s="55"/>
      <c r="C60" s="51"/>
      <c r="D60" s="52"/>
      <c r="E60" s="52"/>
      <c r="F60" s="52">
        <f t="shared" si="0"/>
        <v>0</v>
      </c>
    </row>
    <row r="61" spans="1:9">
      <c r="A61" s="60"/>
      <c r="B61" s="55"/>
      <c r="C61" s="51"/>
      <c r="D61" s="52"/>
      <c r="E61" s="52"/>
      <c r="F61" s="52">
        <f t="shared" si="0"/>
        <v>0</v>
      </c>
    </row>
    <row r="62" spans="1:9">
      <c r="A62" s="61" t="s">
        <v>24</v>
      </c>
      <c r="B62" s="51"/>
      <c r="C62" s="51"/>
      <c r="D62" s="52"/>
      <c r="E62" s="52"/>
      <c r="F62" s="52">
        <f t="shared" si="0"/>
        <v>0</v>
      </c>
      <c r="H62" s="49" t="s">
        <v>286</v>
      </c>
      <c r="I62" s="49" t="s">
        <v>287</v>
      </c>
    </row>
    <row r="63" spans="1:9">
      <c r="A63" s="57"/>
      <c r="B63" s="51"/>
      <c r="C63" s="51"/>
      <c r="D63" s="52"/>
      <c r="E63" s="52"/>
      <c r="F63" s="52">
        <v>3.472222222222222E-3</v>
      </c>
      <c r="H63" s="53" t="s">
        <v>288</v>
      </c>
      <c r="I63" s="52">
        <f t="shared" ref="I63" si="22">SUMIFS(F62:F76, C62:C76,H63)</f>
        <v>0</v>
      </c>
    </row>
    <row r="64" spans="1:9">
      <c r="A64" s="5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 t="shared" ref="I64" si="23">SUMIFS(F62:F76, C62:C76,H64)</f>
        <v>0</v>
      </c>
    </row>
    <row r="65" spans="1:9">
      <c r="A65" s="5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 t="shared" ref="I65" si="24">SUMIFS(F62:F76, C62:C76,H65)</f>
        <v>0</v>
      </c>
    </row>
    <row r="66" spans="1:9">
      <c r="A66" s="5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 t="shared" ref="I66" si="25">SUMIFS(F62:F76, C62:C76,H66)</f>
        <v>0</v>
      </c>
    </row>
    <row r="67" spans="1:9">
      <c r="A67" s="57"/>
      <c r="B67" s="51"/>
      <c r="C67" s="51"/>
      <c r="D67" s="52"/>
      <c r="E67" s="52"/>
      <c r="F67" s="52">
        <f t="shared" ref="F67:F130" si="26">E67-D67</f>
        <v>0</v>
      </c>
      <c r="H67" s="53" t="s">
        <v>296</v>
      </c>
      <c r="I67" s="52">
        <f t="shared" ref="I67" si="27">SUMIFS(F62:F76, C62:C76,H67)</f>
        <v>0</v>
      </c>
    </row>
    <row r="68" spans="1:9">
      <c r="A68" s="57"/>
      <c r="B68" s="56" t="s">
        <v>388</v>
      </c>
      <c r="C68" s="51"/>
      <c r="D68" s="52"/>
      <c r="E68" s="52"/>
      <c r="F68" s="52">
        <f t="shared" si="26"/>
        <v>0</v>
      </c>
      <c r="H68" s="53" t="s">
        <v>295</v>
      </c>
      <c r="I68" s="52">
        <f t="shared" ref="I68" si="28">SUMIFS(F62:F76, C62:C76,H68)</f>
        <v>0</v>
      </c>
    </row>
    <row r="69" spans="1:9">
      <c r="A69" s="57"/>
      <c r="B69" s="51"/>
      <c r="C69" s="51"/>
      <c r="D69" s="52"/>
      <c r="E69" s="52"/>
      <c r="F69" s="52">
        <f>E69-D69</f>
        <v>0</v>
      </c>
      <c r="H69" s="48" t="s">
        <v>300</v>
      </c>
      <c r="I69" s="49">
        <f t="shared" ref="I69" si="29">SUM(I63:I68)</f>
        <v>0</v>
      </c>
    </row>
    <row r="70" spans="1:9">
      <c r="A70" s="57"/>
      <c r="B70" s="51"/>
      <c r="C70" s="51"/>
      <c r="D70" s="52"/>
      <c r="E70" s="52"/>
      <c r="F70" s="52">
        <f>E70-D70</f>
        <v>0</v>
      </c>
      <c r="I70" s="54"/>
    </row>
    <row r="71" spans="1:9">
      <c r="A71" s="57"/>
      <c r="B71" s="51"/>
      <c r="C71" s="51"/>
      <c r="D71" s="52"/>
      <c r="E71" s="52"/>
      <c r="F71" s="52">
        <f t="shared" ref="F71" si="30">E71-D71</f>
        <v>0</v>
      </c>
      <c r="I71" s="54"/>
    </row>
    <row r="72" spans="1:9">
      <c r="A72" s="57"/>
      <c r="B72" s="51"/>
      <c r="C72" s="51"/>
      <c r="D72" s="52"/>
      <c r="E72" s="52"/>
      <c r="F72" s="52">
        <f t="shared" si="26"/>
        <v>0</v>
      </c>
    </row>
    <row r="73" spans="1:9">
      <c r="A73" s="57"/>
      <c r="B73" s="51"/>
      <c r="C73" s="51"/>
      <c r="D73" s="52"/>
      <c r="E73" s="52"/>
      <c r="F73" s="52">
        <f t="shared" si="26"/>
        <v>0</v>
      </c>
    </row>
    <row r="74" spans="1:9">
      <c r="A74" s="57"/>
      <c r="B74" s="51"/>
      <c r="C74" s="51"/>
      <c r="D74" s="52"/>
      <c r="E74" s="52"/>
      <c r="F74" s="52">
        <f t="shared" si="26"/>
        <v>0</v>
      </c>
    </row>
    <row r="75" spans="1:9">
      <c r="A75" s="57"/>
      <c r="B75" s="51"/>
      <c r="C75" s="51"/>
      <c r="D75" s="52"/>
      <c r="E75" s="52"/>
      <c r="F75" s="52">
        <f t="shared" si="26"/>
        <v>0</v>
      </c>
    </row>
    <row r="76" spans="1:9">
      <c r="A76" s="57"/>
      <c r="B76" s="51"/>
      <c r="C76" s="51"/>
      <c r="D76" s="52"/>
      <c r="E76" s="52"/>
      <c r="F76" s="52">
        <f t="shared" si="26"/>
        <v>0</v>
      </c>
    </row>
    <row r="77" spans="1:9">
      <c r="A77" s="57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57"/>
      <c r="B78" s="51" t="s">
        <v>389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57"/>
      <c r="B79" s="51" t="s">
        <v>390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57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57"/>
      <c r="B81" s="51" t="s">
        <v>391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57"/>
      <c r="B82" s="51" t="s">
        <v>392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57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57"/>
      <c r="B84" s="51" t="s">
        <v>393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57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57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57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57"/>
      <c r="B88" s="51" t="s">
        <v>395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57"/>
      <c r="B89" s="51" t="s">
        <v>396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57"/>
      <c r="B90" s="51"/>
      <c r="C90" s="51"/>
      <c r="D90" s="52"/>
      <c r="E90" s="52"/>
      <c r="F90" s="52">
        <f t="shared" si="26"/>
        <v>0</v>
      </c>
    </row>
    <row r="91" spans="1:9">
      <c r="A91" s="58"/>
      <c r="B91" s="51"/>
      <c r="C91" s="51"/>
      <c r="D91" s="52"/>
      <c r="E91" s="52"/>
      <c r="F91" s="52">
        <f t="shared" si="26"/>
        <v>0</v>
      </c>
    </row>
    <row r="92" spans="1:9">
      <c r="A92" s="61" t="s">
        <v>54</v>
      </c>
      <c r="B92" s="51" t="s">
        <v>397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57"/>
      <c r="B93" s="51" t="s">
        <v>398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57"/>
      <c r="B94" s="56" t="s">
        <v>399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57"/>
      <c r="B95" s="51" t="s">
        <v>400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57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57"/>
      <c r="B97" s="51" t="s">
        <v>401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57"/>
      <c r="B98" s="51" t="s">
        <v>402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57"/>
      <c r="B99" s="51" t="s">
        <v>403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57"/>
      <c r="B100" s="51" t="s">
        <v>404</v>
      </c>
      <c r="C100" s="51" t="s">
        <v>288</v>
      </c>
      <c r="D100" s="52">
        <v>0.51041666666666663</v>
      </c>
      <c r="E100" s="52">
        <v>0.53472222222222221</v>
      </c>
      <c r="F100" s="52">
        <f>E100-D100</f>
        <v>2.430555555555558E-2</v>
      </c>
      <c r="I100" s="54"/>
    </row>
    <row r="101" spans="1:9">
      <c r="A101" s="57"/>
      <c r="B101" s="51" t="s">
        <v>405</v>
      </c>
      <c r="C101" s="51" t="s">
        <v>295</v>
      </c>
      <c r="D101" s="52">
        <v>0.53819444444444442</v>
      </c>
      <c r="E101" s="52">
        <v>0.5625</v>
      </c>
      <c r="F101" s="52">
        <f>E101-D101</f>
        <v>2.430555555555558E-2</v>
      </c>
      <c r="I101" s="54"/>
    </row>
    <row r="102" spans="1:9">
      <c r="A102" s="57"/>
      <c r="B102" s="51" t="s">
        <v>406</v>
      </c>
      <c r="C102" s="51" t="s">
        <v>288</v>
      </c>
      <c r="D102" s="52">
        <v>0.5625</v>
      </c>
      <c r="E102" s="52">
        <v>0.62152777777777779</v>
      </c>
      <c r="F102" s="52">
        <f>E102-D102</f>
        <v>5.902777777777779E-2</v>
      </c>
    </row>
    <row r="103" spans="1:9">
      <c r="A103" s="57"/>
      <c r="B103" s="51" t="s">
        <v>407</v>
      </c>
      <c r="C103" s="51" t="s">
        <v>296</v>
      </c>
      <c r="D103" s="52">
        <v>0.62152777777777779</v>
      </c>
      <c r="E103" s="52">
        <v>0.67013888888888884</v>
      </c>
      <c r="F103" s="52">
        <f>E103-D103</f>
        <v>4.8611111111111049E-2</v>
      </c>
    </row>
    <row r="104" spans="1:9">
      <c r="A104" s="57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>E104-D104</f>
        <v>1.041666666666663E-2</v>
      </c>
    </row>
    <row r="105" spans="1:9">
      <c r="A105" s="57"/>
      <c r="B105" s="51" t="s">
        <v>408</v>
      </c>
      <c r="C105" s="51" t="s">
        <v>288</v>
      </c>
      <c r="D105" s="52">
        <v>0.70138888888888884</v>
      </c>
      <c r="E105" s="52">
        <v>0.72569444444444453</v>
      </c>
      <c r="F105" s="52">
        <f>E105-D105</f>
        <v>2.4305555555555691E-2</v>
      </c>
    </row>
    <row r="106" spans="1:9">
      <c r="A106" s="59"/>
      <c r="B106" s="51" t="s">
        <v>409</v>
      </c>
      <c r="C106" s="51" t="s">
        <v>285</v>
      </c>
      <c r="D106" s="52">
        <v>0.72569444444444453</v>
      </c>
      <c r="E106" s="52">
        <v>0.73611111111111116</v>
      </c>
      <c r="F106" s="52">
        <f>E106-D106</f>
        <v>1.041666666666663E-2</v>
      </c>
    </row>
    <row r="107" spans="1:9">
      <c r="A107" s="60" t="s">
        <v>30</v>
      </c>
      <c r="B107" s="55"/>
      <c r="C107" s="51"/>
      <c r="D107" s="52"/>
      <c r="E107" s="52"/>
      <c r="F107" s="52">
        <f t="shared" si="26"/>
        <v>0</v>
      </c>
      <c r="H107" s="49" t="s">
        <v>286</v>
      </c>
      <c r="I107" s="49" t="s">
        <v>287</v>
      </c>
    </row>
    <row r="108" spans="1:9">
      <c r="A108" s="60"/>
      <c r="B108" s="55"/>
      <c r="C108" s="51"/>
      <c r="D108" s="52"/>
      <c r="E108" s="52"/>
      <c r="F108" s="52">
        <f t="shared" si="26"/>
        <v>0</v>
      </c>
      <c r="H108" s="53" t="s">
        <v>288</v>
      </c>
      <c r="I108" s="52">
        <f t="shared" ref="I108" si="39">SUMIFS(F107:F121, C107:C121,H108)</f>
        <v>0</v>
      </c>
    </row>
    <row r="109" spans="1:9">
      <c r="A109" s="60"/>
      <c r="B109" s="55"/>
      <c r="C109" s="51"/>
      <c r="D109" s="52"/>
      <c r="E109" s="52"/>
      <c r="F109" s="52">
        <f t="shared" si="26"/>
        <v>0</v>
      </c>
      <c r="H109" s="53" t="s">
        <v>285</v>
      </c>
      <c r="I109" s="52">
        <f t="shared" ref="I109" si="40">SUMIFS(F107:F121, C107:C121,H109)</f>
        <v>0</v>
      </c>
    </row>
    <row r="110" spans="1:9">
      <c r="A110" s="60"/>
      <c r="B110" s="55"/>
      <c r="C110" s="51"/>
      <c r="D110" s="52"/>
      <c r="E110" s="52"/>
      <c r="F110" s="52">
        <f t="shared" si="26"/>
        <v>0</v>
      </c>
      <c r="H110" s="53" t="s">
        <v>290</v>
      </c>
      <c r="I110" s="52">
        <f t="shared" ref="I110" si="41">SUMIFS(F107:F121, C107:C121,H110)</f>
        <v>0</v>
      </c>
    </row>
    <row r="111" spans="1:9">
      <c r="A111" s="60"/>
      <c r="B111" s="55" t="s">
        <v>388</v>
      </c>
      <c r="C111" s="51"/>
      <c r="D111" s="52"/>
      <c r="E111" s="52"/>
      <c r="F111" s="52">
        <f t="shared" si="26"/>
        <v>0</v>
      </c>
      <c r="H111" s="53" t="s">
        <v>293</v>
      </c>
      <c r="I111" s="52">
        <f t="shared" ref="I111" si="42">SUMIFS(F107:F121, C107:C121,H111)</f>
        <v>0</v>
      </c>
    </row>
    <row r="112" spans="1:9">
      <c r="A112" s="60"/>
      <c r="B112" s="55"/>
      <c r="C112" s="51"/>
      <c r="D112" s="52"/>
      <c r="E112" s="52"/>
      <c r="F112" s="52">
        <f t="shared" si="26"/>
        <v>0</v>
      </c>
      <c r="H112" s="53" t="s">
        <v>296</v>
      </c>
      <c r="I112" s="52">
        <f t="shared" ref="I112" si="43">SUMIFS(F107:F121, C107:C121,H112)</f>
        <v>0</v>
      </c>
    </row>
    <row r="113" spans="1:9">
      <c r="A113" s="60"/>
      <c r="B113" s="55"/>
      <c r="C113" s="51"/>
      <c r="D113" s="52"/>
      <c r="E113" s="52"/>
      <c r="F113" s="52">
        <f t="shared" si="26"/>
        <v>0</v>
      </c>
      <c r="H113" s="53" t="s">
        <v>295</v>
      </c>
      <c r="I113" s="52">
        <f t="shared" ref="I113" si="44">SUMIFS(F107:F121, C107:C121,H113)</f>
        <v>0</v>
      </c>
    </row>
    <row r="114" spans="1:9">
      <c r="A114" s="60"/>
      <c r="B114" s="55"/>
      <c r="C114" s="51"/>
      <c r="D114" s="52"/>
      <c r="E114" s="52"/>
      <c r="F114" s="52">
        <f t="shared" si="26"/>
        <v>0</v>
      </c>
      <c r="H114" s="48" t="s">
        <v>300</v>
      </c>
      <c r="I114" s="49">
        <f t="shared" ref="I114" si="45">SUM(I108:I113)</f>
        <v>0</v>
      </c>
    </row>
    <row r="115" spans="1:9">
      <c r="A115" s="60"/>
      <c r="B115" s="55"/>
      <c r="C115" s="51"/>
      <c r="D115" s="52"/>
      <c r="E115" s="52"/>
      <c r="F115" s="52">
        <f t="shared" si="26"/>
        <v>0</v>
      </c>
      <c r="I115" s="54"/>
    </row>
    <row r="116" spans="1:9">
      <c r="A116" s="60"/>
      <c r="B116" s="55"/>
      <c r="C116" s="51"/>
      <c r="D116" s="52"/>
      <c r="E116" s="52"/>
      <c r="F116" s="52">
        <f t="shared" si="26"/>
        <v>0</v>
      </c>
      <c r="I116" s="54"/>
    </row>
    <row r="117" spans="1:9">
      <c r="A117" s="60"/>
      <c r="B117" s="55"/>
      <c r="C117" s="51"/>
      <c r="D117" s="52"/>
      <c r="E117" s="52"/>
      <c r="F117" s="52">
        <f t="shared" si="26"/>
        <v>0</v>
      </c>
    </row>
    <row r="118" spans="1:9">
      <c r="A118" s="60"/>
      <c r="B118" s="55"/>
      <c r="C118" s="51"/>
      <c r="D118" s="52"/>
      <c r="E118" s="52"/>
      <c r="F118" s="52">
        <f t="shared" si="26"/>
        <v>0</v>
      </c>
    </row>
    <row r="119" spans="1:9">
      <c r="A119" s="60"/>
      <c r="B119" s="55"/>
      <c r="C119" s="51"/>
      <c r="D119" s="52"/>
      <c r="E119" s="52"/>
      <c r="F119" s="52">
        <f t="shared" si="26"/>
        <v>0</v>
      </c>
    </row>
    <row r="120" spans="1:9">
      <c r="A120" s="60"/>
      <c r="B120" s="55"/>
      <c r="C120" s="51"/>
      <c r="D120" s="52"/>
      <c r="E120" s="52"/>
      <c r="F120" s="52">
        <f t="shared" si="26"/>
        <v>0</v>
      </c>
    </row>
    <row r="121" spans="1:9" hidden="1">
      <c r="A121" s="60"/>
      <c r="B121" s="55"/>
      <c r="C121" s="51"/>
      <c r="D121" s="52"/>
      <c r="E121" s="52"/>
      <c r="F121" s="52">
        <f t="shared" si="26"/>
        <v>0</v>
      </c>
    </row>
    <row r="122" spans="1:9">
      <c r="A122" s="61" t="s">
        <v>273</v>
      </c>
      <c r="B122" s="51" t="s">
        <v>410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57"/>
      <c r="B123" s="51" t="s">
        <v>411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6">SUMIFS(F122:F136, C122:C136,H123)</f>
        <v>0.32291666666666674</v>
      </c>
    </row>
    <row r="124" spans="1:9">
      <c r="A124" s="57"/>
      <c r="B124" s="51" t="s">
        <v>412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7">SUMIFS(F122:F136, C122:C136,H124)</f>
        <v>0</v>
      </c>
    </row>
    <row r="125" spans="1:9">
      <c r="A125" s="57"/>
      <c r="B125" s="51" t="s">
        <v>413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8">SUMIFS(F122:F136, C122:C136,H125)</f>
        <v>0</v>
      </c>
    </row>
    <row r="126" spans="1:9">
      <c r="A126" s="57"/>
      <c r="B126" s="51" t="s">
        <v>414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49">SUMIFS(F122:F136, C122:C136,H126)</f>
        <v>6.1111111111111227E-2</v>
      </c>
    </row>
    <row r="127" spans="1:9">
      <c r="A127" s="57"/>
      <c r="B127" s="56" t="s">
        <v>415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0">SUMIFS(F122:F136, C122:C136,H127)</f>
        <v>4.8611111111111049E-2</v>
      </c>
    </row>
    <row r="128" spans="1:9">
      <c r="A128" s="57"/>
      <c r="B128" s="51" t="s">
        <v>416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1">SUMIFS(F122:F136, C122:C136,H128)</f>
        <v>4.9999999999999989E-2</v>
      </c>
    </row>
    <row r="129" spans="1:9">
      <c r="A129" s="57"/>
      <c r="B129" s="56" t="s">
        <v>417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2">SUM(I123:I128)</f>
        <v>0.48263888888888901</v>
      </c>
    </row>
    <row r="130" spans="1:9">
      <c r="A130" s="57"/>
      <c r="B130" s="56" t="s">
        <v>418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57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3">E131-D131</f>
        <v>1.3194444444444453E-2</v>
      </c>
      <c r="I131" s="54"/>
    </row>
    <row r="132" spans="1:9">
      <c r="A132" s="57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3"/>
        <v>1.9444444444444375E-2</v>
      </c>
    </row>
    <row r="133" spans="1:9">
      <c r="A133" s="57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3"/>
        <v>1.736111111111116E-2</v>
      </c>
    </row>
    <row r="134" spans="1:9">
      <c r="A134" s="57"/>
      <c r="B134" s="51"/>
      <c r="C134" s="51"/>
      <c r="D134" s="52"/>
      <c r="E134" s="52"/>
      <c r="F134" s="52">
        <f t="shared" si="53"/>
        <v>0</v>
      </c>
    </row>
    <row r="135" spans="1:9">
      <c r="A135" s="57"/>
      <c r="B135" s="51"/>
      <c r="C135" s="51"/>
      <c r="D135" s="52"/>
      <c r="E135" s="52"/>
      <c r="F135" s="52">
        <f t="shared" si="53"/>
        <v>0</v>
      </c>
    </row>
    <row r="136" spans="1:9">
      <c r="A136" s="59"/>
      <c r="B136" s="51"/>
      <c r="C136" s="51"/>
      <c r="D136" s="52"/>
      <c r="E136" s="52"/>
      <c r="F136" s="52">
        <f t="shared" si="53"/>
        <v>0</v>
      </c>
    </row>
    <row r="137" spans="1:9">
      <c r="A137" s="60" t="s">
        <v>276</v>
      </c>
      <c r="B137" s="55" t="s">
        <v>419</v>
      </c>
      <c r="C137" s="51" t="s">
        <v>288</v>
      </c>
      <c r="D137" s="52">
        <v>0.35416666666666669</v>
      </c>
      <c r="E137" s="52">
        <v>0.3576388888888889</v>
      </c>
      <c r="F137" s="52">
        <f t="shared" si="53"/>
        <v>3.4722222222222099E-3</v>
      </c>
      <c r="H137" s="49" t="s">
        <v>286</v>
      </c>
      <c r="I137" s="49" t="s">
        <v>287</v>
      </c>
    </row>
    <row r="138" spans="1:9">
      <c r="A138" s="60"/>
      <c r="B138" s="55" t="s">
        <v>420</v>
      </c>
      <c r="C138" s="51" t="s">
        <v>288</v>
      </c>
      <c r="D138" s="52">
        <v>0.3576388888888889</v>
      </c>
      <c r="E138" s="52">
        <v>0.39583333333333331</v>
      </c>
      <c r="F138" s="52">
        <f t="shared" si="53"/>
        <v>3.819444444444442E-2</v>
      </c>
      <c r="H138" s="53" t="s">
        <v>288</v>
      </c>
      <c r="I138" s="52">
        <f t="shared" ref="I138" si="54">SUMIFS(F137:F151, C137:C151,H138)</f>
        <v>0.40624999999999994</v>
      </c>
    </row>
    <row r="139" spans="1:9">
      <c r="A139" s="60"/>
      <c r="B139" s="55" t="s">
        <v>421</v>
      </c>
      <c r="C139" s="51" t="s">
        <v>285</v>
      </c>
      <c r="D139" s="52">
        <v>0.39583333333333331</v>
      </c>
      <c r="E139" s="52">
        <v>0.4375</v>
      </c>
      <c r="F139" s="52">
        <f t="shared" si="53"/>
        <v>4.1666666666666685E-2</v>
      </c>
      <c r="H139" s="53" t="s">
        <v>285</v>
      </c>
      <c r="I139" s="52">
        <f t="shared" ref="I139" si="55">SUMIFS(F137:F151, C137:C151,H139)</f>
        <v>4.1666666666666685E-2</v>
      </c>
    </row>
    <row r="140" spans="1:9">
      <c r="A140" s="60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3"/>
        <v>1.0416666666666685E-2</v>
      </c>
      <c r="H140" s="53" t="s">
        <v>290</v>
      </c>
      <c r="I140" s="52">
        <f t="shared" ref="I140" si="56">SUMIFS(F137:F151, C137:C151,H140)</f>
        <v>0</v>
      </c>
    </row>
    <row r="141" spans="1:9">
      <c r="A141" s="60"/>
      <c r="B141" s="55" t="s">
        <v>422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7">SUMIFS(F137:F151, C137:C151,H141)</f>
        <v>2.4305555555555691E-2</v>
      </c>
    </row>
    <row r="142" spans="1:9">
      <c r="A142" s="60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8">SUMIFS(F137:F151, C137:C151,H142)</f>
        <v>4.8611111111111049E-2</v>
      </c>
    </row>
    <row r="143" spans="1:9">
      <c r="A143" s="60"/>
      <c r="B143" s="55" t="s">
        <v>423</v>
      </c>
      <c r="C143" s="51" t="s">
        <v>288</v>
      </c>
      <c r="D143" s="52">
        <v>0.54166666666666663</v>
      </c>
      <c r="E143" s="52">
        <v>0.60416666666666663</v>
      </c>
      <c r="F143" s="52">
        <f t="shared" si="53"/>
        <v>6.25E-2</v>
      </c>
      <c r="H143" s="53" t="s">
        <v>295</v>
      </c>
      <c r="I143" s="52">
        <f t="shared" ref="I143" si="59">SUMIFS(F137:F151, C137:C151,H143)</f>
        <v>4.1666666666666574E-2</v>
      </c>
    </row>
    <row r="144" spans="1:9">
      <c r="A144" s="60"/>
      <c r="B144" s="51" t="s">
        <v>416</v>
      </c>
      <c r="C144" s="51" t="s">
        <v>296</v>
      </c>
      <c r="D144" s="52">
        <v>0.62152777777777779</v>
      </c>
      <c r="E144" s="52">
        <v>0.67013888888888884</v>
      </c>
      <c r="F144" s="52">
        <f t="shared" si="53"/>
        <v>4.8611111111111049E-2</v>
      </c>
      <c r="H144" s="48" t="s">
        <v>300</v>
      </c>
      <c r="I144" s="49">
        <f t="shared" ref="I144" si="60">SUM(I138:I143)</f>
        <v>0.5625</v>
      </c>
    </row>
    <row r="145" spans="1:9">
      <c r="A145" s="60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3"/>
        <v>1.041666666666663E-2</v>
      </c>
      <c r="I145" s="54"/>
    </row>
    <row r="146" spans="1:9">
      <c r="A146" s="60"/>
      <c r="B146" s="56" t="s">
        <v>417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60"/>
      <c r="B147" s="55" t="s">
        <v>424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60"/>
      <c r="B148" s="55" t="s">
        <v>425</v>
      </c>
      <c r="C148" s="51" t="s">
        <v>288</v>
      </c>
      <c r="D148" s="52">
        <v>0.875</v>
      </c>
      <c r="E148" s="52">
        <v>1</v>
      </c>
      <c r="F148" s="52">
        <f t="shared" si="53"/>
        <v>0.125</v>
      </c>
    </row>
    <row r="149" spans="1:9">
      <c r="A149" s="60"/>
      <c r="B149" s="55"/>
      <c r="C149" s="51"/>
      <c r="D149" s="52"/>
      <c r="E149" s="52"/>
      <c r="F149" s="52">
        <f t="shared" si="53"/>
        <v>0</v>
      </c>
    </row>
    <row r="150" spans="1:9">
      <c r="A150" s="60"/>
      <c r="B150" s="55"/>
      <c r="C150" s="51"/>
      <c r="D150" s="52"/>
      <c r="E150" s="52"/>
      <c r="F150" s="52">
        <f t="shared" si="53"/>
        <v>0</v>
      </c>
    </row>
    <row r="151" spans="1:9">
      <c r="A151" s="60"/>
      <c r="B151" s="55"/>
      <c r="C151" s="51"/>
      <c r="D151" s="52"/>
      <c r="E151" s="52"/>
      <c r="F151" s="52">
        <f t="shared" si="5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E6869-2FFE-469C-BC51-1F33B1FD25A5}">
  <dimension ref="A1:Q151"/>
  <sheetViews>
    <sheetView tabSelected="1" topLeftCell="A116" workbookViewId="0">
      <selection activeCell="F136" sqref="F13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5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57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57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57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57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57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57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57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57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57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57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57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57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57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57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57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57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57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57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57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57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57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57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57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57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57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57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57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57"/>
      <c r="B30" s="51"/>
      <c r="C30" s="51"/>
      <c r="D30" s="52"/>
      <c r="E30" s="52"/>
      <c r="F30" s="52">
        <f t="shared" si="0"/>
        <v>0</v>
      </c>
    </row>
    <row r="31" spans="1:9">
      <c r="A31" s="57"/>
      <c r="B31" s="51"/>
      <c r="C31" s="51"/>
      <c r="D31" s="52"/>
      <c r="E31" s="52"/>
      <c r="F31" s="52">
        <f t="shared" si="0"/>
        <v>0</v>
      </c>
    </row>
    <row r="32" spans="1:9">
      <c r="A32" s="57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57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57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57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57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57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57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57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57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57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57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57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57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57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59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6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6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6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6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6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6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6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60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60"/>
      <c r="B56" s="55"/>
      <c r="C56" s="51"/>
      <c r="D56" s="52"/>
      <c r="E56" s="52"/>
      <c r="F56" s="52">
        <f t="shared" si="0"/>
        <v>0</v>
      </c>
      <c r="I56" s="54"/>
    </row>
    <row r="57" spans="1:9">
      <c r="A57" s="60"/>
      <c r="B57" s="55"/>
      <c r="C57" s="51"/>
      <c r="D57" s="52"/>
      <c r="E57" s="52"/>
      <c r="F57" s="52">
        <f t="shared" si="0"/>
        <v>0</v>
      </c>
    </row>
    <row r="58" spans="1:9">
      <c r="A58" s="60"/>
      <c r="B58" s="55"/>
      <c r="C58" s="51"/>
      <c r="D58" s="52"/>
      <c r="E58" s="52"/>
      <c r="F58" s="52">
        <f t="shared" si="0"/>
        <v>0</v>
      </c>
    </row>
    <row r="59" spans="1:9">
      <c r="A59" s="60"/>
      <c r="B59" s="55"/>
      <c r="C59" s="51"/>
      <c r="D59" s="52"/>
      <c r="E59" s="52"/>
      <c r="F59" s="52">
        <f t="shared" si="0"/>
        <v>0</v>
      </c>
    </row>
    <row r="60" spans="1:9">
      <c r="A60" s="60"/>
      <c r="B60" s="55"/>
      <c r="C60" s="51"/>
      <c r="D60" s="52"/>
      <c r="E60" s="52"/>
      <c r="F60" s="52">
        <f t="shared" si="0"/>
        <v>0</v>
      </c>
    </row>
    <row r="61" spans="1:9">
      <c r="A61" s="60"/>
      <c r="B61" s="55"/>
      <c r="C61" s="51"/>
      <c r="D61" s="52"/>
      <c r="E61" s="52"/>
      <c r="F61" s="52">
        <f t="shared" si="0"/>
        <v>0</v>
      </c>
    </row>
    <row r="62" spans="1:9">
      <c r="A62" s="61" t="s">
        <v>24</v>
      </c>
      <c r="B62" s="51"/>
      <c r="C62" s="51"/>
      <c r="D62" s="52"/>
      <c r="E62" s="52"/>
      <c r="F62" s="52">
        <f t="shared" si="0"/>
        <v>0</v>
      </c>
      <c r="H62" s="49" t="s">
        <v>286</v>
      </c>
      <c r="I62" s="49" t="s">
        <v>287</v>
      </c>
    </row>
    <row r="63" spans="1:9">
      <c r="A63" s="57"/>
      <c r="B63" s="51"/>
      <c r="C63" s="51"/>
      <c r="D63" s="52"/>
      <c r="E63" s="52"/>
      <c r="F63" s="52">
        <v>3.472222222222222E-3</v>
      </c>
      <c r="H63" s="53" t="s">
        <v>288</v>
      </c>
      <c r="I63" s="52">
        <f t="shared" ref="I63" si="22">SUMIFS(F62:F76, C62:C76,H63)</f>
        <v>0</v>
      </c>
    </row>
    <row r="64" spans="1:9">
      <c r="A64" s="5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 t="shared" ref="I64" si="23">SUMIFS(F62:F76, C62:C76,H64)</f>
        <v>0</v>
      </c>
    </row>
    <row r="65" spans="1:9">
      <c r="A65" s="5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 t="shared" ref="I65" si="24">SUMIFS(F62:F76, C62:C76,H65)</f>
        <v>0</v>
      </c>
    </row>
    <row r="66" spans="1:9">
      <c r="A66" s="5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 t="shared" ref="I66" si="25">SUMIFS(F62:F76, C62:C76,H66)</f>
        <v>0</v>
      </c>
    </row>
    <row r="67" spans="1:9">
      <c r="A67" s="57"/>
      <c r="B67" s="51"/>
      <c r="C67" s="51"/>
      <c r="D67" s="52"/>
      <c r="E67" s="52"/>
      <c r="F67" s="52">
        <f t="shared" ref="F67:F130" si="26">E67-D67</f>
        <v>0</v>
      </c>
      <c r="H67" s="53" t="s">
        <v>296</v>
      </c>
      <c r="I67" s="52">
        <f t="shared" ref="I67" si="27">SUMIFS(F62:F76, C62:C76,H67)</f>
        <v>0</v>
      </c>
    </row>
    <row r="68" spans="1:9">
      <c r="A68" s="57"/>
      <c r="B68" s="56" t="s">
        <v>388</v>
      </c>
      <c r="C68" s="51"/>
      <c r="D68" s="52"/>
      <c r="E68" s="52"/>
      <c r="F68" s="52">
        <f t="shared" si="26"/>
        <v>0</v>
      </c>
      <c r="H68" s="53" t="s">
        <v>295</v>
      </c>
      <c r="I68" s="52">
        <f t="shared" ref="I68" si="28">SUMIFS(F62:F76, C62:C76,H68)</f>
        <v>0</v>
      </c>
    </row>
    <row r="69" spans="1:9">
      <c r="A69" s="57"/>
      <c r="B69" s="51"/>
      <c r="C69" s="51"/>
      <c r="D69" s="52"/>
      <c r="E69" s="52"/>
      <c r="F69" s="52">
        <f>E69-D69</f>
        <v>0</v>
      </c>
      <c r="H69" s="48" t="s">
        <v>300</v>
      </c>
      <c r="I69" s="49">
        <f t="shared" ref="I69" si="29">SUM(I63:I68)</f>
        <v>0</v>
      </c>
    </row>
    <row r="70" spans="1:9">
      <c r="A70" s="57"/>
      <c r="B70" s="51"/>
      <c r="C70" s="51"/>
      <c r="D70" s="52"/>
      <c r="E70" s="52"/>
      <c r="F70" s="52">
        <f>E70-D70</f>
        <v>0</v>
      </c>
      <c r="I70" s="54"/>
    </row>
    <row r="71" spans="1:9">
      <c r="A71" s="57"/>
      <c r="B71" s="51"/>
      <c r="C71" s="51"/>
      <c r="D71" s="52"/>
      <c r="E71" s="52"/>
      <c r="F71" s="52">
        <f t="shared" ref="F71" si="30">E71-D71</f>
        <v>0</v>
      </c>
      <c r="I71" s="54"/>
    </row>
    <row r="72" spans="1:9">
      <c r="A72" s="57"/>
      <c r="B72" s="51"/>
      <c r="C72" s="51"/>
      <c r="D72" s="52"/>
      <c r="E72" s="52"/>
      <c r="F72" s="52">
        <f t="shared" si="26"/>
        <v>0</v>
      </c>
    </row>
    <row r="73" spans="1:9">
      <c r="A73" s="57"/>
      <c r="B73" s="51"/>
      <c r="C73" s="51"/>
      <c r="D73" s="52"/>
      <c r="E73" s="52"/>
      <c r="F73" s="52">
        <f t="shared" si="26"/>
        <v>0</v>
      </c>
    </row>
    <row r="74" spans="1:9">
      <c r="A74" s="57"/>
      <c r="B74" s="51"/>
      <c r="C74" s="51"/>
      <c r="D74" s="52"/>
      <c r="E74" s="52"/>
      <c r="F74" s="52">
        <f t="shared" si="26"/>
        <v>0</v>
      </c>
    </row>
    <row r="75" spans="1:9">
      <c r="A75" s="57"/>
      <c r="B75" s="51"/>
      <c r="C75" s="51"/>
      <c r="D75" s="52"/>
      <c r="E75" s="52"/>
      <c r="F75" s="52">
        <f t="shared" si="26"/>
        <v>0</v>
      </c>
    </row>
    <row r="76" spans="1:9">
      <c r="A76" s="57"/>
      <c r="B76" s="51"/>
      <c r="C76" s="51"/>
      <c r="D76" s="52"/>
      <c r="E76" s="52"/>
      <c r="F76" s="52">
        <f t="shared" si="26"/>
        <v>0</v>
      </c>
    </row>
    <row r="77" spans="1:9">
      <c r="A77" s="57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57"/>
      <c r="B78" s="51" t="s">
        <v>389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57"/>
      <c r="B79" s="51" t="s">
        <v>390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57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57"/>
      <c r="B81" s="51" t="s">
        <v>391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57"/>
      <c r="B82" s="51" t="s">
        <v>392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57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57"/>
      <c r="B84" s="51" t="s">
        <v>393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57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57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57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57"/>
      <c r="B88" s="51" t="s">
        <v>395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57"/>
      <c r="B89" s="51" t="s">
        <v>396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57"/>
      <c r="B90" s="51"/>
      <c r="C90" s="51"/>
      <c r="D90" s="52"/>
      <c r="E90" s="52"/>
      <c r="F90" s="52">
        <f t="shared" si="26"/>
        <v>0</v>
      </c>
    </row>
    <row r="91" spans="1:9">
      <c r="A91" s="58"/>
      <c r="B91" s="51"/>
      <c r="C91" s="51"/>
      <c r="D91" s="52"/>
      <c r="E91" s="52"/>
      <c r="F91" s="52">
        <f t="shared" si="26"/>
        <v>0</v>
      </c>
    </row>
    <row r="92" spans="1:9">
      <c r="A92" s="61" t="s">
        <v>54</v>
      </c>
      <c r="B92" s="51" t="s">
        <v>397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57"/>
      <c r="B93" s="51" t="s">
        <v>398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57"/>
      <c r="B94" s="56" t="s">
        <v>399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57"/>
      <c r="B95" s="51" t="s">
        <v>400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57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57"/>
      <c r="B97" s="51" t="s">
        <v>401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57"/>
      <c r="B98" s="51" t="s">
        <v>402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57"/>
      <c r="B99" s="51" t="s">
        <v>403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57"/>
      <c r="B100" s="51" t="s">
        <v>404</v>
      </c>
      <c r="C100" s="51" t="s">
        <v>288</v>
      </c>
      <c r="D100" s="52">
        <v>0.51041666666666663</v>
      </c>
      <c r="E100" s="52">
        <v>0.53472222222222221</v>
      </c>
      <c r="F100" s="52">
        <f>E100-D100</f>
        <v>2.430555555555558E-2</v>
      </c>
      <c r="I100" s="54"/>
    </row>
    <row r="101" spans="1:9">
      <c r="A101" s="57"/>
      <c r="B101" s="51" t="s">
        <v>405</v>
      </c>
      <c r="C101" s="51" t="s">
        <v>295</v>
      </c>
      <c r="D101" s="52">
        <v>0.53819444444444442</v>
      </c>
      <c r="E101" s="52">
        <v>0.5625</v>
      </c>
      <c r="F101" s="52">
        <f>E101-D101</f>
        <v>2.430555555555558E-2</v>
      </c>
      <c r="I101" s="54"/>
    </row>
    <row r="102" spans="1:9">
      <c r="A102" s="57"/>
      <c r="B102" s="51" t="s">
        <v>406</v>
      </c>
      <c r="C102" s="51" t="s">
        <v>288</v>
      </c>
      <c r="D102" s="52">
        <v>0.5625</v>
      </c>
      <c r="E102" s="52">
        <v>0.62152777777777779</v>
      </c>
      <c r="F102" s="52">
        <f>E102-D102</f>
        <v>5.902777777777779E-2</v>
      </c>
    </row>
    <row r="103" spans="1:9">
      <c r="A103" s="57"/>
      <c r="B103" s="51" t="s">
        <v>407</v>
      </c>
      <c r="C103" s="51" t="s">
        <v>296</v>
      </c>
      <c r="D103" s="52">
        <v>0.62152777777777779</v>
      </c>
      <c r="E103" s="52">
        <v>0.67013888888888884</v>
      </c>
      <c r="F103" s="52">
        <f>E103-D103</f>
        <v>4.8611111111111049E-2</v>
      </c>
    </row>
    <row r="104" spans="1:9">
      <c r="A104" s="57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>E104-D104</f>
        <v>1.041666666666663E-2</v>
      </c>
    </row>
    <row r="105" spans="1:9">
      <c r="A105" s="57"/>
      <c r="B105" s="51" t="s">
        <v>408</v>
      </c>
      <c r="C105" s="51" t="s">
        <v>288</v>
      </c>
      <c r="D105" s="52">
        <v>0.70138888888888884</v>
      </c>
      <c r="E105" s="52">
        <v>0.72569444444444453</v>
      </c>
      <c r="F105" s="52">
        <f>E105-D105</f>
        <v>2.4305555555555691E-2</v>
      </c>
    </row>
    <row r="106" spans="1:9">
      <c r="A106" s="59"/>
      <c r="B106" s="51" t="s">
        <v>409</v>
      </c>
      <c r="C106" s="51" t="s">
        <v>285</v>
      </c>
      <c r="D106" s="52">
        <v>0.72569444444444453</v>
      </c>
      <c r="E106" s="52">
        <v>0.73611111111111116</v>
      </c>
      <c r="F106" s="52">
        <f>E106-D106</f>
        <v>1.041666666666663E-2</v>
      </c>
    </row>
    <row r="107" spans="1:9">
      <c r="A107" s="60" t="s">
        <v>30</v>
      </c>
      <c r="B107" s="55"/>
      <c r="C107" s="51"/>
      <c r="D107" s="52"/>
      <c r="E107" s="52"/>
      <c r="F107" s="52">
        <f t="shared" si="26"/>
        <v>0</v>
      </c>
      <c r="H107" s="49" t="s">
        <v>286</v>
      </c>
      <c r="I107" s="49" t="s">
        <v>287</v>
      </c>
    </row>
    <row r="108" spans="1:9">
      <c r="A108" s="60"/>
      <c r="B108" s="55"/>
      <c r="C108" s="51"/>
      <c r="D108" s="52"/>
      <c r="E108" s="52"/>
      <c r="F108" s="52">
        <f t="shared" si="26"/>
        <v>0</v>
      </c>
      <c r="H108" s="53" t="s">
        <v>288</v>
      </c>
      <c r="I108" s="52">
        <f t="shared" ref="I108" si="39">SUMIFS(F107:F121, C107:C121,H108)</f>
        <v>0</v>
      </c>
    </row>
    <row r="109" spans="1:9">
      <c r="A109" s="60"/>
      <c r="B109" s="55"/>
      <c r="C109" s="51"/>
      <c r="D109" s="52"/>
      <c r="E109" s="52"/>
      <c r="F109" s="52">
        <f t="shared" si="26"/>
        <v>0</v>
      </c>
      <c r="H109" s="53" t="s">
        <v>285</v>
      </c>
      <c r="I109" s="52">
        <f t="shared" ref="I109" si="40">SUMIFS(F107:F121, C107:C121,H109)</f>
        <v>0</v>
      </c>
    </row>
    <row r="110" spans="1:9">
      <c r="A110" s="60"/>
      <c r="B110" s="55"/>
      <c r="C110" s="51"/>
      <c r="D110" s="52"/>
      <c r="E110" s="52"/>
      <c r="F110" s="52">
        <f t="shared" si="26"/>
        <v>0</v>
      </c>
      <c r="H110" s="53" t="s">
        <v>290</v>
      </c>
      <c r="I110" s="52">
        <f t="shared" ref="I110" si="41">SUMIFS(F107:F121, C107:C121,H110)</f>
        <v>0</v>
      </c>
    </row>
    <row r="111" spans="1:9">
      <c r="A111" s="60"/>
      <c r="B111" s="55" t="s">
        <v>388</v>
      </c>
      <c r="C111" s="51"/>
      <c r="D111" s="52"/>
      <c r="E111" s="52"/>
      <c r="F111" s="52">
        <f t="shared" si="26"/>
        <v>0</v>
      </c>
      <c r="H111" s="53" t="s">
        <v>293</v>
      </c>
      <c r="I111" s="52">
        <f t="shared" ref="I111" si="42">SUMIFS(F107:F121, C107:C121,H111)</f>
        <v>0</v>
      </c>
    </row>
    <row r="112" spans="1:9">
      <c r="A112" s="60"/>
      <c r="B112" s="55"/>
      <c r="C112" s="51"/>
      <c r="D112" s="52"/>
      <c r="E112" s="52"/>
      <c r="F112" s="52">
        <f t="shared" si="26"/>
        <v>0</v>
      </c>
      <c r="H112" s="53" t="s">
        <v>296</v>
      </c>
      <c r="I112" s="52">
        <f t="shared" ref="I112" si="43">SUMIFS(F107:F121, C107:C121,H112)</f>
        <v>0</v>
      </c>
    </row>
    <row r="113" spans="1:9">
      <c r="A113" s="60"/>
      <c r="B113" s="55"/>
      <c r="C113" s="51"/>
      <c r="D113" s="52"/>
      <c r="E113" s="52"/>
      <c r="F113" s="52">
        <f t="shared" si="26"/>
        <v>0</v>
      </c>
      <c r="H113" s="53" t="s">
        <v>295</v>
      </c>
      <c r="I113" s="52">
        <f t="shared" ref="I113" si="44">SUMIFS(F107:F121, C107:C121,H113)</f>
        <v>0</v>
      </c>
    </row>
    <row r="114" spans="1:9">
      <c r="A114" s="60"/>
      <c r="B114" s="55"/>
      <c r="C114" s="51"/>
      <c r="D114" s="52"/>
      <c r="E114" s="52"/>
      <c r="F114" s="52">
        <f t="shared" si="26"/>
        <v>0</v>
      </c>
      <c r="H114" s="48" t="s">
        <v>300</v>
      </c>
      <c r="I114" s="49">
        <f t="shared" ref="I114" si="45">SUM(I108:I113)</f>
        <v>0</v>
      </c>
    </row>
    <row r="115" spans="1:9">
      <c r="A115" s="60"/>
      <c r="B115" s="55"/>
      <c r="C115" s="51"/>
      <c r="D115" s="52"/>
      <c r="E115" s="52"/>
      <c r="F115" s="52">
        <f t="shared" si="26"/>
        <v>0</v>
      </c>
      <c r="I115" s="54"/>
    </row>
    <row r="116" spans="1:9">
      <c r="A116" s="60"/>
      <c r="B116" s="55"/>
      <c r="C116" s="51"/>
      <c r="D116" s="52"/>
      <c r="E116" s="52"/>
      <c r="F116" s="52">
        <f t="shared" si="26"/>
        <v>0</v>
      </c>
      <c r="I116" s="54"/>
    </row>
    <row r="117" spans="1:9">
      <c r="A117" s="60"/>
      <c r="B117" s="55"/>
      <c r="C117" s="51"/>
      <c r="D117" s="52"/>
      <c r="E117" s="52"/>
      <c r="F117" s="52">
        <f t="shared" si="26"/>
        <v>0</v>
      </c>
    </row>
    <row r="118" spans="1:9">
      <c r="A118" s="60"/>
      <c r="B118" s="55"/>
      <c r="C118" s="51"/>
      <c r="D118" s="52"/>
      <c r="E118" s="52"/>
      <c r="F118" s="52">
        <f t="shared" si="26"/>
        <v>0</v>
      </c>
    </row>
    <row r="119" spans="1:9">
      <c r="A119" s="60"/>
      <c r="B119" s="55"/>
      <c r="C119" s="51"/>
      <c r="D119" s="52"/>
      <c r="E119" s="52"/>
      <c r="F119" s="52">
        <f t="shared" si="26"/>
        <v>0</v>
      </c>
    </row>
    <row r="120" spans="1:9">
      <c r="A120" s="60"/>
      <c r="B120" s="55"/>
      <c r="C120" s="51"/>
      <c r="D120" s="52"/>
      <c r="E120" s="52"/>
      <c r="F120" s="52">
        <f t="shared" si="26"/>
        <v>0</v>
      </c>
    </row>
    <row r="121" spans="1:9" hidden="1">
      <c r="A121" s="60"/>
      <c r="B121" s="55"/>
      <c r="C121" s="51"/>
      <c r="D121" s="52"/>
      <c r="E121" s="52"/>
      <c r="F121" s="52">
        <f t="shared" si="26"/>
        <v>0</v>
      </c>
    </row>
    <row r="122" spans="1:9">
      <c r="A122" s="61" t="s">
        <v>273</v>
      </c>
      <c r="B122" s="51" t="s">
        <v>426</v>
      </c>
      <c r="C122" s="51" t="s">
        <v>288</v>
      </c>
      <c r="D122" s="52">
        <v>0.375</v>
      </c>
      <c r="E122" s="52">
        <v>0.46875</v>
      </c>
      <c r="F122" s="52">
        <f t="shared" si="26"/>
        <v>9.375E-2</v>
      </c>
      <c r="H122" s="49" t="s">
        <v>286</v>
      </c>
      <c r="I122" s="49" t="s">
        <v>287</v>
      </c>
    </row>
    <row r="123" spans="1:9">
      <c r="A123" s="57"/>
      <c r="B123" s="51" t="s">
        <v>427</v>
      </c>
      <c r="C123" s="51" t="s">
        <v>295</v>
      </c>
      <c r="D123" s="52">
        <v>0.46875</v>
      </c>
      <c r="E123" s="52">
        <v>0.48958333333333331</v>
      </c>
      <c r="F123" s="52">
        <f t="shared" si="26"/>
        <v>2.0833333333333315E-2</v>
      </c>
      <c r="H123" s="53" t="s">
        <v>288</v>
      </c>
      <c r="I123" s="52">
        <f t="shared" ref="I123" si="46">SUMIFS(F122:F136, C122:C136,H123)</f>
        <v>0.34375000000000006</v>
      </c>
    </row>
    <row r="124" spans="1:9">
      <c r="A124" s="57"/>
      <c r="B124" s="51" t="s">
        <v>428</v>
      </c>
      <c r="C124" s="51" t="s">
        <v>288</v>
      </c>
      <c r="D124" s="52">
        <v>0.48958333333333331</v>
      </c>
      <c r="E124" s="52">
        <v>0.55902777777777779</v>
      </c>
      <c r="F124" s="52">
        <f t="shared" si="26"/>
        <v>6.9444444444444475E-2</v>
      </c>
      <c r="H124" s="53" t="s">
        <v>285</v>
      </c>
      <c r="I124" s="52">
        <f t="shared" ref="I124" si="47">SUMIFS(F122:F136, C122:C136,H124)</f>
        <v>0</v>
      </c>
    </row>
    <row r="125" spans="1:9">
      <c r="A125" s="57"/>
      <c r="B125" s="51" t="s">
        <v>429</v>
      </c>
      <c r="C125" s="51" t="s">
        <v>295</v>
      </c>
      <c r="D125" s="52">
        <v>0.55902777777777779</v>
      </c>
      <c r="E125" s="52">
        <v>0.625</v>
      </c>
      <c r="F125" s="52">
        <f t="shared" si="26"/>
        <v>6.597222222222221E-2</v>
      </c>
      <c r="H125" s="53" t="s">
        <v>290</v>
      </c>
      <c r="I125" s="52">
        <f t="shared" ref="I125" si="48">SUMIFS(F122:F136, C122:C136,H125)</f>
        <v>0</v>
      </c>
    </row>
    <row r="126" spans="1:9">
      <c r="A126" s="57"/>
      <c r="B126" s="64" t="s">
        <v>430</v>
      </c>
      <c r="C126" s="51" t="s">
        <v>288</v>
      </c>
      <c r="D126" s="52">
        <v>0.625</v>
      </c>
      <c r="E126" s="52">
        <v>0.75347222222222221</v>
      </c>
      <c r="F126" s="52">
        <f t="shared" si="26"/>
        <v>0.12847222222222221</v>
      </c>
      <c r="H126" s="53" t="s">
        <v>293</v>
      </c>
      <c r="I126" s="52">
        <f t="shared" ref="I126" si="49">SUMIFS(F122:F136, C122:C136,H126)</f>
        <v>0</v>
      </c>
    </row>
    <row r="127" spans="1:9">
      <c r="A127" s="63"/>
      <c r="B127" s="62" t="s">
        <v>431</v>
      </c>
      <c r="C127" s="55" t="s">
        <v>295</v>
      </c>
      <c r="D127" s="52">
        <v>0.75347222222222221</v>
      </c>
      <c r="E127" s="52">
        <v>0.78125</v>
      </c>
      <c r="F127" s="52">
        <f t="shared" si="26"/>
        <v>2.777777777777779E-2</v>
      </c>
      <c r="H127" s="53" t="s">
        <v>296</v>
      </c>
      <c r="I127" s="52">
        <f t="shared" ref="I127" si="50">SUMIFS(F122:F136, C122:C136,H127)</f>
        <v>0</v>
      </c>
    </row>
    <row r="128" spans="1:9">
      <c r="A128" s="63"/>
      <c r="B128" s="62" t="s">
        <v>432</v>
      </c>
      <c r="C128" s="55" t="s">
        <v>288</v>
      </c>
      <c r="D128" s="52">
        <v>0.78125</v>
      </c>
      <c r="E128" s="52">
        <v>0.83333333333333337</v>
      </c>
      <c r="F128" s="52">
        <f t="shared" si="26"/>
        <v>5.208333333333337E-2</v>
      </c>
      <c r="H128" s="53" t="s">
        <v>295</v>
      </c>
      <c r="I128" s="52">
        <f t="shared" ref="I128" si="51">SUMIFS(F122:F136, C122:C136,H128)</f>
        <v>0.11458333333333331</v>
      </c>
    </row>
    <row r="129" spans="1:9">
      <c r="A129" s="63"/>
      <c r="B129" s="62"/>
      <c r="C129" s="55"/>
      <c r="D129" s="52"/>
      <c r="E129" s="52"/>
      <c r="F129" s="52"/>
      <c r="H129" s="48" t="s">
        <v>300</v>
      </c>
      <c r="I129" s="49">
        <f t="shared" ref="I129" si="52">SUM(I123:I128)</f>
        <v>0.45833333333333337</v>
      </c>
    </row>
    <row r="130" spans="1:9">
      <c r="A130" s="63"/>
      <c r="B130" s="62"/>
      <c r="C130" s="55"/>
      <c r="D130" s="52"/>
      <c r="E130" s="52"/>
      <c r="F130" s="52"/>
      <c r="I130" s="54"/>
    </row>
    <row r="131" spans="1:9">
      <c r="A131" s="57"/>
      <c r="B131" s="65"/>
      <c r="C131" s="51"/>
      <c r="D131" s="52"/>
      <c r="E131" s="52"/>
      <c r="F131" s="52"/>
      <c r="I131" s="54"/>
    </row>
    <row r="132" spans="1:9">
      <c r="A132" s="57"/>
      <c r="B132" s="51"/>
      <c r="C132" s="51"/>
      <c r="D132" s="52"/>
      <c r="E132" s="52"/>
      <c r="F132" s="52"/>
    </row>
    <row r="133" spans="1:9">
      <c r="A133" s="57"/>
      <c r="B133" s="51"/>
      <c r="C133" s="51"/>
      <c r="D133" s="52"/>
      <c r="E133" s="52"/>
      <c r="F133" s="52"/>
    </row>
    <row r="134" spans="1:9">
      <c r="A134" s="57"/>
      <c r="B134" s="51"/>
      <c r="C134" s="51"/>
      <c r="D134" s="52"/>
      <c r="E134" s="52"/>
      <c r="F134" s="52"/>
    </row>
    <row r="135" spans="1:9">
      <c r="A135" s="57"/>
      <c r="B135" s="51"/>
      <c r="C135" s="51"/>
      <c r="D135" s="52"/>
      <c r="E135" s="52"/>
      <c r="F135" s="52"/>
    </row>
    <row r="136" spans="1:9">
      <c r="A136" s="59"/>
      <c r="B136" s="51"/>
      <c r="C136" s="51"/>
      <c r="D136" s="52"/>
      <c r="E136" s="52"/>
      <c r="F136" s="52"/>
    </row>
    <row r="137" spans="1:9">
      <c r="A137" s="60" t="s">
        <v>276</v>
      </c>
      <c r="B137" s="55" t="s">
        <v>419</v>
      </c>
      <c r="C137" s="51" t="s">
        <v>288</v>
      </c>
      <c r="D137" s="52">
        <v>0.35416666666666669</v>
      </c>
      <c r="E137" s="52">
        <v>0.3576388888888889</v>
      </c>
      <c r="F137" s="52">
        <f t="shared" ref="F131:F151" si="53">E137-D137</f>
        <v>3.4722222222222099E-3</v>
      </c>
      <c r="H137" s="49" t="s">
        <v>286</v>
      </c>
      <c r="I137" s="49" t="s">
        <v>287</v>
      </c>
    </row>
    <row r="138" spans="1:9">
      <c r="A138" s="60"/>
      <c r="B138" s="55" t="s">
        <v>420</v>
      </c>
      <c r="C138" s="51" t="s">
        <v>288</v>
      </c>
      <c r="D138" s="52">
        <v>0.3576388888888889</v>
      </c>
      <c r="E138" s="52">
        <v>0.39583333333333331</v>
      </c>
      <c r="F138" s="52">
        <f t="shared" si="53"/>
        <v>3.819444444444442E-2</v>
      </c>
      <c r="H138" s="53" t="s">
        <v>288</v>
      </c>
      <c r="I138" s="52">
        <f t="shared" ref="I138" si="54">SUMIFS(F137:F151, C137:C151,H138)</f>
        <v>0.40624999999999994</v>
      </c>
    </row>
    <row r="139" spans="1:9">
      <c r="A139" s="60"/>
      <c r="B139" s="55" t="s">
        <v>421</v>
      </c>
      <c r="C139" s="51" t="s">
        <v>285</v>
      </c>
      <c r="D139" s="52">
        <v>0.39583333333333331</v>
      </c>
      <c r="E139" s="52">
        <v>0.4375</v>
      </c>
      <c r="F139" s="52">
        <f t="shared" si="53"/>
        <v>4.1666666666666685E-2</v>
      </c>
      <c r="H139" s="53" t="s">
        <v>285</v>
      </c>
      <c r="I139" s="52">
        <f t="shared" ref="I139" si="55">SUMIFS(F137:F151, C137:C151,H139)</f>
        <v>4.1666666666666685E-2</v>
      </c>
    </row>
    <row r="140" spans="1:9">
      <c r="A140" s="60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3"/>
        <v>1.0416666666666685E-2</v>
      </c>
      <c r="H140" s="53" t="s">
        <v>290</v>
      </c>
      <c r="I140" s="52">
        <f t="shared" ref="I140" si="56">SUMIFS(F137:F151, C137:C151,H140)</f>
        <v>0</v>
      </c>
    </row>
    <row r="141" spans="1:9">
      <c r="A141" s="60"/>
      <c r="B141" s="55" t="s">
        <v>422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7">SUMIFS(F137:F151, C137:C151,H141)</f>
        <v>2.4305555555555691E-2</v>
      </c>
    </row>
    <row r="142" spans="1:9">
      <c r="A142" s="60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8">SUMIFS(F137:F151, C137:C151,H142)</f>
        <v>4.8611111111111049E-2</v>
      </c>
    </row>
    <row r="143" spans="1:9">
      <c r="A143" s="60"/>
      <c r="B143" s="55" t="s">
        <v>423</v>
      </c>
      <c r="C143" s="51" t="s">
        <v>288</v>
      </c>
      <c r="D143" s="52">
        <v>0.54166666666666663</v>
      </c>
      <c r="E143" s="52">
        <v>0.60416666666666663</v>
      </c>
      <c r="F143" s="52">
        <f t="shared" si="53"/>
        <v>6.25E-2</v>
      </c>
      <c r="H143" s="53" t="s">
        <v>295</v>
      </c>
      <c r="I143" s="52">
        <f t="shared" ref="I143" si="59">SUMIFS(F137:F151, C137:C151,H143)</f>
        <v>4.1666666666666574E-2</v>
      </c>
    </row>
    <row r="144" spans="1:9">
      <c r="A144" s="60"/>
      <c r="B144" s="51" t="s">
        <v>416</v>
      </c>
      <c r="C144" s="51" t="s">
        <v>296</v>
      </c>
      <c r="D144" s="52">
        <v>0.62152777777777779</v>
      </c>
      <c r="E144" s="52">
        <v>0.67013888888888884</v>
      </c>
      <c r="F144" s="52">
        <f t="shared" si="53"/>
        <v>4.8611111111111049E-2</v>
      </c>
      <c r="H144" s="48" t="s">
        <v>300</v>
      </c>
      <c r="I144" s="49">
        <f t="shared" ref="I144" si="60">SUM(I138:I143)</f>
        <v>0.5625</v>
      </c>
    </row>
    <row r="145" spans="1:9">
      <c r="A145" s="60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3"/>
        <v>1.041666666666663E-2</v>
      </c>
      <c r="I145" s="54"/>
    </row>
    <row r="146" spans="1:9">
      <c r="A146" s="60"/>
      <c r="B146" s="56" t="s">
        <v>417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60"/>
      <c r="B147" s="55" t="s">
        <v>424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60"/>
      <c r="B148" s="55" t="s">
        <v>425</v>
      </c>
      <c r="C148" s="51" t="s">
        <v>288</v>
      </c>
      <c r="D148" s="52">
        <v>0.875</v>
      </c>
      <c r="E148" s="52">
        <v>1</v>
      </c>
      <c r="F148" s="52">
        <f t="shared" si="53"/>
        <v>0.125</v>
      </c>
    </row>
    <row r="149" spans="1:9">
      <c r="A149" s="60"/>
      <c r="B149" s="55"/>
      <c r="C149" s="51"/>
      <c r="D149" s="52"/>
      <c r="E149" s="52"/>
      <c r="F149" s="52">
        <f t="shared" si="53"/>
        <v>0</v>
      </c>
    </row>
    <row r="150" spans="1:9">
      <c r="A150" s="60"/>
      <c r="B150" s="55"/>
      <c r="C150" s="51"/>
      <c r="D150" s="52"/>
      <c r="E150" s="52"/>
      <c r="F150" s="52">
        <f t="shared" si="53"/>
        <v>0</v>
      </c>
    </row>
    <row r="151" spans="1:9">
      <c r="A151" s="60"/>
      <c r="B151" s="55"/>
      <c r="C151" s="51"/>
      <c r="D151" s="52"/>
      <c r="E151" s="52"/>
      <c r="F151" s="52">
        <f t="shared" si="5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F6F14048-1ECC-4B05-9BB7-DF6402E9FA3F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2022-04-30T13:32:34Z</dcterms:modified>
  <cp:category/>
  <cp:contentStatus/>
</cp:coreProperties>
</file>