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77903387-2DC8-43A8-8D4D-29AEE2315DEC}" xr6:coauthVersionLast="47" xr6:coauthVersionMax="47" xr10:uidLastSave="{00000000-0000-0000-0000-000000000000}"/>
  <bookViews>
    <workbookView xWindow="-105" yWindow="-105" windowWidth="19414" windowHeight="10303" firstSheet="22" activeTab="22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8" r:id="rId2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6" i="68" l="1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8" i="68"/>
  <c r="F117" i="68"/>
  <c r="F116" i="68"/>
  <c r="F115" i="68"/>
  <c r="I114" i="68"/>
  <c r="F114" i="68"/>
  <c r="I113" i="68"/>
  <c r="F113" i="68"/>
  <c r="I112" i="68"/>
  <c r="F112" i="68"/>
  <c r="I111" i="68"/>
  <c r="F111" i="68"/>
  <c r="I110" i="68"/>
  <c r="F110" i="68"/>
  <c r="I109" i="68"/>
  <c r="I115" i="68" s="1"/>
  <c r="F109" i="68"/>
  <c r="F108" i="68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9" i="68" s="1"/>
  <c r="I96" i="68"/>
  <c r="F96" i="68"/>
  <c r="I97" i="68" s="1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I80" i="68"/>
  <c r="F80" i="68"/>
  <c r="I79" i="68"/>
  <c r="F79" i="68"/>
  <c r="I83" i="68" s="1"/>
  <c r="F78" i="68"/>
  <c r="F77" i="68"/>
  <c r="I78" i="68" s="1"/>
  <c r="I84" i="68" s="1"/>
  <c r="F76" i="68"/>
  <c r="F75" i="68"/>
  <c r="F74" i="68"/>
  <c r="F73" i="68"/>
  <c r="F72" i="68"/>
  <c r="F71" i="68"/>
  <c r="F70" i="68"/>
  <c r="F69" i="68"/>
  <c r="I68" i="68"/>
  <c r="F68" i="68"/>
  <c r="I67" i="68"/>
  <c r="F67" i="68"/>
  <c r="I66" i="68"/>
  <c r="F66" i="68"/>
  <c r="I65" i="68"/>
  <c r="F65" i="68"/>
  <c r="I64" i="68"/>
  <c r="F64" i="68"/>
  <c r="I63" i="68"/>
  <c r="I69" i="68" s="1"/>
  <c r="F62" i="68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I38" i="68"/>
  <c r="F38" i="68"/>
  <c r="I37" i="68"/>
  <c r="F37" i="68"/>
  <c r="I36" i="68"/>
  <c r="F36" i="68"/>
  <c r="I35" i="68"/>
  <c r="F35" i="68"/>
  <c r="I34" i="68"/>
  <c r="F34" i="68"/>
  <c r="I33" i="68"/>
  <c r="I39" i="68" s="1"/>
  <c r="F33" i="68"/>
  <c r="F32" i="68"/>
  <c r="F31" i="68"/>
  <c r="F30" i="68"/>
  <c r="F29" i="68"/>
  <c r="F28" i="68"/>
  <c r="F27" i="68"/>
  <c r="F26" i="68"/>
  <c r="I22" i="68"/>
  <c r="F22" i="68"/>
  <c r="I21" i="68"/>
  <c r="F21" i="68"/>
  <c r="I20" i="68"/>
  <c r="F20" i="68"/>
  <c r="F19" i="68"/>
  <c r="I23" i="68" s="1"/>
  <c r="F18" i="68"/>
  <c r="I18" i="68" s="1"/>
  <c r="F17" i="68"/>
  <c r="I19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I95" i="67"/>
  <c r="F95" i="67"/>
  <c r="I96" i="67" s="1"/>
  <c r="F94" i="67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I68" i="67"/>
  <c r="F68" i="67"/>
  <c r="I67" i="67"/>
  <c r="F67" i="67"/>
  <c r="I66" i="67"/>
  <c r="F66" i="67"/>
  <c r="I65" i="67"/>
  <c r="F65" i="67"/>
  <c r="I64" i="67"/>
  <c r="F64" i="67"/>
  <c r="I63" i="67"/>
  <c r="I69" i="67" s="1"/>
  <c r="F62" i="67"/>
  <c r="F61" i="67"/>
  <c r="F60" i="67"/>
  <c r="F59" i="67"/>
  <c r="F58" i="67"/>
  <c r="F57" i="67"/>
  <c r="F56" i="67"/>
  <c r="F55" i="67"/>
  <c r="F54" i="67"/>
  <c r="I52" i="67"/>
  <c r="I51" i="67"/>
  <c r="I49" i="67"/>
  <c r="I48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F22" i="67"/>
  <c r="I21" i="67"/>
  <c r="F21" i="67"/>
  <c r="I20" i="67"/>
  <c r="F20" i="67"/>
  <c r="F19" i="67"/>
  <c r="I23" i="67" s="1"/>
  <c r="F18" i="67"/>
  <c r="I18" i="67" s="1"/>
  <c r="F17" i="67"/>
  <c r="I19" i="67" s="1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I124" i="66"/>
  <c r="F124" i="66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I48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I35" i="66"/>
  <c r="F35" i="66"/>
  <c r="I34" i="66"/>
  <c r="F34" i="66"/>
  <c r="I33" i="66"/>
  <c r="I39" i="66" s="1"/>
  <c r="F33" i="66"/>
  <c r="F32" i="66"/>
  <c r="F31" i="66"/>
  <c r="F30" i="66"/>
  <c r="F29" i="66"/>
  <c r="F28" i="66"/>
  <c r="F27" i="66"/>
  <c r="F26" i="66"/>
  <c r="I22" i="66"/>
  <c r="F22" i="66"/>
  <c r="I21" i="66"/>
  <c r="F21" i="66"/>
  <c r="I20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I95" i="64" s="1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I20" i="64"/>
  <c r="F20" i="64"/>
  <c r="F19" i="64"/>
  <c r="F18" i="64"/>
  <c r="F17" i="64"/>
  <c r="F16" i="64"/>
  <c r="I5" i="64" s="1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I22" i="65"/>
  <c r="F23" i="65"/>
  <c r="F24" i="65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I35" i="65"/>
  <c r="F36" i="65"/>
  <c r="F37" i="65"/>
  <c r="F38" i="65"/>
  <c r="F39" i="65"/>
  <c r="F40" i="65"/>
  <c r="F41" i="65"/>
  <c r="I37" i="65" s="1"/>
  <c r="F42" i="65"/>
  <c r="F43" i="65"/>
  <c r="F44" i="65"/>
  <c r="I36" i="65" s="1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I113" i="63"/>
  <c r="F113" i="63"/>
  <c r="I112" i="63"/>
  <c r="F112" i="63"/>
  <c r="I111" i="63"/>
  <c r="F111" i="63"/>
  <c r="I110" i="63"/>
  <c r="F110" i="63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I68" i="63"/>
  <c r="F68" i="63"/>
  <c r="I67" i="63"/>
  <c r="F67" i="63"/>
  <c r="I66" i="63"/>
  <c r="F66" i="63"/>
  <c r="I65" i="63"/>
  <c r="F65" i="63"/>
  <c r="I64" i="63"/>
  <c r="F64" i="63"/>
  <c r="I63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" i="68" l="1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3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158" i="62" l="1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<sst xmlns="http://schemas.openxmlformats.org/spreadsheetml/2006/main" count="2674" uniqueCount="511">
  <si>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</si>
  <si>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</si>
  <si>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</si>
  <si>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</si>
  <si>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</si>
  <si>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</si>
  <si>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</si>
  <si>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</si>
  <si>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</si>
  <si>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</si>
  <si>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</si>
  <si>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</si>
  <si>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</si>
  <si>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</si>
  <si>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</si>
  <si>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</si>
  <si>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</si>
  <si>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</si>
  <si>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</si>
  <si>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</si>
  <si>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</si>
  <si>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</si>
  <si>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</si>
  <si>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</si>
  <si>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</si>
  <si>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</si>
  <si>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</si>
  <si>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</si>
  <si>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</si>
  <si>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</si>
  <si>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</si>
  <si>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</si>
  <si>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</si>
  <si>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</si>
  <si>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</si>
  <si>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</si>
  <si>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</si>
  <si>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</si>
  <si>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</si>
  <si>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</si>
  <si>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</si>
  <si>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</si>
  <si>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</si>
  <si>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</si>
  <si>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</si>
  <si>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</si>
  <si>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</si>
  <si>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</si>
  <si>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</si>
  <si>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</si>
  <si>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</si>
  <si>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</si>
  <si>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</si>
  <si>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</si>
  <si>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</si>
  <si>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</si>
  <si>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</si>
  <si>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</si>
  <si>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</si>
  <si>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</si>
  <si>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</si>
  <si>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</si>
  <si>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</si>
  <si>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</si>
  <si>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</si>
  <si>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</si>
  <si>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</si>
  <si>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</si>
  <si>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</si>
  <si>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</si>
  <si>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</si>
  <si>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</si>
  <si>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</si>
  <si>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</si>
  <si>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</si>
  <si>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</si>
  <si>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</si>
  <si>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</si>
  <si>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</si>
  <si>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</si>
  <si>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</si>
  <si>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</si>
  <si>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</si>
  <si>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</si>
  <si>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</si>
  <si>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</si>
  <si>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</si>
  <si>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</si>
  <si>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</si>
  <si>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</si>
  <si>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</si>
  <si>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</si>
  <si>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</si>
  <si>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</si>
  <si>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</si>
  <si>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</si>
  <si>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</si>
  <si>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</si>
  <si>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</si>
  <si>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</si>
  <si>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</si>
  <si>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</si>
  <si>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</si>
  <si>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</si>
  <si>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</si>
  <si>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</si>
  <si>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</si>
  <si>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</si>
  <si>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</si>
  <si>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</si>
  <si>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</si>
  <si>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</si>
  <si>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</si>
  <si>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</si>
  <si>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</si>
  <si>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</si>
  <si>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</si>
  <si>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</si>
  <si>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</si>
  <si>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</si>
  <si>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</si>
  <si>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</si>
  <si>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</si>
  <si>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</si>
  <si>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</si>
  <si>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</si>
  <si>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</si>
  <si>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</si>
  <si>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</si>
  <si>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</si>
  <si>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</si>
  <si>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</si>
  <si>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</si>
  <si>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</si>
  <si>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</si>
  <si>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</si>
  <si>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</si>
  <si>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</si>
  <si>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</si>
  <si>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</si>
  <si>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</si>
  <si>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</si>
  <si>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</si>
  <si>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</si>
  <si>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</si>
  <si>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</si>
  <si>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</si>
  <si>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</si>
  <si>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</si>
  <si>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</si>
  <si>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</si>
  <si>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</si>
  <si>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</si>
  <si>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</si>
  <si>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</si>
  <si>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</si>
  <si>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</si>
  <si>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</si>
  <si>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</si>
  <si>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</si>
  <si>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</si>
  <si>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</si>
  <si>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</si>
  <si>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</si>
  <si>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</si>
  <si>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</si>
  <si>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</si>
  <si>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</si>
  <si>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</si>
  <si>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</si>
  <si>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</si>
  <si>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</si>
  <si>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</si>
  <si>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</si>
  <si>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</si>
  <si>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</si>
  <si>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</si>
  <si>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</si>
  <si>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</si>
  <si>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</si>
  <si>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</si>
  <si>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</si>
  <si>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</si>
  <si>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</si>
  <si>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</si>
  <si>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</si>
  <si>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</si>
  <si>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</si>
  <si>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</si>
  <si>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</si>
  <si>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</si>
  <si>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</si>
  <si>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</si>
  <si>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</si>
  <si>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</si>
  <si>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</si>
  <si>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</si>
  <si>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</si>
  <si>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</si>
  <si>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</si>
  <si>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</si>
  <si>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</si>
  <si>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</si>
  <si>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</si>
  <si>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</si>
  <si>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</si>
  <si>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</si>
  <si>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</si>
  <si>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</si>
  <si>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</si>
  <si>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</si>
  <si>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</si>
  <si>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</si>
  <si>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</si>
  <si>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</si>
  <si>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</si>
  <si>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</si>
  <si>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</si>
  <si>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</si>
  <si>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</si>
  <si>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</si>
  <si>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</si>
  <si>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</si>
  <si>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</si>
  <si>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</si>
  <si>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</si>
  <si>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</si>
  <si>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</si>
  <si>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</si>
  <si>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</si>
  <si>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</si>
  <si>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</si>
  <si>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</si>
  <si>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</si>
  <si>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</si>
  <si>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</si>
  <si>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</si>
  <si>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</si>
  <si>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</si>
  <si>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</si>
  <si>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</si>
  <si>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</si>
  <si>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</si>
  <si>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</si>
  <si>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</si>
  <si>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</si>
  <si>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</si>
  <si>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</si>
  <si>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</si>
  <si>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</si>
  <si>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</si>
  <si>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</si>
  <si>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</si>
  <si>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</si>
  <si>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</si>
  <si>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</si>
  <si>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</si>
  <si>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</si>
  <si>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</si>
  <si>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</si>
  <si>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</si>
  <si>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</si>
  <si>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</si>
  <si>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</si>
  <si>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</si>
  <si>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</si>
  <si>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</si>
  <si>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</si>
  <si>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</si>
  <si>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</si>
  <si>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</si>
  <si>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</si>
  <si>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</si>
  <si>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</si>
  <si>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</si>
  <si>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</si>
  <si>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</si>
  <si>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</si>
  <si>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</si>
  <si>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</si>
  <si>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</si>
  <si>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</si>
  <si>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</si>
  <si>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</si>
  <si>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</si>
  <si>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</si>
  <si>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</si>
  <si>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</si>
  <si>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</si>
  <si>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</si>
  <si>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</si>
  <si>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</si>
  <si>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</si>
  <si>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</si>
  <si>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</si>
  <si>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</si>
  <si>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</si>
  <si>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</si>
  <si>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</si>
  <si>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</si>
  <si>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</si>
  <si>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</si>
  <si>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</si>
  <si>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</si>
  <si>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</si>
  <si>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</si>
  <si>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</si>
  <si>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</si>
  <si>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</si>
  <si>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</si>
  <si>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</si>
  <si>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</si>
  <si>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</si>
  <si>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</si>
  <si>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</si>
  <si>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</si>
  <si>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</si>
  <si>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</si>
  <si>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</si>
  <si>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</si>
  <si>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</si>
  <si>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</si>
  <si>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</si>
  <si>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</si>
  <si>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</si>
  <si>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</si>
  <si>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</si>
  <si>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</si>
  <si>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</si>
  <si>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</si>
  <si>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</si>
  <si>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</si>
  <si>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</si>
  <si>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</si>
  <si>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</si>
  <si>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</si>
  <si>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</si>
  <si>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</si>
  <si>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</si>
  <si>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</si>
  <si>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</si>
  <si>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</si>
  <si>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</si>
  <si>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</si>
  <si>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</si>
  <si>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</si>
  <si>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</si>
  <si>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</si>
  <si>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</si>
  <si>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</si>
  <si>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</si>
  <si>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</si>
  <si>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</si>
  <si>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</si>
  <si>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</si>
  <si>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</si>
  <si>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</si>
  <si>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</si>
  <si>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</si>
  <si>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</si>
  <si>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</si>
  <si>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</si>
  <si>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</si>
  <si>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</si>
  <si>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</si>
  <si>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</si>
  <si>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</si>
  <si>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</si>
  <si>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</si>
  <si>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</si>
  <si>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</si>
  <si>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</si>
  <si>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</si>
  <si>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</si>
  <si>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</si>
  <si>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</si>
  <si>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</si>
  <si>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</si>
  <si>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</si>
  <si>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</si>
  <si>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</si>
  <si>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</si>
  <si>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</si>
  <si>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</si>
  <si>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</si>
  <si>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</si>
  <si>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</si>
  <si>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</si>
  <si>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</si>
  <si>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</si>
  <si>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</si>
  <si>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</si>
  <si>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</si>
  <si>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</si>
  <si>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Meeting with rafi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</si>
  <si>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</si>
  <si>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</si>
  <si>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</si>
  <si>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</si>
  <si>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</si>
  <si>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</si>
  <si>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</si>
  <si>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</si>
  <si>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</si>
  <si>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</si>
  <si>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</si>
  <si>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</si>
  <si>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</si>
  <si>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</si>
  <si>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</si>
  <si>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</si>
  <si>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</si>
  <si>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</si>
  <si>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</si>
  <si>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</si>
  <si>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</si>
  <si>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</si>
  <si>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</si>
  <si>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</si>
  <si>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Checking mail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</si>
  <si>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</si>
  <si>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</si>
  <si>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</si>
  <si>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</si>
  <si>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</si>
  <si>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</si>
  <si>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ABSENT(prepared for internal)</t>
  </si>
  <si>
    <t xml:space="preserve">Worked on Worked on Web api Exception </t>
  </si>
  <si>
    <t>Friday's Fun Session</t>
  </si>
  <si>
    <t>Worked</t>
  </si>
  <si>
    <t>ABSENT (preparing for Internal exams)</t>
  </si>
  <si>
    <t>College Work &amp; Project Review</t>
  </si>
  <si>
    <t>Exploted on Web API &amp; Setingup Personal Machine</t>
  </si>
  <si>
    <t>Started Implementing Location Service</t>
  </si>
  <si>
    <t>Resumed implementing Location Service</t>
  </si>
  <si>
    <t>ABSENT(Went To College)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</si>
  <si>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</si>
  <si>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</si>
  <si>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</si>
  <si>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</si>
  <si>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</si>
  <si>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</si>
  <si>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</si>
  <si>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</si>
  <si>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</si>
  <si>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</si>
  <si>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</si>
  <si>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</si>
  <si>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</si>
  <si>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</si>
  <si>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</si>
  <si>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</si>
  <si>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</si>
  <si>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</si>
  <si>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</si>
  <si>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</si>
  <si>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</si>
  <si>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</si>
  <si>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</si>
  <si>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</si>
  <si>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</si>
  <si>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</si>
  <si>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</si>
  <si>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</si>
  <si>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</si>
  <si>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</si>
  <si>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</si>
  <si>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</si>
  <si>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</si>
  <si>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</si>
  <si>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</si>
  <si>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</si>
  <si>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</si>
  <si>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</si>
  <si>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</si>
  <si>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</si>
  <si>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</si>
  <si>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</si>
  <si>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</si>
  <si>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</si>
  <si>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</si>
  <si>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</si>
  <si>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</si>
  <si>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</si>
  <si>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</si>
  <si>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angular session with saraswathi(basics and components)</t>
  </si>
  <si>
    <t>worked on Drive get methods Service</t>
  </si>
  <si>
    <t>worked on Drive get methods Service + DAL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</si>
  <si>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</si>
  <si>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</si>
  <si>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</si>
  <si>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</si>
  <si>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</si>
  <si>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</si>
  <si>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worked on interviewer component</t>
  </si>
  <si>
    <t>exploration on angular (structural directive)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</si>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</sst>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0" fillId="0" borderId="7" xfId="0" applyBorder="1"/>
  </cellXfs>
  <cellStyles count="1">
    <cellStyle name="Normal" xfId="0" builtinId="0"/>
  </cellStyles>
  <dxfs count="4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26" dataDxfId="425" headerRowBorderDxfId="423" tableBorderDxfId="424" totalsRowBorderDxfId="422">
  <autoFilter ref="B9:H19" xr:uid="{00000000-0009-0000-0100-000002000000}"/>
  <tableColumns count="7">
    <tableColumn id="1" xr3:uid="{00000000-0010-0000-0000-000001000000}" name="Resource Name" dataDxfId="421"/>
    <tableColumn id="2" xr3:uid="{00000000-0010-0000-0000-000002000000}" name="In-progress" dataDxfId="420"/>
    <tableColumn id="3" xr3:uid="{00000000-0010-0000-0000-000003000000}" name="Done" dataDxfId="419"/>
    <tableColumn id="4" xr3:uid="{00000000-0010-0000-0000-000004000000}" name="Discarded / Hold" dataDxfId="418"/>
    <tableColumn id="5" xr3:uid="{00000000-0010-0000-0000-000005000000}" name="Hours Spent - Project" dataDxfId="417"/>
    <tableColumn id="6" xr3:uid="{00000000-0010-0000-0000-000006000000}" name="Hours Spent - Non Project" dataDxfId="416"/>
    <tableColumn id="7" xr3:uid="{00000000-0010-0000-0000-000007000000}" name="Comments" dataDxfId="41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30" dataDxfId="329" headerRowBorderDxfId="327" tableBorderDxfId="328" totalsRowBorderDxfId="326">
  <autoFilter ref="B2:E4" xr:uid="{00000000-0009-0000-0100-00000C000000}"/>
  <tableColumns count="4">
    <tableColumn id="1" xr3:uid="{00000000-0010-0000-0900-000001000000}" name="Column1" dataDxfId="325"/>
    <tableColumn id="2" xr3:uid="{00000000-0010-0000-0900-000002000000}" name="Column2" dataDxfId="324"/>
    <tableColumn id="3" xr3:uid="{00000000-0010-0000-0900-000003000000}" name="Column3" dataDxfId="323"/>
    <tableColumn id="4" xr3:uid="{00000000-0010-0000-0900-000004000000}" name="Column4" dataDxfId="32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21" dataDxfId="320" headerRowBorderDxfId="318" tableBorderDxfId="319" totalsRowBorderDxfId="317">
  <autoFilter ref="B7:H17" xr:uid="{00000000-0009-0000-0100-00000D000000}"/>
  <tableColumns count="7">
    <tableColumn id="1" xr3:uid="{00000000-0010-0000-0A00-000001000000}" name="Resource Name" dataDxfId="316"/>
    <tableColumn id="2" xr3:uid="{00000000-0010-0000-0A00-000002000000}" name="In-progress" dataDxfId="315"/>
    <tableColumn id="3" xr3:uid="{00000000-0010-0000-0A00-000003000000}" name="Done" dataDxfId="314"/>
    <tableColumn id="4" xr3:uid="{00000000-0010-0000-0A00-000004000000}" name="Discarded / Hold" dataDxfId="313"/>
    <tableColumn id="5" xr3:uid="{00000000-0010-0000-0A00-000005000000}" name="Hours Spent - Project" dataDxfId="312"/>
    <tableColumn id="6" xr3:uid="{00000000-0010-0000-0A00-000006000000}" name="Hours Spent - Non Project" dataDxfId="311"/>
    <tableColumn id="7" xr3:uid="{00000000-0010-0000-0A00-000007000000}" name="Comments" dataDxfId="31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09" dataDxfId="308" headerRowBorderDxfId="306" tableBorderDxfId="307" totalsRowBorderDxfId="305">
  <autoFilter ref="B2:E4" xr:uid="{00000000-0009-0000-0100-00000E000000}"/>
  <tableColumns count="4">
    <tableColumn id="1" xr3:uid="{00000000-0010-0000-0B00-000001000000}" name="Column1" dataDxfId="304"/>
    <tableColumn id="2" xr3:uid="{00000000-0010-0000-0B00-000002000000}" name="Column2" dataDxfId="303"/>
    <tableColumn id="3" xr3:uid="{00000000-0010-0000-0B00-000003000000}" name="Column3" dataDxfId="302"/>
    <tableColumn id="4" xr3:uid="{00000000-0010-0000-0B00-000004000000}" name="Column4" dataDxfId="30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00" dataDxfId="299" headerRowBorderDxfId="297" tableBorderDxfId="298" totalsRowBorderDxfId="296">
  <autoFilter ref="B7:H17" xr:uid="{00000000-0009-0000-0100-000009000000}"/>
  <tableColumns count="7">
    <tableColumn id="1" xr3:uid="{00000000-0010-0000-0C00-000001000000}" name="Resource Name" dataDxfId="295"/>
    <tableColumn id="2" xr3:uid="{00000000-0010-0000-0C00-000002000000}" name="In-progress" dataDxfId="294"/>
    <tableColumn id="3" xr3:uid="{00000000-0010-0000-0C00-000003000000}" name="Done" dataDxfId="293"/>
    <tableColumn id="4" xr3:uid="{00000000-0010-0000-0C00-000004000000}" name="Discarded / Hold" dataDxfId="292"/>
    <tableColumn id="5" xr3:uid="{00000000-0010-0000-0C00-000005000000}" name="Hours Spent - Project" dataDxfId="291"/>
    <tableColumn id="6" xr3:uid="{00000000-0010-0000-0C00-000006000000}" name="Hours Spent - Non Project" dataDxfId="290"/>
    <tableColumn id="7" xr3:uid="{00000000-0010-0000-0C00-000007000000}" name="Comments" dataDxfId="28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288" dataDxfId="287" headerRowBorderDxfId="285" tableBorderDxfId="286" totalsRowBorderDxfId="284">
  <autoFilter ref="B2:E4" xr:uid="{00000000-0009-0000-0100-00000A000000}"/>
  <tableColumns count="4">
    <tableColumn id="1" xr3:uid="{00000000-0010-0000-0D00-000001000000}" name="Column1" dataDxfId="283"/>
    <tableColumn id="2" xr3:uid="{00000000-0010-0000-0D00-000002000000}" name="Column2" dataDxfId="282"/>
    <tableColumn id="3" xr3:uid="{00000000-0010-0000-0D00-000003000000}" name="Column3" dataDxfId="281"/>
    <tableColumn id="4" xr3:uid="{00000000-0010-0000-0D00-000004000000}" name="Column4" dataDxfId="28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79" dataDxfId="278" headerRowBorderDxfId="276" tableBorderDxfId="277" totalsRowBorderDxfId="275">
  <autoFilter ref="B7:H17" xr:uid="{00000000-0009-0000-0100-00000F000000}"/>
  <tableColumns count="7">
    <tableColumn id="1" xr3:uid="{00000000-0010-0000-0E00-000001000000}" name="Resource Name" dataDxfId="274"/>
    <tableColumn id="2" xr3:uid="{00000000-0010-0000-0E00-000002000000}" name="In-progress" dataDxfId="273"/>
    <tableColumn id="3" xr3:uid="{00000000-0010-0000-0E00-000003000000}" name="Done" dataDxfId="272"/>
    <tableColumn id="4" xr3:uid="{00000000-0010-0000-0E00-000004000000}" name="Discarded / Hold" dataDxfId="271"/>
    <tableColumn id="5" xr3:uid="{00000000-0010-0000-0E00-000005000000}" name="Hours Spent - Project" dataDxfId="270"/>
    <tableColumn id="6" xr3:uid="{00000000-0010-0000-0E00-000006000000}" name="Hours Spent - Non Project" dataDxfId="269"/>
    <tableColumn id="7" xr3:uid="{00000000-0010-0000-0E00-000007000000}" name="Comments" dataDxfId="26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67" dataDxfId="266" headerRowBorderDxfId="264" tableBorderDxfId="265" totalsRowBorderDxfId="263">
  <autoFilter ref="B2:E4" xr:uid="{00000000-0009-0000-0100-000010000000}"/>
  <tableColumns count="4">
    <tableColumn id="1" xr3:uid="{00000000-0010-0000-0F00-000001000000}" name="Column1" dataDxfId="262"/>
    <tableColumn id="2" xr3:uid="{00000000-0010-0000-0F00-000002000000}" name="Column2" dataDxfId="261"/>
    <tableColumn id="3" xr3:uid="{00000000-0010-0000-0F00-000003000000}" name="Column3" dataDxfId="260"/>
    <tableColumn id="4" xr3:uid="{00000000-0010-0000-0F00-000004000000}" name="Column4" dataDxfId="25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58" dataDxfId="257" headerRowBorderDxfId="255" tableBorderDxfId="256" totalsRowBorderDxfId="254">
  <autoFilter ref="B7:H17" xr:uid="{00000000-0009-0000-0100-000011000000}"/>
  <tableColumns count="7">
    <tableColumn id="1" xr3:uid="{00000000-0010-0000-1000-000001000000}" name="Resource Name" dataDxfId="253"/>
    <tableColumn id="2" xr3:uid="{00000000-0010-0000-1000-000002000000}" name="In-progress" dataDxfId="252"/>
    <tableColumn id="3" xr3:uid="{00000000-0010-0000-1000-000003000000}" name="Done" dataDxfId="251"/>
    <tableColumn id="4" xr3:uid="{00000000-0010-0000-1000-000004000000}" name="Discarded / Hold" dataDxfId="250"/>
    <tableColumn id="5" xr3:uid="{00000000-0010-0000-1000-000005000000}" name="Hours Spent - Project" dataDxfId="249"/>
    <tableColumn id="6" xr3:uid="{00000000-0010-0000-1000-000006000000}" name="Hours Spent - Non Project" dataDxfId="248"/>
    <tableColumn id="7" xr3:uid="{00000000-0010-0000-1000-000007000000}" name="Comments" dataDxfId="24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46" dataDxfId="245" headerRowBorderDxfId="243" tableBorderDxfId="244" totalsRowBorderDxfId="242">
  <autoFilter ref="B2:E4" xr:uid="{00000000-0009-0000-0100-000012000000}"/>
  <tableColumns count="4">
    <tableColumn id="1" xr3:uid="{00000000-0010-0000-1100-000001000000}" name="Column1" dataDxfId="241"/>
    <tableColumn id="2" xr3:uid="{00000000-0010-0000-1100-000002000000}" name="Column2" dataDxfId="240"/>
    <tableColumn id="3" xr3:uid="{00000000-0010-0000-1100-000003000000}" name="Column3" dataDxfId="239"/>
    <tableColumn id="4" xr3:uid="{00000000-0010-0000-1100-000004000000}" name="Column4" dataDxfId="23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37" dataDxfId="236" headerRowBorderDxfId="234" tableBorderDxfId="235" totalsRowBorderDxfId="233">
  <autoFilter ref="B7:H17" xr:uid="{00000000-0009-0000-0100-000013000000}"/>
  <tableColumns count="7">
    <tableColumn id="1" xr3:uid="{00000000-0010-0000-1200-000001000000}" name="Resource Name" dataDxfId="232"/>
    <tableColumn id="2" xr3:uid="{00000000-0010-0000-1200-000002000000}" name="In-progress" dataDxfId="231"/>
    <tableColumn id="3" xr3:uid="{00000000-0010-0000-1200-000003000000}" name="Done" dataDxfId="230"/>
    <tableColumn id="4" xr3:uid="{00000000-0010-0000-1200-000004000000}" name="Discarded / Hold" dataDxfId="229"/>
    <tableColumn id="5" xr3:uid="{00000000-0010-0000-1200-000005000000}" name="Hours Spent - Project" dataDxfId="228"/>
    <tableColumn id="6" xr3:uid="{00000000-0010-0000-1200-000006000000}" name="Hours Spent - Non Project" dataDxfId="227"/>
    <tableColumn id="7" xr3:uid="{00000000-0010-0000-1200-000007000000}" name="Comments" dataDxfId="2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14" dataDxfId="413" headerRowBorderDxfId="411" tableBorderDxfId="412" totalsRowBorderDxfId="410">
  <autoFilter ref="B4:E6" xr:uid="{00000000-0009-0000-0100-000003000000}"/>
  <tableColumns count="4">
    <tableColumn id="1" xr3:uid="{00000000-0010-0000-0100-000001000000}" name="Column1" dataDxfId="409"/>
    <tableColumn id="2" xr3:uid="{00000000-0010-0000-0100-000002000000}" name="Column2" dataDxfId="408"/>
    <tableColumn id="3" xr3:uid="{00000000-0010-0000-0100-000003000000}" name="Column3" dataDxfId="407"/>
    <tableColumn id="4" xr3:uid="{00000000-0010-0000-0100-000004000000}" name="Column4" dataDxfId="40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25" dataDxfId="224" headerRowBorderDxfId="222" tableBorderDxfId="223" totalsRowBorderDxfId="221">
  <autoFilter ref="B2:E4" xr:uid="{00000000-0009-0000-0100-000014000000}"/>
  <tableColumns count="4">
    <tableColumn id="1" xr3:uid="{00000000-0010-0000-1300-000001000000}" name="Column1" dataDxfId="220"/>
    <tableColumn id="2" xr3:uid="{00000000-0010-0000-1300-000002000000}" name="Column2" dataDxfId="219"/>
    <tableColumn id="3" xr3:uid="{00000000-0010-0000-1300-000003000000}" name="Column3" dataDxfId="218"/>
    <tableColumn id="4" xr3:uid="{00000000-0010-0000-1300-000004000000}" name="Column4" dataDxfId="21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16" dataDxfId="215" headerRowBorderDxfId="213" tableBorderDxfId="214" totalsRowBorderDxfId="212">
  <autoFilter ref="B7:H17" xr:uid="{00000000-0009-0000-0100-000015000000}"/>
  <tableColumns count="7">
    <tableColumn id="1" xr3:uid="{00000000-0010-0000-1400-000001000000}" name="Resource Name" dataDxfId="211"/>
    <tableColumn id="2" xr3:uid="{00000000-0010-0000-1400-000002000000}" name="In-progress" dataDxfId="210"/>
    <tableColumn id="3" xr3:uid="{00000000-0010-0000-1400-000003000000}" name="Done" dataDxfId="209"/>
    <tableColumn id="4" xr3:uid="{00000000-0010-0000-1400-000004000000}" name="Discarded / Hold" dataDxfId="208"/>
    <tableColumn id="5" xr3:uid="{00000000-0010-0000-1400-000005000000}" name="Hours Spent - Project" dataDxfId="207"/>
    <tableColumn id="6" xr3:uid="{00000000-0010-0000-1400-000006000000}" name="Hours Spent - Non Project" dataDxfId="206"/>
    <tableColumn id="7" xr3:uid="{00000000-0010-0000-1400-000007000000}" name="Comments" dataDxfId="20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04" dataDxfId="203" headerRowBorderDxfId="201" tableBorderDxfId="202" totalsRowBorderDxfId="200">
  <autoFilter ref="B2:E4" xr:uid="{00000000-0009-0000-0100-000016000000}"/>
  <tableColumns count="4">
    <tableColumn id="1" xr3:uid="{00000000-0010-0000-1500-000001000000}" name="Column1" dataDxfId="199"/>
    <tableColumn id="2" xr3:uid="{00000000-0010-0000-1500-000002000000}" name="Column2" dataDxfId="198"/>
    <tableColumn id="3" xr3:uid="{00000000-0010-0000-1500-000003000000}" name="Column3" dataDxfId="197"/>
    <tableColumn id="4" xr3:uid="{00000000-0010-0000-1500-000004000000}" name="Column4" dataDxfId="19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95" dataDxfId="194" headerRowBorderDxfId="192" tableBorderDxfId="193" totalsRowBorderDxfId="191">
  <autoFilter ref="B7:H17" xr:uid="{00000000-0009-0000-0100-000019000000}"/>
  <tableColumns count="7">
    <tableColumn id="1" xr3:uid="{00000000-0010-0000-1600-000001000000}" name="Resource Name" dataDxfId="190"/>
    <tableColumn id="2" xr3:uid="{00000000-0010-0000-1600-000002000000}" name="In-progress" dataDxfId="189"/>
    <tableColumn id="3" xr3:uid="{00000000-0010-0000-1600-000003000000}" name="Done" dataDxfId="188"/>
    <tableColumn id="4" xr3:uid="{00000000-0010-0000-1600-000004000000}" name="Discarded / Hold" dataDxfId="187"/>
    <tableColumn id="5" xr3:uid="{00000000-0010-0000-1600-000005000000}" name="Hours Spent - Project" dataDxfId="186"/>
    <tableColumn id="6" xr3:uid="{00000000-0010-0000-1600-000006000000}" name="Hours Spent - Non Project" dataDxfId="185"/>
    <tableColumn id="7" xr3:uid="{00000000-0010-0000-1600-000007000000}" name="Comments" dataDxfId="18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83" dataDxfId="182" headerRowBorderDxfId="180" tableBorderDxfId="181" totalsRowBorderDxfId="179">
  <autoFilter ref="B2:E4" xr:uid="{00000000-0009-0000-0100-00001A000000}"/>
  <tableColumns count="4">
    <tableColumn id="1" xr3:uid="{00000000-0010-0000-1700-000001000000}" name="Column1" dataDxfId="178"/>
    <tableColumn id="2" xr3:uid="{00000000-0010-0000-1700-000002000000}" name="Column2" dataDxfId="177"/>
    <tableColumn id="3" xr3:uid="{00000000-0010-0000-1700-000003000000}" name="Column3" dataDxfId="176"/>
    <tableColumn id="4" xr3:uid="{00000000-0010-0000-1700-000004000000}" name="Column4" dataDxfId="17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74" dataDxfId="173" headerRowBorderDxfId="171" tableBorderDxfId="172" totalsRowBorderDxfId="170">
  <autoFilter ref="B7:H17" xr:uid="{00000000-0009-0000-0100-000017000000}"/>
  <tableColumns count="7">
    <tableColumn id="1" xr3:uid="{00000000-0010-0000-1800-000001000000}" name="Resource Name" dataDxfId="169"/>
    <tableColumn id="2" xr3:uid="{00000000-0010-0000-1800-000002000000}" name="In-progress" dataDxfId="168"/>
    <tableColumn id="3" xr3:uid="{00000000-0010-0000-1800-000003000000}" name="Done" dataDxfId="167"/>
    <tableColumn id="4" xr3:uid="{00000000-0010-0000-1800-000004000000}" name="Discarded / Hold" dataDxfId="166"/>
    <tableColumn id="5" xr3:uid="{00000000-0010-0000-1800-000005000000}" name="Hours Spent - Project" dataDxfId="165"/>
    <tableColumn id="6" xr3:uid="{00000000-0010-0000-1800-000006000000}" name="Hours Spent - Non Project" dataDxfId="164"/>
    <tableColumn id="7" xr3:uid="{00000000-0010-0000-1800-000007000000}" name="Comments" dataDxfId="16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62" dataDxfId="161" headerRowBorderDxfId="159" tableBorderDxfId="160" totalsRowBorderDxfId="158">
  <autoFilter ref="B2:E4" xr:uid="{00000000-0009-0000-0100-000018000000}"/>
  <tableColumns count="4">
    <tableColumn id="1" xr3:uid="{00000000-0010-0000-1900-000001000000}" name="Column1" dataDxfId="157"/>
    <tableColumn id="2" xr3:uid="{00000000-0010-0000-1900-000002000000}" name="Column2" dataDxfId="156"/>
    <tableColumn id="3" xr3:uid="{00000000-0010-0000-1900-000003000000}" name="Column3" dataDxfId="155"/>
    <tableColumn id="4" xr3:uid="{00000000-0010-0000-1900-000004000000}" name="Column4" dataDxfId="15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53" dataDxfId="152" headerRowBorderDxfId="150" tableBorderDxfId="151" totalsRowBorderDxfId="149">
  <autoFilter ref="B9:H19" xr:uid="{00000000-0009-0000-0100-00001D000000}"/>
  <tableColumns count="7">
    <tableColumn id="1" xr3:uid="{00000000-0010-0000-1A00-000001000000}" name="Resource Name" dataDxfId="148"/>
    <tableColumn id="2" xr3:uid="{00000000-0010-0000-1A00-000002000000}" name="In-progress" dataDxfId="147"/>
    <tableColumn id="3" xr3:uid="{00000000-0010-0000-1A00-000003000000}" name="Done" dataDxfId="146"/>
    <tableColumn id="4" xr3:uid="{00000000-0010-0000-1A00-000004000000}" name="Discarded / Hold" dataDxfId="145"/>
    <tableColumn id="5" xr3:uid="{00000000-0010-0000-1A00-000005000000}" name="Hours Spent - Project" dataDxfId="144"/>
    <tableColumn id="6" xr3:uid="{00000000-0010-0000-1A00-000006000000}" name="Hours Spent - Non Project" dataDxfId="143"/>
    <tableColumn id="7" xr3:uid="{00000000-0010-0000-1A00-000007000000}" name="Comments" dataDxfId="14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41" dataDxfId="140" headerRowBorderDxfId="138" tableBorderDxfId="139" totalsRowBorderDxfId="137">
  <autoFilter ref="B4:E6" xr:uid="{00000000-0009-0000-0100-00001E000000}"/>
  <tableColumns count="4">
    <tableColumn id="1" xr3:uid="{00000000-0010-0000-1B00-000001000000}" name="Column1" dataDxfId="136"/>
    <tableColumn id="2" xr3:uid="{00000000-0010-0000-1B00-000002000000}" name="Column2" dataDxfId="135"/>
    <tableColumn id="3" xr3:uid="{00000000-0010-0000-1B00-000003000000}" name="Column3" dataDxfId="134"/>
    <tableColumn id="4" xr3:uid="{00000000-0010-0000-1B00-000004000000}" name="Column4" dataDxfId="13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2" dataDxfId="131" headerRowBorderDxfId="129" tableBorderDxfId="130" totalsRowBorderDxfId="128">
  <autoFilter ref="B9:H19" xr:uid="{00000000-0009-0000-0100-00001B000000}"/>
  <tableColumns count="7">
    <tableColumn id="1" xr3:uid="{00000000-0010-0000-1C00-000001000000}" name="Resource Name" dataDxfId="127"/>
    <tableColumn id="2" xr3:uid="{00000000-0010-0000-1C00-000002000000}" name="In-progress" dataDxfId="126"/>
    <tableColumn id="3" xr3:uid="{00000000-0010-0000-1C00-000003000000}" name="Done" dataDxfId="125"/>
    <tableColumn id="4" xr3:uid="{00000000-0010-0000-1C00-000004000000}" name="Discarded / Hold" dataDxfId="124"/>
    <tableColumn id="5" xr3:uid="{00000000-0010-0000-1C00-000005000000}" name="Hours Spent - Project" dataDxfId="123"/>
    <tableColumn id="6" xr3:uid="{00000000-0010-0000-1C00-000006000000}" name="Hours Spent - Non Project" dataDxfId="122"/>
    <tableColumn id="7" xr3:uid="{00000000-0010-0000-1C00-000007000000}" name="Comments" dataDxfId="1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05" dataDxfId="404" headerRowBorderDxfId="402" tableBorderDxfId="403" totalsRowBorderDxfId="401">
  <autoFilter ref="B8:H18" xr:uid="{00000000-0009-0000-0100-000005000000}"/>
  <tableColumns count="7">
    <tableColumn id="1" xr3:uid="{00000000-0010-0000-0200-000001000000}" name="Resource Name" dataDxfId="400"/>
    <tableColumn id="2" xr3:uid="{00000000-0010-0000-0200-000002000000}" name="In-progress" dataDxfId="399"/>
    <tableColumn id="3" xr3:uid="{00000000-0010-0000-0200-000003000000}" name="Done" dataDxfId="398"/>
    <tableColumn id="4" xr3:uid="{00000000-0010-0000-0200-000004000000}" name="Discarded / Hold" dataDxfId="397"/>
    <tableColumn id="5" xr3:uid="{00000000-0010-0000-0200-000005000000}" name="Hours Spent - Project" dataDxfId="396"/>
    <tableColumn id="6" xr3:uid="{00000000-0010-0000-0200-000006000000}" name="Hours Spent - Non Project" dataDxfId="395"/>
    <tableColumn id="7" xr3:uid="{00000000-0010-0000-0200-000007000000}" name="Comments" dataDxfId="39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0" dataDxfId="119" headerRowBorderDxfId="117" tableBorderDxfId="118" totalsRowBorderDxfId="116">
  <autoFilter ref="B4:E6" xr:uid="{00000000-0009-0000-0100-00001C000000}"/>
  <tableColumns count="4">
    <tableColumn id="1" xr3:uid="{00000000-0010-0000-1D00-000001000000}" name="Column1" dataDxfId="115"/>
    <tableColumn id="2" xr3:uid="{00000000-0010-0000-1D00-000002000000}" name="Column2" dataDxfId="114"/>
    <tableColumn id="3" xr3:uid="{00000000-0010-0000-1D00-000003000000}" name="Column3" dataDxfId="113"/>
    <tableColumn id="4" xr3:uid="{00000000-0010-0000-1D00-000004000000}" name="Column4" dataDxfId="112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1" dataDxfId="110" headerRowBorderDxfId="108" tableBorderDxfId="109" totalsRowBorderDxfId="107">
  <autoFilter ref="B9:H19" xr:uid="{00000000-0009-0000-0100-000021000000}"/>
  <tableColumns count="7">
    <tableColumn id="1" xr3:uid="{00000000-0010-0000-1E00-000001000000}" name="Resource Name" dataDxfId="106"/>
    <tableColumn id="2" xr3:uid="{00000000-0010-0000-1E00-000002000000}" name="In-progress" dataDxfId="105"/>
    <tableColumn id="3" xr3:uid="{00000000-0010-0000-1E00-000003000000}" name="Done" dataDxfId="104"/>
    <tableColumn id="4" xr3:uid="{00000000-0010-0000-1E00-000004000000}" name="Discarded / Hold" dataDxfId="103"/>
    <tableColumn id="5" xr3:uid="{00000000-0010-0000-1E00-000005000000}" name="Hours Spent - Project" dataDxfId="102"/>
    <tableColumn id="6" xr3:uid="{00000000-0010-0000-1E00-000006000000}" name="Hours Spent - Non Project" dataDxfId="101"/>
    <tableColumn id="7" xr3:uid="{00000000-0010-0000-1E00-000007000000}" name="Comments" dataDxfId="100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99" dataDxfId="98" headerRowBorderDxfId="96" tableBorderDxfId="97" totalsRowBorderDxfId="95">
  <autoFilter ref="B4:E6" xr:uid="{00000000-0009-0000-0100-000022000000}"/>
  <tableColumns count="4">
    <tableColumn id="1" xr3:uid="{00000000-0010-0000-1F00-000001000000}" name="Column1" dataDxfId="94"/>
    <tableColumn id="2" xr3:uid="{00000000-0010-0000-1F00-000002000000}" name="Column2" dataDxfId="93"/>
    <tableColumn id="3" xr3:uid="{00000000-0010-0000-1F00-000003000000}" name="Column3" dataDxfId="92"/>
    <tableColumn id="4" xr3:uid="{00000000-0010-0000-1F00-000004000000}" name="Column4" dataDxfId="9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393" dataDxfId="392" headerRowBorderDxfId="390" tableBorderDxfId="391" totalsRowBorderDxfId="389">
  <autoFilter ref="B3:E5" xr:uid="{00000000-0009-0000-0100-000006000000}"/>
  <tableColumns count="4">
    <tableColumn id="1" xr3:uid="{00000000-0010-0000-0300-000001000000}" name="Column1" dataDxfId="388"/>
    <tableColumn id="2" xr3:uid="{00000000-0010-0000-0300-000002000000}" name="Column2" dataDxfId="387"/>
    <tableColumn id="3" xr3:uid="{00000000-0010-0000-0300-000003000000}" name="Column3" dataDxfId="386"/>
    <tableColumn id="4" xr3:uid="{00000000-0010-0000-0300-000004000000}" name="Column4" dataDxfId="3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84" dataDxfId="383" headerRowBorderDxfId="381" tableBorderDxfId="382" totalsRowBorderDxfId="380">
  <autoFilter ref="B7:H17" xr:uid="{00000000-0009-0000-0100-000007000000}"/>
  <tableColumns count="7">
    <tableColumn id="1" xr3:uid="{00000000-0010-0000-0400-000001000000}" name="Resource Name" dataDxfId="379"/>
    <tableColumn id="2" xr3:uid="{00000000-0010-0000-0400-000002000000}" name="In-progress" dataDxfId="378"/>
    <tableColumn id="3" xr3:uid="{00000000-0010-0000-0400-000003000000}" name="Done" dataDxfId="377"/>
    <tableColumn id="4" xr3:uid="{00000000-0010-0000-0400-000004000000}" name="Discarded / Hold" dataDxfId="376"/>
    <tableColumn id="5" xr3:uid="{00000000-0010-0000-0400-000005000000}" name="Hours Spent - Project" dataDxfId="375"/>
    <tableColumn id="6" xr3:uid="{00000000-0010-0000-0400-000006000000}" name="Hours Spent - Non Project" dataDxfId="374"/>
    <tableColumn id="7" xr3:uid="{00000000-0010-0000-0400-000007000000}" name="Comments" dataDxfId="37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72" dataDxfId="371" headerRowBorderDxfId="369" tableBorderDxfId="370" totalsRowBorderDxfId="368">
  <autoFilter ref="B2:E4" xr:uid="{00000000-0009-0000-0100-000008000000}"/>
  <tableColumns count="4">
    <tableColumn id="1" xr3:uid="{00000000-0010-0000-0500-000001000000}" name="Column1" dataDxfId="367"/>
    <tableColumn id="2" xr3:uid="{00000000-0010-0000-0500-000002000000}" name="Column2" dataDxfId="366"/>
    <tableColumn id="3" xr3:uid="{00000000-0010-0000-0500-000003000000}" name="Column3" dataDxfId="365"/>
    <tableColumn id="4" xr3:uid="{00000000-0010-0000-0500-000004000000}" name="Column4" dataDxfId="36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63" dataDxfId="362" headerRowBorderDxfId="360" tableBorderDxfId="361" totalsRowBorderDxfId="359">
  <autoFilter ref="B7:H17" xr:uid="{00000000-0009-0000-0100-000001000000}"/>
  <tableColumns count="7">
    <tableColumn id="1" xr3:uid="{00000000-0010-0000-0600-000001000000}" name="Resource Name" dataDxfId="358"/>
    <tableColumn id="2" xr3:uid="{00000000-0010-0000-0600-000002000000}" name="In-progress" dataDxfId="357"/>
    <tableColumn id="3" xr3:uid="{00000000-0010-0000-0600-000003000000}" name="Done" dataDxfId="356"/>
    <tableColumn id="4" xr3:uid="{00000000-0010-0000-0600-000004000000}" name="Discarded / Hold" dataDxfId="355"/>
    <tableColumn id="5" xr3:uid="{00000000-0010-0000-0600-000005000000}" name="Hours Spent - Project" dataDxfId="354"/>
    <tableColumn id="6" xr3:uid="{00000000-0010-0000-0600-000006000000}" name="Hours Spent - Non Project" dataDxfId="353"/>
    <tableColumn id="7" xr3:uid="{00000000-0010-0000-0600-000007000000}" name="Comments" dataDxfId="3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51" dataDxfId="350" headerRowBorderDxfId="348" tableBorderDxfId="349" totalsRowBorderDxfId="347">
  <autoFilter ref="B2:E4" xr:uid="{00000000-0009-0000-0100-000004000000}"/>
  <tableColumns count="4">
    <tableColumn id="1" xr3:uid="{00000000-0010-0000-0700-000001000000}" name="Column1" dataDxfId="346"/>
    <tableColumn id="2" xr3:uid="{00000000-0010-0000-0700-000002000000}" name="Column2" dataDxfId="345"/>
    <tableColumn id="3" xr3:uid="{00000000-0010-0000-0700-000003000000}" name="Column3" dataDxfId="344"/>
    <tableColumn id="4" xr3:uid="{00000000-0010-0000-0700-000004000000}" name="Column4" dataDxfId="34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42" dataDxfId="341" headerRowBorderDxfId="339" tableBorderDxfId="340" totalsRowBorderDxfId="338">
  <autoFilter ref="B7:H17" xr:uid="{00000000-0009-0000-0100-00000B000000}"/>
  <tableColumns count="7">
    <tableColumn id="1" xr3:uid="{00000000-0010-0000-0800-000001000000}" name="Resource Name" dataDxfId="337"/>
    <tableColumn id="2" xr3:uid="{00000000-0010-0000-0800-000002000000}" name="In-progress" dataDxfId="336"/>
    <tableColumn id="3" xr3:uid="{00000000-0010-0000-0800-000003000000}" name="Done" dataDxfId="335"/>
    <tableColumn id="4" xr3:uid="{00000000-0010-0000-0800-000004000000}" name="Discarded / Hold" dataDxfId="334"/>
    <tableColumn id="5" xr3:uid="{00000000-0010-0000-0800-000005000000}" name="Hours Spent - Project" dataDxfId="333"/>
    <tableColumn id="6" xr3:uid="{00000000-0010-0000-0800-000006000000}" name="Hours Spent - Non Project" dataDxfId="332"/>
    <tableColumn id="7" xr3:uid="{00000000-0010-0000-0800-000007000000}" name="Comments" dataDxfId="3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17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0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0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0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0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0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0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0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0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0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0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0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0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0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0"/>
      <c r="B16" s="51"/>
      <c r="C16" s="51"/>
      <c r="D16" s="52"/>
      <c r="E16" s="52"/>
      <c r="F16" s="52">
        <f t="shared" si="0"/>
        <v>0</v>
      </c>
    </row>
    <row r="17" spans="1:9">
      <c r="A17" s="60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0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0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0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0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0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0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0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0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0"/>
      <c r="B26" s="51"/>
      <c r="C26" s="51"/>
      <c r="D26" s="52"/>
      <c r="E26" s="52"/>
      <c r="F26" s="52">
        <f t="shared" si="0"/>
        <v>0</v>
      </c>
      <c r="I26" s="54"/>
    </row>
    <row r="27" spans="1:9">
      <c r="A27" s="60"/>
      <c r="B27" s="51"/>
      <c r="C27" s="51"/>
      <c r="D27" s="52"/>
      <c r="E27" s="52"/>
      <c r="F27" s="52">
        <f t="shared" si="0"/>
        <v>0</v>
      </c>
    </row>
    <row r="28" spans="1:9">
      <c r="A28" s="60"/>
      <c r="B28" s="51"/>
      <c r="C28" s="51"/>
      <c r="D28" s="52"/>
      <c r="E28" s="52"/>
      <c r="F28" s="52">
        <f t="shared" si="0"/>
        <v>0</v>
      </c>
    </row>
    <row r="29" spans="1:9">
      <c r="A29" s="60"/>
      <c r="B29" s="51"/>
      <c r="C29" s="51"/>
      <c r="D29" s="52"/>
      <c r="E29" s="52"/>
      <c r="F29" s="52">
        <f t="shared" si="0"/>
        <v>0</v>
      </c>
    </row>
    <row r="30" spans="1:9">
      <c r="A30" s="60"/>
      <c r="B30" s="51"/>
      <c r="C30" s="51"/>
      <c r="D30" s="52"/>
      <c r="E30" s="52"/>
      <c r="F30" s="52">
        <f t="shared" si="0"/>
        <v>0</v>
      </c>
    </row>
    <row r="31" spans="1:9">
      <c r="A31" s="60"/>
      <c r="B31" s="51"/>
      <c r="C31" s="51"/>
      <c r="D31" s="52"/>
      <c r="E31" s="52"/>
      <c r="F31" s="52">
        <f t="shared" si="0"/>
        <v>0</v>
      </c>
    </row>
    <row r="32" spans="1:9">
      <c r="A32" s="60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0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0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0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0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0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0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0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0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0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0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0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0"/>
      <c r="B45" s="51"/>
      <c r="C45" s="51"/>
      <c r="D45" s="52"/>
      <c r="E45" s="52"/>
      <c r="F45" s="52">
        <f t="shared" si="0"/>
        <v>0</v>
      </c>
    </row>
    <row r="46" spans="1:9">
      <c r="A46" s="62"/>
      <c r="B46" s="51"/>
      <c r="C46" s="51"/>
      <c r="D46" s="52"/>
      <c r="E46" s="52"/>
      <c r="F46" s="52">
        <f t="shared" si="0"/>
        <v>0</v>
      </c>
    </row>
    <row r="47" spans="1:9">
      <c r="A47" s="6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3"/>
      <c r="B55" s="55"/>
      <c r="C55" s="51"/>
      <c r="D55" s="52"/>
      <c r="E55" s="52"/>
      <c r="F55" s="52">
        <f t="shared" si="0"/>
        <v>0</v>
      </c>
      <c r="I55" s="54"/>
    </row>
    <row r="56" spans="1:9">
      <c r="A56" s="63"/>
      <c r="B56" s="55"/>
      <c r="C56" s="51"/>
      <c r="D56" s="52"/>
      <c r="E56" s="52"/>
      <c r="F56" s="52">
        <f t="shared" si="0"/>
        <v>0</v>
      </c>
      <c r="I56" s="54"/>
    </row>
    <row r="57" spans="1:9">
      <c r="A57" s="63"/>
      <c r="B57" s="55"/>
      <c r="C57" s="51"/>
      <c r="D57" s="52"/>
      <c r="E57" s="52"/>
      <c r="F57" s="52">
        <f t="shared" si="0"/>
        <v>0</v>
      </c>
    </row>
    <row r="58" spans="1:9">
      <c r="A58" s="63"/>
      <c r="B58" s="55"/>
      <c r="C58" s="51"/>
      <c r="D58" s="52"/>
      <c r="E58" s="52"/>
      <c r="F58" s="52">
        <f t="shared" si="0"/>
        <v>0</v>
      </c>
    </row>
    <row r="59" spans="1:9">
      <c r="A59" s="63"/>
      <c r="B59" s="55"/>
      <c r="C59" s="51"/>
      <c r="D59" s="52"/>
      <c r="E59" s="52"/>
      <c r="F59" s="52">
        <f t="shared" si="0"/>
        <v>0</v>
      </c>
    </row>
    <row r="60" spans="1:9">
      <c r="A60" s="63"/>
      <c r="B60" s="55"/>
      <c r="C60" s="51"/>
      <c r="D60" s="52"/>
      <c r="E60" s="52"/>
      <c r="F60" s="52">
        <f t="shared" si="0"/>
        <v>0</v>
      </c>
    </row>
    <row r="61" spans="1:9">
      <c r="A61" s="63"/>
      <c r="B61" s="55"/>
      <c r="C61" s="51"/>
      <c r="D61" s="52"/>
      <c r="E61" s="52"/>
      <c r="F61" s="52">
        <f t="shared" si="0"/>
        <v>0</v>
      </c>
    </row>
    <row r="62" spans="1:9">
      <c r="A62" s="6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0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0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0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0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0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0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0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0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0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0"/>
      <c r="B72" s="51"/>
      <c r="C72" s="51"/>
      <c r="D72" s="52"/>
      <c r="E72" s="52"/>
      <c r="F72" s="52">
        <f t="shared" si="28"/>
        <v>0</v>
      </c>
    </row>
    <row r="73" spans="1:9">
      <c r="A73" s="60"/>
      <c r="B73" s="51"/>
      <c r="C73" s="51"/>
      <c r="D73" s="52"/>
      <c r="E73" s="52"/>
      <c r="F73" s="52">
        <f t="shared" si="28"/>
        <v>0</v>
      </c>
    </row>
    <row r="74" spans="1:9">
      <c r="A74" s="60"/>
      <c r="B74" s="51"/>
      <c r="C74" s="51"/>
      <c r="D74" s="52"/>
      <c r="E74" s="52"/>
      <c r="F74" s="52">
        <f t="shared" si="28"/>
        <v>0</v>
      </c>
    </row>
    <row r="75" spans="1:9">
      <c r="A75" s="60"/>
      <c r="B75" s="51"/>
      <c r="C75" s="51"/>
      <c r="D75" s="52"/>
      <c r="E75" s="52"/>
      <c r="F75" s="52">
        <f t="shared" si="28"/>
        <v>0</v>
      </c>
    </row>
    <row r="76" spans="1:9">
      <c r="A76" s="60"/>
      <c r="B76" s="51"/>
      <c r="C76" s="51"/>
      <c r="D76" s="52"/>
      <c r="E76" s="52"/>
      <c r="F76" s="52">
        <f t="shared" si="28"/>
        <v>0</v>
      </c>
    </row>
    <row r="77" spans="1:9">
      <c r="A77" s="60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0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0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0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0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0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0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0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0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0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0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0"/>
      <c r="B88" s="51"/>
      <c r="C88" s="51"/>
      <c r="D88" s="52"/>
      <c r="E88" s="52"/>
      <c r="F88" s="52">
        <f t="shared" si="28"/>
        <v>0</v>
      </c>
    </row>
    <row r="89" spans="1:9">
      <c r="A89" s="60"/>
      <c r="B89" s="51"/>
      <c r="C89" s="51"/>
      <c r="D89" s="52"/>
      <c r="E89" s="52"/>
      <c r="F89" s="52">
        <f t="shared" si="28"/>
        <v>0</v>
      </c>
    </row>
    <row r="90" spans="1:9">
      <c r="A90" s="60"/>
      <c r="B90" s="51"/>
      <c r="C90" s="51"/>
      <c r="D90" s="52"/>
      <c r="E90" s="52"/>
      <c r="F90" s="52">
        <f t="shared" si="28"/>
        <v>0</v>
      </c>
    </row>
    <row r="91" spans="1:9">
      <c r="A91" s="61"/>
      <c r="B91" s="51"/>
      <c r="C91" s="51"/>
      <c r="D91" s="52"/>
      <c r="E91" s="52"/>
      <c r="F91" s="52">
        <f t="shared" si="28"/>
        <v>0</v>
      </c>
    </row>
    <row r="92" spans="1:9">
      <c r="A92" s="6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0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0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0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0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0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0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0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0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0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0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0"/>
      <c r="B103" s="51"/>
      <c r="C103" s="51"/>
      <c r="D103" s="52"/>
      <c r="E103" s="52"/>
      <c r="F103" s="52"/>
    </row>
    <row r="104" spans="1:9">
      <c r="A104" s="60"/>
      <c r="B104" s="51"/>
      <c r="C104" s="51"/>
      <c r="D104" s="52"/>
      <c r="E104" s="52"/>
      <c r="F104" s="52"/>
    </row>
    <row r="105" spans="1:9">
      <c r="A105" s="60"/>
      <c r="B105" s="51"/>
      <c r="C105" s="51"/>
      <c r="D105" s="52"/>
      <c r="E105" s="52"/>
      <c r="F105" s="52"/>
    </row>
    <row r="106" spans="1:9">
      <c r="A106" s="62"/>
      <c r="B106" s="51"/>
      <c r="C106" s="51"/>
      <c r="D106" s="52"/>
      <c r="E106" s="52"/>
      <c r="F106" s="52"/>
    </row>
    <row r="107" spans="1:9">
      <c r="A107" s="6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3"/>
      <c r="B118" s="55"/>
      <c r="C118" s="51"/>
      <c r="D118" s="52"/>
      <c r="E118" s="52"/>
      <c r="F118" s="52">
        <f t="shared" si="28"/>
        <v>0</v>
      </c>
    </row>
    <row r="119" spans="1:9">
      <c r="A119" s="63"/>
      <c r="B119" s="55"/>
      <c r="C119" s="51"/>
      <c r="D119" s="52"/>
      <c r="E119" s="52"/>
      <c r="F119" s="52">
        <f t="shared" si="28"/>
        <v>0</v>
      </c>
    </row>
    <row r="120" spans="1:9">
      <c r="A120" s="63"/>
      <c r="B120" s="55"/>
      <c r="C120" s="51"/>
      <c r="D120" s="52"/>
      <c r="E120" s="52"/>
      <c r="F120" s="52">
        <f t="shared" si="28"/>
        <v>0</v>
      </c>
    </row>
    <row r="121" spans="1:9">
      <c r="A121" s="63"/>
      <c r="B121" s="55"/>
      <c r="C121" s="51"/>
      <c r="D121" s="52"/>
      <c r="E121" s="52"/>
      <c r="F121" s="52">
        <f t="shared" si="28"/>
        <v>0</v>
      </c>
    </row>
    <row r="122" spans="1:9">
      <c r="A122" s="6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0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0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0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0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0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0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0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0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0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0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0"/>
      <c r="B133" s="51"/>
      <c r="C133" s="51"/>
      <c r="D133" s="52"/>
      <c r="E133" s="52"/>
      <c r="F133" s="52">
        <f t="shared" si="55"/>
        <v>0</v>
      </c>
    </row>
    <row r="134" spans="1:9">
      <c r="A134" s="60"/>
      <c r="B134" s="51"/>
      <c r="C134" s="51"/>
      <c r="D134" s="52"/>
      <c r="E134" s="52"/>
      <c r="F134" s="52">
        <f t="shared" si="55"/>
        <v>0</v>
      </c>
    </row>
    <row r="135" spans="1:9">
      <c r="A135" s="60"/>
      <c r="B135" s="51"/>
      <c r="C135" s="51"/>
      <c r="D135" s="52"/>
      <c r="E135" s="52"/>
      <c r="F135" s="52">
        <f t="shared" si="55"/>
        <v>0</v>
      </c>
    </row>
    <row r="136" spans="1:9">
      <c r="A136" s="62"/>
      <c r="B136" s="51"/>
      <c r="C136" s="51"/>
      <c r="D136" s="52"/>
      <c r="E136" s="52"/>
      <c r="F136" s="52">
        <f t="shared" si="55"/>
        <v>0</v>
      </c>
    </row>
    <row r="137" spans="1:9">
      <c r="A137" s="6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3"/>
      <c r="B147" s="55"/>
      <c r="C147" s="51"/>
      <c r="D147" s="52"/>
      <c r="E147" s="52"/>
      <c r="F147" s="52">
        <f t="shared" si="55"/>
        <v>0</v>
      </c>
    </row>
    <row r="148" spans="1:9">
      <c r="A148" s="63"/>
      <c r="B148" s="55"/>
      <c r="C148" s="51"/>
      <c r="D148" s="52"/>
      <c r="E148" s="52"/>
      <c r="F148" s="52">
        <f t="shared" si="55"/>
        <v>0</v>
      </c>
    </row>
    <row r="149" spans="1:9">
      <c r="A149" s="63"/>
      <c r="B149" s="55"/>
      <c r="C149" s="51"/>
      <c r="D149" s="52"/>
      <c r="E149" s="52"/>
      <c r="F149" s="52">
        <f t="shared" si="55"/>
        <v>0</v>
      </c>
    </row>
    <row r="150" spans="1:9">
      <c r="A150" s="63"/>
      <c r="B150" s="55"/>
      <c r="C150" s="51"/>
      <c r="D150" s="52"/>
      <c r="E150" s="52"/>
      <c r="F150" s="52">
        <f t="shared" si="55"/>
        <v>0</v>
      </c>
    </row>
    <row r="151" spans="1:9">
      <c r="A151" s="63"/>
      <c r="B151" s="55"/>
      <c r="C151" s="51"/>
      <c r="D151" s="52"/>
      <c r="E151" s="52"/>
      <c r="F151" s="52">
        <f t="shared" si="55"/>
        <v>0</v>
      </c>
    </row>
    <row r="152" spans="1:9">
      <c r="A152" s="6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0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0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0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0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0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0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0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0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0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0"/>
      <c r="B162" s="51"/>
      <c r="C162" s="51"/>
      <c r="D162" s="52"/>
      <c r="E162" s="52"/>
      <c r="F162" s="52">
        <f t="shared" si="55"/>
        <v>0</v>
      </c>
    </row>
    <row r="163" spans="1:9">
      <c r="A163" s="60"/>
      <c r="B163" s="51"/>
      <c r="C163" s="51"/>
      <c r="D163" s="52"/>
      <c r="E163" s="52"/>
      <c r="F163" s="52">
        <f t="shared" si="55"/>
        <v>0</v>
      </c>
    </row>
    <row r="164" spans="1:9">
      <c r="A164" s="60"/>
      <c r="B164" s="51"/>
      <c r="C164" s="51"/>
      <c r="D164" s="52"/>
      <c r="E164" s="52"/>
      <c r="F164" s="52">
        <f t="shared" si="55"/>
        <v>0</v>
      </c>
    </row>
    <row r="165" spans="1:9">
      <c r="A165" s="60"/>
      <c r="B165" s="51"/>
      <c r="C165" s="51"/>
      <c r="D165" s="52"/>
      <c r="E165" s="52"/>
      <c r="F165" s="52">
        <f t="shared" si="55"/>
        <v>0</v>
      </c>
    </row>
    <row r="166" spans="1:9">
      <c r="A166" s="60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125" workbookViewId="0">
      <selection activeCell="C122" sqref="C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0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0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0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0"/>
      <c r="B30" s="51"/>
      <c r="C30" s="51"/>
      <c r="D30" s="52"/>
      <c r="E30" s="52"/>
      <c r="F30" s="52">
        <f t="shared" si="0"/>
        <v>0</v>
      </c>
    </row>
    <row r="31" spans="1:9">
      <c r="A31" s="60"/>
      <c r="B31" s="51"/>
      <c r="C31" s="51"/>
      <c r="D31" s="52"/>
      <c r="E31" s="52"/>
      <c r="F31" s="52">
        <f t="shared" si="0"/>
        <v>0</v>
      </c>
    </row>
    <row r="32" spans="1:9">
      <c r="A32" s="6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0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0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0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0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0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0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0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0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0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0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0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0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0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6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3"/>
      <c r="B56" s="55"/>
      <c r="C56" s="51"/>
      <c r="D56" s="52"/>
      <c r="E56" s="52"/>
      <c r="F56" s="52">
        <f t="shared" si="0"/>
        <v>0</v>
      </c>
      <c r="I56" s="54"/>
    </row>
    <row r="57" spans="1:9">
      <c r="A57" s="63"/>
      <c r="B57" s="55"/>
      <c r="C57" s="51"/>
      <c r="D57" s="52"/>
      <c r="E57" s="52"/>
      <c r="F57" s="52">
        <f t="shared" si="0"/>
        <v>0</v>
      </c>
    </row>
    <row r="58" spans="1:9">
      <c r="A58" s="63"/>
      <c r="B58" s="55"/>
      <c r="C58" s="51"/>
      <c r="D58" s="52"/>
      <c r="E58" s="52"/>
      <c r="F58" s="52">
        <f t="shared" si="0"/>
        <v>0</v>
      </c>
    </row>
    <row r="59" spans="1:9">
      <c r="A59" s="63"/>
      <c r="B59" s="55"/>
      <c r="C59" s="51"/>
      <c r="D59" s="52"/>
      <c r="E59" s="52"/>
      <c r="F59" s="52">
        <f t="shared" si="0"/>
        <v>0</v>
      </c>
    </row>
    <row r="60" spans="1:9">
      <c r="A60" s="63"/>
      <c r="B60" s="55"/>
      <c r="C60" s="51"/>
      <c r="D60" s="52"/>
      <c r="E60" s="52"/>
      <c r="F60" s="52">
        <f t="shared" si="0"/>
        <v>0</v>
      </c>
    </row>
    <row r="61" spans="1:9">
      <c r="A61" s="63"/>
      <c r="B61" s="55"/>
      <c r="C61" s="51"/>
      <c r="D61" s="52"/>
      <c r="E61" s="52"/>
      <c r="F61" s="52">
        <f t="shared" si="0"/>
        <v>0</v>
      </c>
    </row>
    <row r="62" spans="1:9">
      <c r="A62" s="64" t="s">
        <v>24</v>
      </c>
      <c r="B62" s="51"/>
      <c r="C62" s="51"/>
      <c r="D62" s="52"/>
      <c r="E62" s="52"/>
      <c r="F62" s="52">
        <f t="shared" si="0"/>
        <v>0</v>
      </c>
      <c r="H62" s="49" t="s">
        <v>286</v>
      </c>
      <c r="I62" s="49" t="s">
        <v>287</v>
      </c>
    </row>
    <row r="63" spans="1:9">
      <c r="A63" s="60"/>
      <c r="B63" s="51"/>
      <c r="C63" s="51"/>
      <c r="D63" s="52"/>
      <c r="E63" s="52"/>
      <c r="F63" s="52">
        <v>3.472222222222222E-3</v>
      </c>
      <c r="H63" s="53" t="s">
        <v>288</v>
      </c>
      <c r="I63" s="52">
        <f t="shared" ref="I63" si="22">SUMIFS(F62:F76, C62:C76,H63)</f>
        <v>0</v>
      </c>
    </row>
    <row r="64" spans="1:9">
      <c r="A64" s="6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 t="shared" ref="I64" si="23">SUMIFS(F62:F76, C62:C76,H64)</f>
        <v>0</v>
      </c>
    </row>
    <row r="65" spans="1:9">
      <c r="A65" s="6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 t="shared" ref="I65" si="24">SUMIFS(F62:F76, C62:C76,H65)</f>
        <v>0</v>
      </c>
    </row>
    <row r="66" spans="1:9">
      <c r="A66" s="6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 t="shared" ref="I66" si="25">SUMIFS(F62:F76, C62:C76,H66)</f>
        <v>0</v>
      </c>
    </row>
    <row r="67" spans="1:9">
      <c r="A67" s="60"/>
      <c r="B67" s="51"/>
      <c r="C67" s="51"/>
      <c r="D67" s="52"/>
      <c r="E67" s="52"/>
      <c r="F67" s="52">
        <f t="shared" ref="F67:F130" si="26">E67-D67</f>
        <v>0</v>
      </c>
      <c r="H67" s="53" t="s">
        <v>296</v>
      </c>
      <c r="I67" s="52">
        <f t="shared" ref="I67" si="27">SUMIFS(F62:F76, C62:C76,H67)</f>
        <v>0</v>
      </c>
    </row>
    <row r="68" spans="1:9">
      <c r="A68" s="60"/>
      <c r="B68" s="56" t="s">
        <v>388</v>
      </c>
      <c r="C68" s="51"/>
      <c r="D68" s="52"/>
      <c r="E68" s="52"/>
      <c r="F68" s="52">
        <f t="shared" si="26"/>
        <v>0</v>
      </c>
      <c r="H68" s="53" t="s">
        <v>295</v>
      </c>
      <c r="I68" s="52">
        <f t="shared" ref="I68" si="28">SUMIFS(F62:F76, C62:C76,H68)</f>
        <v>0</v>
      </c>
    </row>
    <row r="69" spans="1:9">
      <c r="A69" s="60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 t="shared" ref="I69" si="29">SUM(I63:I68)</f>
        <v>0</v>
      </c>
    </row>
    <row r="70" spans="1:9">
      <c r="A70" s="60"/>
      <c r="B70" s="51"/>
      <c r="C70" s="51"/>
      <c r="D70" s="52"/>
      <c r="E70" s="52"/>
      <c r="F70" s="52">
        <f>E70-D70</f>
        <v>0</v>
      </c>
      <c r="I70" s="54"/>
    </row>
    <row r="71" spans="1:9">
      <c r="A71" s="60"/>
      <c r="B71" s="51"/>
      <c r="C71" s="51"/>
      <c r="D71" s="52"/>
      <c r="E71" s="52"/>
      <c r="F71" s="52">
        <f t="shared" ref="F71" si="30">E71-D71</f>
        <v>0</v>
      </c>
      <c r="I71" s="54"/>
    </row>
    <row r="72" spans="1:9">
      <c r="A72" s="60"/>
      <c r="B72" s="51"/>
      <c r="C72" s="51"/>
      <c r="D72" s="52"/>
      <c r="E72" s="52"/>
      <c r="F72" s="52">
        <f t="shared" si="26"/>
        <v>0</v>
      </c>
    </row>
    <row r="73" spans="1:9">
      <c r="A73" s="60"/>
      <c r="B73" s="51"/>
      <c r="C73" s="51"/>
      <c r="D73" s="52"/>
      <c r="E73" s="52"/>
      <c r="F73" s="52">
        <f t="shared" si="26"/>
        <v>0</v>
      </c>
    </row>
    <row r="74" spans="1:9">
      <c r="A74" s="60"/>
      <c r="B74" s="51"/>
      <c r="C74" s="51"/>
      <c r="D74" s="52"/>
      <c r="E74" s="52"/>
      <c r="F74" s="52">
        <f t="shared" si="26"/>
        <v>0</v>
      </c>
    </row>
    <row r="75" spans="1:9">
      <c r="A75" s="60"/>
      <c r="B75" s="51"/>
      <c r="C75" s="51"/>
      <c r="D75" s="52"/>
      <c r="E75" s="52"/>
      <c r="F75" s="52">
        <f t="shared" si="26"/>
        <v>0</v>
      </c>
    </row>
    <row r="76" spans="1:9">
      <c r="A76" s="60"/>
      <c r="B76" s="51"/>
      <c r="C76" s="51"/>
      <c r="D76" s="52"/>
      <c r="E76" s="52"/>
      <c r="F76" s="52">
        <f t="shared" si="26"/>
        <v>0</v>
      </c>
    </row>
    <row r="77" spans="1:9">
      <c r="A77" s="6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0"/>
      <c r="B78" s="51" t="s">
        <v>389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0"/>
      <c r="B79" s="51" t="s">
        <v>390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0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0"/>
      <c r="B81" s="51" t="s">
        <v>391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0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0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0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0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0"/>
      <c r="B90" s="51"/>
      <c r="C90" s="51"/>
      <c r="D90" s="52"/>
      <c r="E90" s="52"/>
      <c r="F90" s="52">
        <f t="shared" si="26"/>
        <v>0</v>
      </c>
    </row>
    <row r="91" spans="1:9">
      <c r="A91" s="61"/>
      <c r="B91" s="51"/>
      <c r="C91" s="51"/>
      <c r="D91" s="52"/>
      <c r="E91" s="52"/>
      <c r="F91" s="52">
        <f t="shared" si="26"/>
        <v>0</v>
      </c>
    </row>
    <row r="92" spans="1:9">
      <c r="A92" s="64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0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0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0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0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0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0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0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60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60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60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6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60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62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63" t="s">
        <v>30</v>
      </c>
      <c r="B107" s="55"/>
      <c r="C107" s="51"/>
      <c r="D107" s="52"/>
      <c r="E107" s="52"/>
      <c r="F107" s="52">
        <f t="shared" si="26"/>
        <v>0</v>
      </c>
      <c r="H107" s="49" t="s">
        <v>286</v>
      </c>
      <c r="I107" s="49" t="s">
        <v>287</v>
      </c>
    </row>
    <row r="108" spans="1:9">
      <c r="A108" s="63"/>
      <c r="B108" s="55"/>
      <c r="C108" s="51"/>
      <c r="D108" s="52"/>
      <c r="E108" s="52"/>
      <c r="F108" s="52">
        <f t="shared" si="26"/>
        <v>0</v>
      </c>
      <c r="H108" s="53" t="s">
        <v>288</v>
      </c>
      <c r="I108" s="52">
        <f t="shared" ref="I108" si="40">SUMIFS(F107:F121, C107:C121,H108)</f>
        <v>0</v>
      </c>
    </row>
    <row r="109" spans="1:9">
      <c r="A109" s="63"/>
      <c r="B109" s="55"/>
      <c r="C109" s="51"/>
      <c r="D109" s="52"/>
      <c r="E109" s="52"/>
      <c r="F109" s="52">
        <f t="shared" si="26"/>
        <v>0</v>
      </c>
      <c r="H109" s="53" t="s">
        <v>285</v>
      </c>
      <c r="I109" s="52">
        <f t="shared" ref="I109" si="41">SUMIFS(F107:F121, C107:C121,H109)</f>
        <v>0</v>
      </c>
    </row>
    <row r="110" spans="1:9">
      <c r="A110" s="63"/>
      <c r="B110" s="55"/>
      <c r="C110" s="51"/>
      <c r="D110" s="52"/>
      <c r="E110" s="52"/>
      <c r="F110" s="52">
        <f t="shared" si="26"/>
        <v>0</v>
      </c>
      <c r="H110" s="53" t="s">
        <v>290</v>
      </c>
      <c r="I110" s="52">
        <f t="shared" ref="I110" si="42">SUMIFS(F107:F121, C107:C121,H110)</f>
        <v>0</v>
      </c>
    </row>
    <row r="111" spans="1:9">
      <c r="A111" s="63"/>
      <c r="B111" s="55" t="s">
        <v>388</v>
      </c>
      <c r="C111" s="51"/>
      <c r="D111" s="52"/>
      <c r="E111" s="52"/>
      <c r="F111" s="52">
        <f t="shared" si="26"/>
        <v>0</v>
      </c>
      <c r="H111" s="53" t="s">
        <v>293</v>
      </c>
      <c r="I111" s="52">
        <f t="shared" ref="I111" si="43">SUMIFS(F107:F121, C107:C121,H111)</f>
        <v>0</v>
      </c>
    </row>
    <row r="112" spans="1:9">
      <c r="A112" s="63"/>
      <c r="B112" s="55"/>
      <c r="C112" s="51"/>
      <c r="D112" s="52"/>
      <c r="E112" s="52"/>
      <c r="F112" s="52">
        <f t="shared" si="26"/>
        <v>0</v>
      </c>
      <c r="H112" s="53" t="s">
        <v>296</v>
      </c>
      <c r="I112" s="52">
        <f t="shared" ref="I112" si="44">SUMIFS(F107:F121, C107:C121,H112)</f>
        <v>0</v>
      </c>
    </row>
    <row r="113" spans="1:9">
      <c r="A113" s="63"/>
      <c r="B113" s="55"/>
      <c r="C113" s="51"/>
      <c r="D113" s="52"/>
      <c r="E113" s="52"/>
      <c r="F113" s="52">
        <f t="shared" si="26"/>
        <v>0</v>
      </c>
      <c r="H113" s="53" t="s">
        <v>295</v>
      </c>
      <c r="I113" s="52">
        <f t="shared" ref="I113" si="45">SUMIFS(F107:F121, C107:C121,H113)</f>
        <v>0</v>
      </c>
    </row>
    <row r="114" spans="1:9">
      <c r="A114" s="63"/>
      <c r="B114" s="55"/>
      <c r="C114" s="51"/>
      <c r="D114" s="52"/>
      <c r="E114" s="52"/>
      <c r="F114" s="52">
        <f t="shared" si="26"/>
        <v>0</v>
      </c>
      <c r="H114" s="48" t="s">
        <v>300</v>
      </c>
      <c r="I114" s="49">
        <f t="shared" ref="I114" si="46">SUM(I108:I113)</f>
        <v>0</v>
      </c>
    </row>
    <row r="115" spans="1:9">
      <c r="A115" s="63"/>
      <c r="B115" s="55"/>
      <c r="C115" s="51"/>
      <c r="D115" s="52"/>
      <c r="E115" s="52"/>
      <c r="F115" s="52">
        <f t="shared" si="26"/>
        <v>0</v>
      </c>
      <c r="I115" s="54"/>
    </row>
    <row r="116" spans="1:9">
      <c r="A116" s="63"/>
      <c r="B116" s="55"/>
      <c r="C116" s="51"/>
      <c r="D116" s="52"/>
      <c r="E116" s="52"/>
      <c r="F116" s="52">
        <f t="shared" si="26"/>
        <v>0</v>
      </c>
      <c r="I116" s="54"/>
    </row>
    <row r="117" spans="1:9">
      <c r="A117" s="63"/>
      <c r="B117" s="55"/>
      <c r="C117" s="51"/>
      <c r="D117" s="52"/>
      <c r="E117" s="52"/>
      <c r="F117" s="52">
        <f t="shared" si="26"/>
        <v>0</v>
      </c>
    </row>
    <row r="118" spans="1:9">
      <c r="A118" s="63"/>
      <c r="B118" s="55"/>
      <c r="C118" s="51"/>
      <c r="D118" s="52"/>
      <c r="E118" s="52"/>
      <c r="F118" s="52">
        <f t="shared" si="26"/>
        <v>0</v>
      </c>
    </row>
    <row r="119" spans="1:9">
      <c r="A119" s="63"/>
      <c r="B119" s="55"/>
      <c r="C119" s="51"/>
      <c r="D119" s="52"/>
      <c r="E119" s="52"/>
      <c r="F119" s="52">
        <f t="shared" si="26"/>
        <v>0</v>
      </c>
    </row>
    <row r="120" spans="1:9">
      <c r="A120" s="63"/>
      <c r="B120" s="55"/>
      <c r="C120" s="51"/>
      <c r="D120" s="52"/>
      <c r="E120" s="52"/>
      <c r="F120" s="52">
        <f t="shared" si="26"/>
        <v>0</v>
      </c>
    </row>
    <row r="121" spans="1:9" hidden="1">
      <c r="A121" s="63"/>
      <c r="B121" s="55"/>
      <c r="C121" s="51"/>
      <c r="D121" s="52"/>
      <c r="E121" s="52"/>
      <c r="F121" s="52">
        <f t="shared" si="26"/>
        <v>0</v>
      </c>
    </row>
    <row r="122" spans="1:9">
      <c r="A122" s="64" t="s">
        <v>273</v>
      </c>
      <c r="B122" s="51" t="s">
        <v>410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0"/>
      <c r="B123" s="51" t="s">
        <v>411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60"/>
      <c r="B124" s="51" t="s">
        <v>412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60"/>
      <c r="B125" s="51" t="s">
        <v>413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60"/>
      <c r="B126" s="51" t="s">
        <v>414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60"/>
      <c r="B127" s="56" t="s">
        <v>415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60"/>
      <c r="B128" s="51" t="s">
        <v>416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60"/>
      <c r="B129" s="56" t="s">
        <v>417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60"/>
      <c r="B130" s="56" t="s">
        <v>418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0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60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60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60"/>
      <c r="B134" s="51"/>
      <c r="C134" s="51"/>
      <c r="D134" s="52"/>
      <c r="E134" s="52"/>
      <c r="F134" s="52">
        <f t="shared" si="54"/>
        <v>0</v>
      </c>
    </row>
    <row r="135" spans="1:9">
      <c r="A135" s="60"/>
      <c r="B135" s="51"/>
      <c r="C135" s="51"/>
      <c r="D135" s="52"/>
      <c r="E135" s="52"/>
      <c r="F135" s="52">
        <f t="shared" si="54"/>
        <v>0</v>
      </c>
    </row>
    <row r="136" spans="1:9">
      <c r="A136" s="62"/>
      <c r="B136" s="51"/>
      <c r="C136" s="51"/>
      <c r="D136" s="52"/>
      <c r="E136" s="52"/>
      <c r="F136" s="52">
        <f t="shared" si="54"/>
        <v>0</v>
      </c>
    </row>
    <row r="137" spans="1:9">
      <c r="A137" s="63" t="s">
        <v>276</v>
      </c>
      <c r="B137" s="55" t="s">
        <v>419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63"/>
      <c r="B138" s="55" t="s">
        <v>420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63"/>
      <c r="B139" s="55" t="s">
        <v>421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6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63"/>
      <c r="B141" s="55" t="s">
        <v>422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6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63"/>
      <c r="B143" s="55" t="s">
        <v>423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63"/>
      <c r="B144" s="51" t="s">
        <v>416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6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63"/>
      <c r="B146" s="56" t="s">
        <v>417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3"/>
      <c r="B147" s="55" t="s">
        <v>424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3"/>
      <c r="B148" s="55" t="s">
        <v>425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63"/>
      <c r="B149" s="55"/>
      <c r="C149" s="51"/>
      <c r="D149" s="52"/>
      <c r="E149" s="52"/>
      <c r="F149" s="52">
        <f t="shared" si="54"/>
        <v>0</v>
      </c>
    </row>
    <row r="150" spans="1:9">
      <c r="A150" s="63"/>
      <c r="B150" s="55"/>
      <c r="C150" s="51"/>
      <c r="D150" s="52"/>
      <c r="E150" s="52"/>
      <c r="F150" s="52">
        <f t="shared" si="54"/>
        <v>0</v>
      </c>
    </row>
    <row r="151" spans="1:9">
      <c r="A151" s="6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64" zoomScale="80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0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>SUMIFS(F17:F31, C17:C31,H18)</f>
        <v>0.26736111111111088</v>
      </c>
    </row>
    <row r="19" spans="1:9">
      <c r="A19" s="6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4.1666666666666685E-2</v>
      </c>
    </row>
    <row r="20" spans="1:9">
      <c r="A20" s="6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6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7.2916666666666741E-2</v>
      </c>
    </row>
    <row r="22" spans="1:9">
      <c r="A22" s="6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6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0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>SUM(I18:I23)</f>
        <v>0.43402777777777762</v>
      </c>
    </row>
    <row r="25" spans="1:9">
      <c r="A25" s="6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0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0"/>
      <c r="B30" s="51"/>
      <c r="C30" s="51"/>
      <c r="D30" s="52"/>
      <c r="E30" s="52"/>
      <c r="F30" s="52">
        <f t="shared" si="0"/>
        <v>0</v>
      </c>
    </row>
    <row r="31" spans="1:9">
      <c r="A31" s="60"/>
      <c r="B31" s="51"/>
      <c r="C31" s="51"/>
      <c r="D31" s="52"/>
      <c r="E31" s="52"/>
      <c r="F31" s="52">
        <f t="shared" si="0"/>
        <v>0</v>
      </c>
    </row>
    <row r="32" spans="1:9">
      <c r="A32" s="6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0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0.27083333333333331</v>
      </c>
    </row>
    <row r="34" spans="1:9">
      <c r="A34" s="60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ref="F34:F62" si="1">E34-D34</f>
        <v>4.1666666666666685E-2</v>
      </c>
      <c r="H34" s="53" t="s">
        <v>285</v>
      </c>
      <c r="I34" s="52">
        <f>SUMIFS(F32:F46, C32:C46,H34)</f>
        <v>4.8611111111111105E-2</v>
      </c>
    </row>
    <row r="35" spans="1:9">
      <c r="A35" s="60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60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1"/>
        <v>4.166666666666663E-2</v>
      </c>
      <c r="H36" s="53" t="s">
        <v>293</v>
      </c>
      <c r="I36" s="52">
        <f>SUMIFS(F32:F46, C32:C46,H36)</f>
        <v>2.4305555555555691E-2</v>
      </c>
    </row>
    <row r="37" spans="1:9">
      <c r="A37" s="60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1"/>
        <v>1.0416666666666685E-2</v>
      </c>
      <c r="H37" s="53" t="s">
        <v>296</v>
      </c>
      <c r="I37" s="52">
        <f>SUMIFS(F32:F46, C32:C46,H37)</f>
        <v>4.8611111111111049E-2</v>
      </c>
    </row>
    <row r="38" spans="1:9">
      <c r="A38" s="60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 t="shared" si="1"/>
        <v>4.166666666666663E-2</v>
      </c>
      <c r="H38" s="53" t="s">
        <v>295</v>
      </c>
      <c r="I38" s="52">
        <f>SUMIFS(F32:F46, C32:C46,H38)</f>
        <v>5.2083333333333315E-2</v>
      </c>
    </row>
    <row r="39" spans="1:9">
      <c r="A39" s="60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1"/>
        <v>3.125E-2</v>
      </c>
      <c r="H39" s="48" t="s">
        <v>300</v>
      </c>
      <c r="I39" s="49">
        <f>SUM(I33:I38)</f>
        <v>0.44444444444444448</v>
      </c>
    </row>
    <row r="40" spans="1:9">
      <c r="A40" s="60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 t="shared" si="1"/>
        <v>3.819444444444442E-2</v>
      </c>
      <c r="I40" s="54"/>
    </row>
    <row r="41" spans="1:9">
      <c r="A41" s="60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1"/>
        <v>4.8611111111111049E-2</v>
      </c>
      <c r="I41" s="54"/>
    </row>
    <row r="42" spans="1:9">
      <c r="A42" s="60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1"/>
        <v>1.041666666666663E-2</v>
      </c>
    </row>
    <row r="43" spans="1:9">
      <c r="A43" s="60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 t="shared" si="1"/>
        <v>2.083333333333337E-2</v>
      </c>
    </row>
    <row r="44" spans="1:9">
      <c r="A44" s="60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 t="shared" si="1"/>
        <v>2.4305555555555691E-2</v>
      </c>
    </row>
    <row r="45" spans="1:9">
      <c r="A45" s="60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1"/>
        <v>2.430555555555558E-2</v>
      </c>
    </row>
    <row r="46" spans="1:9">
      <c r="A46" s="6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1"/>
        <v>6.25E-2</v>
      </c>
    </row>
    <row r="47" spans="1:9">
      <c r="A47" s="6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6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6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6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6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6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6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6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6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63"/>
      <c r="B56" s="55"/>
      <c r="C56" s="51"/>
      <c r="D56" s="52"/>
      <c r="E56" s="52"/>
      <c r="F56" s="52">
        <f t="shared" si="1"/>
        <v>0</v>
      </c>
      <c r="I56" s="54"/>
    </row>
    <row r="57" spans="1:9">
      <c r="A57" s="63"/>
      <c r="B57" s="55"/>
      <c r="C57" s="51"/>
      <c r="D57" s="52"/>
      <c r="E57" s="52"/>
      <c r="F57" s="52">
        <f t="shared" si="1"/>
        <v>0</v>
      </c>
    </row>
    <row r="58" spans="1:9">
      <c r="A58" s="63"/>
      <c r="B58" s="55"/>
      <c r="C58" s="51"/>
      <c r="D58" s="52"/>
      <c r="E58" s="52"/>
      <c r="F58" s="52">
        <f t="shared" si="1"/>
        <v>0</v>
      </c>
    </row>
    <row r="59" spans="1:9">
      <c r="A59" s="63"/>
      <c r="B59" s="55"/>
      <c r="C59" s="51"/>
      <c r="D59" s="52"/>
      <c r="E59" s="52"/>
      <c r="F59" s="52">
        <f t="shared" si="1"/>
        <v>0</v>
      </c>
    </row>
    <row r="60" spans="1:9">
      <c r="A60" s="63"/>
      <c r="B60" s="55"/>
      <c r="C60" s="51"/>
      <c r="D60" s="52"/>
      <c r="E60" s="52"/>
      <c r="F60" s="52">
        <f t="shared" si="1"/>
        <v>0</v>
      </c>
    </row>
    <row r="61" spans="1:9">
      <c r="A61" s="63"/>
      <c r="B61" s="55"/>
      <c r="C61" s="51"/>
      <c r="D61" s="52"/>
      <c r="E61" s="52"/>
      <c r="F61" s="52">
        <f t="shared" si="1"/>
        <v>0</v>
      </c>
    </row>
    <row r="62" spans="1:9">
      <c r="A62" s="6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0"/>
      <c r="B68" s="56" t="s">
        <v>426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0"/>
      <c r="B70" s="51"/>
      <c r="C70" s="51"/>
      <c r="D70" s="52"/>
      <c r="E70" s="52"/>
      <c r="F70" s="52">
        <f t="shared" si="2"/>
        <v>0</v>
      </c>
      <c r="I70" s="54"/>
    </row>
    <row r="71" spans="1:9">
      <c r="A71" s="60"/>
      <c r="B71" s="51"/>
      <c r="C71" s="51"/>
      <c r="D71" s="52"/>
      <c r="E71" s="52"/>
      <c r="F71" s="52">
        <f t="shared" si="2"/>
        <v>0</v>
      </c>
      <c r="I71" s="54"/>
    </row>
    <row r="72" spans="1:9">
      <c r="A72" s="60"/>
      <c r="B72" s="51"/>
      <c r="C72" s="51"/>
      <c r="D72" s="52"/>
      <c r="E72" s="52"/>
      <c r="F72" s="52">
        <f t="shared" si="2"/>
        <v>0</v>
      </c>
    </row>
    <row r="73" spans="1:9">
      <c r="A73" s="60"/>
      <c r="B73" s="51"/>
      <c r="C73" s="51"/>
      <c r="D73" s="52"/>
      <c r="E73" s="52"/>
      <c r="F73" s="52">
        <f t="shared" si="2"/>
        <v>0</v>
      </c>
    </row>
    <row r="74" spans="1:9">
      <c r="A74" s="60"/>
      <c r="B74" s="51"/>
      <c r="C74" s="51"/>
      <c r="D74" s="52"/>
      <c r="E74" s="52"/>
      <c r="F74" s="52">
        <f t="shared" si="2"/>
        <v>0</v>
      </c>
    </row>
    <row r="75" spans="1:9">
      <c r="A75" s="60"/>
      <c r="B75" s="51"/>
      <c r="C75" s="51"/>
      <c r="D75" s="52"/>
      <c r="E75" s="52"/>
      <c r="F75" s="52">
        <f t="shared" si="2"/>
        <v>0</v>
      </c>
    </row>
    <row r="76" spans="1:9">
      <c r="A76" s="60"/>
      <c r="B76" s="51"/>
      <c r="C76" s="51"/>
      <c r="D76" s="52"/>
      <c r="E76" s="52"/>
      <c r="F76" s="52">
        <f t="shared" si="2"/>
        <v>0</v>
      </c>
    </row>
    <row r="77" spans="1:9">
      <c r="A77" s="6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60"/>
      <c r="B78" s="51" t="s">
        <v>427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0"/>
      <c r="B79" s="51" t="s">
        <v>428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60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60"/>
      <c r="B81" s="51" t="s">
        <v>429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0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60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6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6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6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60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60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60"/>
      <c r="B90" s="51"/>
      <c r="C90" s="51"/>
      <c r="D90" s="52"/>
      <c r="E90" s="52"/>
      <c r="F90" s="52">
        <f t="shared" si="2"/>
        <v>0</v>
      </c>
    </row>
    <row r="91" spans="1:9">
      <c r="A91" s="61"/>
      <c r="B91" s="51"/>
      <c r="C91" s="51"/>
      <c r="D91" s="52"/>
      <c r="E91" s="52"/>
      <c r="F91" s="52">
        <f t="shared" si="2"/>
        <v>0</v>
      </c>
    </row>
    <row r="92" spans="1:9">
      <c r="A92" s="64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60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0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0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ref="F96:F127" si="3">E96-D96</f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0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3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0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3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0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3"/>
        <v>2.0833333333333315E-2</v>
      </c>
      <c r="H99" s="48" t="s">
        <v>300</v>
      </c>
      <c r="I99" s="49">
        <f>SUM(I93:I98)</f>
        <v>0.34583333333333338</v>
      </c>
    </row>
    <row r="100" spans="1:9">
      <c r="A100" s="60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si="3"/>
        <v>2.430555555555558E-2</v>
      </c>
      <c r="I100" s="54"/>
    </row>
    <row r="101" spans="1:9">
      <c r="A101" s="60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"/>
        <v>2.430555555555558E-2</v>
      </c>
      <c r="I101" s="54"/>
    </row>
    <row r="102" spans="1:9">
      <c r="A102" s="60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"/>
        <v>5.902777777777779E-2</v>
      </c>
    </row>
    <row r="103" spans="1:9">
      <c r="A103" s="60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"/>
        <v>4.8611111111111049E-2</v>
      </c>
    </row>
    <row r="104" spans="1:9">
      <c r="A104" s="6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"/>
        <v>1.041666666666663E-2</v>
      </c>
    </row>
    <row r="105" spans="1:9">
      <c r="A105" s="60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"/>
        <v>2.4305555555555691E-2</v>
      </c>
    </row>
    <row r="106" spans="1:9">
      <c r="A106" s="62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"/>
        <v>1.041666666666663E-2</v>
      </c>
    </row>
    <row r="107" spans="1:9">
      <c r="A107" s="6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3"/>
      <c r="B111" s="55" t="s">
        <v>430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3"/>
      <c r="B117" s="55"/>
      <c r="C117" s="51"/>
      <c r="D117" s="52"/>
      <c r="E117" s="52"/>
      <c r="F117" s="52">
        <f t="shared" si="3"/>
        <v>0</v>
      </c>
    </row>
    <row r="118" spans="1:9">
      <c r="A118" s="63"/>
      <c r="B118" s="55"/>
      <c r="C118" s="51"/>
      <c r="D118" s="52"/>
      <c r="E118" s="52"/>
      <c r="F118" s="52">
        <f t="shared" si="3"/>
        <v>0</v>
      </c>
    </row>
    <row r="119" spans="1:9">
      <c r="A119" s="63"/>
      <c r="B119" s="55"/>
      <c r="C119" s="51"/>
      <c r="D119" s="52"/>
      <c r="E119" s="52"/>
      <c r="F119" s="52">
        <f t="shared" si="3"/>
        <v>0</v>
      </c>
    </row>
    <row r="120" spans="1:9">
      <c r="A120" s="63"/>
      <c r="B120" s="55"/>
      <c r="C120" s="51"/>
      <c r="D120" s="52"/>
      <c r="E120" s="52"/>
      <c r="F120" s="52">
        <f t="shared" si="3"/>
        <v>0</v>
      </c>
    </row>
    <row r="121" spans="1:9" hidden="1">
      <c r="A121" s="63"/>
      <c r="B121" s="55"/>
      <c r="C121" s="51"/>
      <c r="D121" s="52"/>
      <c r="E121" s="52"/>
      <c r="F121" s="52">
        <f t="shared" si="3"/>
        <v>0</v>
      </c>
    </row>
    <row r="122" spans="1:9">
      <c r="A122" s="6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0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0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0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0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6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6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6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65"/>
      <c r="B130" s="57"/>
      <c r="C130" s="55"/>
      <c r="D130" s="52"/>
      <c r="E130" s="52"/>
      <c r="F130" s="52"/>
      <c r="I130" s="54"/>
    </row>
    <row r="131" spans="1:9">
      <c r="A131" s="60"/>
      <c r="B131" s="59"/>
      <c r="C131" s="51"/>
      <c r="D131" s="52"/>
      <c r="E131" s="52"/>
      <c r="F131" s="52"/>
      <c r="I131" s="54"/>
    </row>
    <row r="132" spans="1:9">
      <c r="A132" s="60"/>
      <c r="B132" s="51"/>
      <c r="C132" s="51"/>
      <c r="D132" s="52"/>
      <c r="E132" s="52"/>
      <c r="F132" s="52"/>
    </row>
    <row r="133" spans="1:9">
      <c r="A133" s="60"/>
      <c r="B133" s="51"/>
      <c r="C133" s="51"/>
      <c r="D133" s="52"/>
      <c r="E133" s="52"/>
      <c r="F133" s="52"/>
    </row>
    <row r="134" spans="1:9">
      <c r="A134" s="60"/>
      <c r="B134" s="51"/>
      <c r="C134" s="51"/>
      <c r="D134" s="52"/>
      <c r="E134" s="52"/>
      <c r="F134" s="52"/>
    </row>
    <row r="135" spans="1:9">
      <c r="A135" s="60"/>
      <c r="B135" s="51"/>
      <c r="C135" s="51"/>
      <c r="D135" s="52"/>
      <c r="E135" s="52"/>
      <c r="F135" s="52"/>
    </row>
    <row r="136" spans="1:9">
      <c r="A136" s="62"/>
      <c r="B136" s="51"/>
      <c r="C136" s="51"/>
      <c r="D136" s="52"/>
      <c r="E136" s="52"/>
      <c r="F136" s="52"/>
    </row>
    <row r="137" spans="1:9">
      <c r="A137" s="63" t="s">
        <v>276</v>
      </c>
      <c r="B137" s="55" t="s">
        <v>419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63"/>
      <c r="B138" s="55" t="s">
        <v>420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63"/>
      <c r="B139" s="55" t="s">
        <v>421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6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63"/>
      <c r="B141" s="55" t="s">
        <v>422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6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63"/>
      <c r="B143" s="55" t="s">
        <v>423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63"/>
      <c r="B144" s="51" t="s">
        <v>416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6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63"/>
      <c r="B146" s="56" t="s">
        <v>417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63"/>
      <c r="B147" s="55" t="s">
        <v>424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63"/>
      <c r="B148" s="55" t="s">
        <v>425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63"/>
      <c r="B149" s="55"/>
      <c r="C149" s="51"/>
      <c r="D149" s="52"/>
      <c r="E149" s="52"/>
      <c r="F149" s="52">
        <f t="shared" si="5"/>
        <v>0</v>
      </c>
    </row>
    <row r="150" spans="1:9">
      <c r="A150" s="63"/>
      <c r="B150" s="55"/>
      <c r="C150" s="51"/>
      <c r="D150" s="52"/>
      <c r="E150" s="52"/>
      <c r="F150" s="52">
        <f t="shared" si="5"/>
        <v>0</v>
      </c>
    </row>
    <row r="151" spans="1:9">
      <c r="A151" s="6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100" zoomScale="61" zoomScaleNormal="61" workbookViewId="0">
      <selection activeCell="S39" sqref="S3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0" t="s">
        <v>17</v>
      </c>
      <c r="B17" s="51" t="s">
        <v>431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0"/>
      <c r="B18" s="51" t="s">
        <v>432</v>
      </c>
      <c r="C18" s="51" t="s">
        <v>288</v>
      </c>
      <c r="D18" s="52">
        <v>0.66666666666666663</v>
      </c>
      <c r="E18" s="52">
        <v>0.70833333333333337</v>
      </c>
      <c r="F18" s="52">
        <f t="shared" si="0"/>
        <v>4.1666666666666741E-2</v>
      </c>
      <c r="H18" s="53" t="s">
        <v>288</v>
      </c>
      <c r="I18" s="52">
        <f>SUMIFS(F17:F31, C17:C31,H18)</f>
        <v>0.17708333333333348</v>
      </c>
    </row>
    <row r="19" spans="1:9">
      <c r="A19" s="60"/>
      <c r="B19" s="51" t="s">
        <v>329</v>
      </c>
      <c r="C19" s="51" t="s">
        <v>295</v>
      </c>
      <c r="D19" s="52">
        <v>0.625</v>
      </c>
      <c r="E19" s="52">
        <v>0.66666666666666663</v>
      </c>
      <c r="F19" s="52">
        <f t="shared" si="0"/>
        <v>4.166666666666663E-2</v>
      </c>
      <c r="H19" s="53" t="s">
        <v>285</v>
      </c>
      <c r="I19" s="52">
        <f>SUMIFS(F17:F31, C17:C31,H19)</f>
        <v>0.20833333333333331</v>
      </c>
    </row>
    <row r="20" spans="1:9">
      <c r="A20" s="60"/>
      <c r="B20" s="51" t="s">
        <v>433</v>
      </c>
      <c r="C20" s="51" t="s">
        <v>288</v>
      </c>
      <c r="D20" s="52">
        <v>0.70833333333333337</v>
      </c>
      <c r="E20" s="52">
        <v>0.77083333333333337</v>
      </c>
      <c r="F20" s="52">
        <f t="shared" si="0"/>
        <v>6.25E-2</v>
      </c>
      <c r="H20" s="53" t="s">
        <v>290</v>
      </c>
      <c r="I20" s="52">
        <f>SUMIFS(F17:F31, C17:C31,H20)</f>
        <v>0</v>
      </c>
    </row>
    <row r="21" spans="1:9">
      <c r="A21" s="60"/>
      <c r="B21" s="51" t="s">
        <v>309</v>
      </c>
      <c r="C21" s="51" t="s">
        <v>295</v>
      </c>
      <c r="D21" s="52">
        <v>0.77083333333333337</v>
      </c>
      <c r="E21" s="52">
        <v>0.79166666666666663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0"/>
      <c r="B22" s="51" t="s">
        <v>434</v>
      </c>
      <c r="C22" s="51" t="s">
        <v>288</v>
      </c>
      <c r="D22" s="52">
        <v>0.79166666666666663</v>
      </c>
      <c r="E22" s="52">
        <v>0.86458333333333337</v>
      </c>
      <c r="F22" s="52">
        <f t="shared" si="0"/>
        <v>7.2916666666666741E-2</v>
      </c>
      <c r="H22" s="53" t="s">
        <v>296</v>
      </c>
      <c r="I22" s="52">
        <f>SUMIFS(F17:F31, C17:C31,H22)</f>
        <v>0</v>
      </c>
    </row>
    <row r="23" spans="1:9">
      <c r="A23" s="60"/>
      <c r="B23" s="51"/>
      <c r="C23" s="51"/>
      <c r="D23" s="52"/>
      <c r="E23" s="52"/>
      <c r="F23" s="52"/>
      <c r="H23" s="53" t="s">
        <v>295</v>
      </c>
      <c r="I23" s="52">
        <f>SUMIFS(F17:F31, C17:C31,H23)</f>
        <v>6.2499999999999889E-2</v>
      </c>
    </row>
    <row r="24" spans="1:9">
      <c r="A24" s="60"/>
      <c r="B24" s="51"/>
      <c r="C24" s="51"/>
      <c r="D24" s="52"/>
      <c r="E24" s="52"/>
      <c r="F24" s="52"/>
      <c r="H24" s="48" t="s">
        <v>300</v>
      </c>
      <c r="I24" s="49">
        <f>SUM(I18:I23)</f>
        <v>0.44791666666666669</v>
      </c>
    </row>
    <row r="25" spans="1:9">
      <c r="A25" s="60"/>
      <c r="B25" s="51"/>
      <c r="C25" s="51"/>
      <c r="D25" s="52"/>
      <c r="E25" s="52"/>
      <c r="F25" s="52"/>
      <c r="I25" s="54"/>
    </row>
    <row r="26" spans="1:9">
      <c r="A26" s="6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0"/>
      <c r="B27" s="51"/>
      <c r="C27" s="51"/>
      <c r="D27" s="52"/>
      <c r="E27" s="52"/>
      <c r="F27" s="52">
        <f t="shared" si="1"/>
        <v>0</v>
      </c>
    </row>
    <row r="28" spans="1:9">
      <c r="A28" s="60"/>
      <c r="B28" s="51"/>
      <c r="C28" s="51"/>
      <c r="D28" s="52"/>
      <c r="E28" s="52"/>
      <c r="F28" s="52">
        <f t="shared" si="1"/>
        <v>0</v>
      </c>
    </row>
    <row r="29" spans="1:9">
      <c r="A29" s="60"/>
      <c r="B29" s="51"/>
      <c r="C29" s="51"/>
      <c r="D29" s="52"/>
      <c r="E29" s="52"/>
      <c r="F29" s="52">
        <f t="shared" si="1"/>
        <v>0</v>
      </c>
    </row>
    <row r="30" spans="1:9">
      <c r="A30" s="60"/>
      <c r="B30" s="51"/>
      <c r="C30" s="51"/>
      <c r="D30" s="52"/>
      <c r="E30" s="52"/>
      <c r="F30" s="52">
        <f t="shared" si="1"/>
        <v>0</v>
      </c>
    </row>
    <row r="31" spans="1:9">
      <c r="A31" s="60"/>
      <c r="B31" s="51"/>
      <c r="C31" s="51"/>
      <c r="D31" s="52"/>
      <c r="E31" s="52"/>
      <c r="F31" s="52">
        <f t="shared" si="1"/>
        <v>0</v>
      </c>
    </row>
    <row r="32" spans="1:9">
      <c r="A32" s="60" t="s">
        <v>263</v>
      </c>
      <c r="B32" s="51" t="s">
        <v>435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0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0"/>
      <c r="B40" s="51"/>
      <c r="C40" s="51"/>
      <c r="D40" s="52"/>
      <c r="E40" s="52"/>
      <c r="F40" s="52">
        <f t="shared" si="1"/>
        <v>0</v>
      </c>
      <c r="I40" s="54"/>
    </row>
    <row r="41" spans="1:9">
      <c r="A41" s="60"/>
      <c r="B41" s="51"/>
      <c r="C41" s="51"/>
      <c r="D41" s="52"/>
      <c r="E41" s="52"/>
      <c r="F41" s="52">
        <f t="shared" si="1"/>
        <v>0</v>
      </c>
      <c r="I41" s="54"/>
    </row>
    <row r="42" spans="1:9">
      <c r="A42" s="60"/>
      <c r="B42" s="51"/>
      <c r="C42" s="51"/>
      <c r="D42" s="52"/>
      <c r="E42" s="52"/>
      <c r="F42" s="52">
        <f t="shared" si="1"/>
        <v>0</v>
      </c>
    </row>
    <row r="43" spans="1:9">
      <c r="A43" s="60"/>
      <c r="B43" s="51"/>
      <c r="C43" s="51"/>
      <c r="D43" s="52"/>
      <c r="E43" s="52"/>
      <c r="F43" s="52">
        <f t="shared" si="1"/>
        <v>0</v>
      </c>
    </row>
    <row r="44" spans="1:9">
      <c r="A44" s="60"/>
      <c r="B44" s="51"/>
      <c r="C44" s="51"/>
      <c r="D44" s="52"/>
      <c r="E44" s="52"/>
      <c r="F44" s="52">
        <f t="shared" si="1"/>
        <v>0</v>
      </c>
    </row>
    <row r="45" spans="1:9">
      <c r="A45" s="60"/>
      <c r="B45" s="51"/>
      <c r="C45" s="51"/>
      <c r="D45" s="52"/>
      <c r="E45" s="52"/>
      <c r="F45" s="52">
        <f t="shared" si="1"/>
        <v>0</v>
      </c>
    </row>
    <row r="46" spans="1:9">
      <c r="A46" s="62"/>
      <c r="B46" s="51"/>
      <c r="C46" s="51"/>
      <c r="D46" s="52"/>
      <c r="E46" s="52"/>
      <c r="F46" s="52">
        <f t="shared" si="1"/>
        <v>0</v>
      </c>
    </row>
    <row r="47" spans="1:9">
      <c r="A47" s="63" t="s">
        <v>21</v>
      </c>
      <c r="B47" s="55" t="s">
        <v>436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3"/>
      <c r="B48" s="55" t="s">
        <v>437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3"/>
      <c r="B50" s="55" t="s">
        <v>438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439</v>
      </c>
    </row>
    <row r="51" spans="1:9">
      <c r="A51" s="63"/>
      <c r="B51" s="55" t="s">
        <v>440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3"/>
      <c r="B53" s="55" t="s">
        <v>441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442</v>
      </c>
    </row>
    <row r="54" spans="1:9">
      <c r="A54" s="6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443</v>
      </c>
    </row>
    <row r="55" spans="1:9">
      <c r="A55" s="63"/>
      <c r="B55" s="56"/>
      <c r="C55" s="51"/>
      <c r="D55" s="52"/>
      <c r="E55" s="52"/>
      <c r="F55" s="52">
        <f t="shared" si="1"/>
        <v>0</v>
      </c>
      <c r="I55" s="54"/>
    </row>
    <row r="56" spans="1:9">
      <c r="A56" s="63"/>
      <c r="B56" s="55"/>
      <c r="C56" s="51"/>
      <c r="D56" s="52"/>
      <c r="E56" s="52"/>
      <c r="F56" s="52">
        <f t="shared" si="1"/>
        <v>0</v>
      </c>
      <c r="I56" s="54"/>
    </row>
    <row r="57" spans="1:9">
      <c r="A57" s="63"/>
      <c r="B57" s="55"/>
      <c r="C57" s="51"/>
      <c r="D57" s="52"/>
      <c r="E57" s="52"/>
      <c r="F57" s="52">
        <f t="shared" si="1"/>
        <v>0</v>
      </c>
    </row>
    <row r="58" spans="1:9">
      <c r="A58" s="63"/>
      <c r="B58" s="55"/>
      <c r="C58" s="51"/>
      <c r="D58" s="52"/>
      <c r="E58" s="52"/>
      <c r="F58" s="52">
        <f t="shared" si="1"/>
        <v>0</v>
      </c>
    </row>
    <row r="59" spans="1:9">
      <c r="A59" s="63"/>
      <c r="B59" s="55"/>
      <c r="C59" s="51"/>
      <c r="D59" s="52"/>
      <c r="E59" s="52"/>
      <c r="F59" s="52">
        <f t="shared" si="1"/>
        <v>0</v>
      </c>
    </row>
    <row r="60" spans="1:9">
      <c r="A60" s="63"/>
      <c r="B60" s="55"/>
      <c r="C60" s="51"/>
      <c r="D60" s="52"/>
      <c r="E60" s="52"/>
      <c r="F60" s="52">
        <f t="shared" si="1"/>
        <v>0</v>
      </c>
    </row>
    <row r="61" spans="1:9">
      <c r="A61" s="63"/>
      <c r="B61" s="55"/>
      <c r="C61" s="51"/>
      <c r="D61" s="52"/>
      <c r="E61" s="52"/>
      <c r="F61" s="52">
        <f t="shared" si="1"/>
        <v>0</v>
      </c>
    </row>
    <row r="62" spans="1:9">
      <c r="A62" s="6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0"/>
      <c r="B68" s="56" t="s">
        <v>444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0"/>
      <c r="B70" s="51"/>
      <c r="C70" s="51"/>
      <c r="D70" s="52"/>
      <c r="E70" s="52"/>
      <c r="F70" s="52">
        <f t="shared" si="2"/>
        <v>0</v>
      </c>
      <c r="I70" s="54"/>
    </row>
    <row r="71" spans="1:9">
      <c r="A71" s="60"/>
      <c r="B71" s="51"/>
      <c r="C71" s="51"/>
      <c r="D71" s="52"/>
      <c r="E71" s="52"/>
      <c r="F71" s="52">
        <f t="shared" si="2"/>
        <v>0</v>
      </c>
      <c r="I71" s="54"/>
    </row>
    <row r="72" spans="1:9">
      <c r="A72" s="60"/>
      <c r="B72" s="51"/>
      <c r="C72" s="51"/>
      <c r="D72" s="52"/>
      <c r="E72" s="52"/>
      <c r="F72" s="52">
        <f t="shared" si="2"/>
        <v>0</v>
      </c>
    </row>
    <row r="73" spans="1:9">
      <c r="A73" s="60"/>
      <c r="B73" s="51"/>
      <c r="C73" s="51"/>
      <c r="D73" s="52"/>
      <c r="E73" s="52"/>
      <c r="F73" s="52">
        <f t="shared" si="2"/>
        <v>0</v>
      </c>
    </row>
    <row r="74" spans="1:9">
      <c r="A74" s="60"/>
      <c r="B74" s="51"/>
      <c r="C74" s="51"/>
      <c r="D74" s="52"/>
      <c r="E74" s="52"/>
      <c r="F74" s="52">
        <f t="shared" si="2"/>
        <v>0</v>
      </c>
    </row>
    <row r="75" spans="1:9">
      <c r="A75" s="60"/>
      <c r="B75" s="51"/>
      <c r="C75" s="51"/>
      <c r="D75" s="52"/>
      <c r="E75" s="52"/>
      <c r="F75" s="52">
        <f t="shared" si="2"/>
        <v>0</v>
      </c>
    </row>
    <row r="76" spans="1:9">
      <c r="A76" s="60"/>
      <c r="B76" s="51"/>
      <c r="C76" s="51"/>
      <c r="D76" s="52"/>
      <c r="E76" s="52"/>
      <c r="F76" s="52">
        <f t="shared" si="2"/>
        <v>0</v>
      </c>
    </row>
    <row r="77" spans="1:9">
      <c r="A77" s="60" t="s">
        <v>269</v>
      </c>
      <c r="B77" s="51" t="s">
        <v>435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60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60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60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60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60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60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60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60"/>
      <c r="B85" s="51"/>
      <c r="C85" s="51"/>
      <c r="D85" s="52"/>
      <c r="E85" s="52"/>
      <c r="F85" s="52">
        <f t="shared" si="2"/>
        <v>0</v>
      </c>
      <c r="I85" s="54"/>
    </row>
    <row r="86" spans="1:9">
      <c r="A86" s="60"/>
      <c r="B86" s="51"/>
      <c r="C86" s="51"/>
      <c r="D86" s="52"/>
      <c r="E86" s="52"/>
      <c r="F86" s="52">
        <f t="shared" si="2"/>
        <v>0</v>
      </c>
      <c r="I86" s="54"/>
    </row>
    <row r="87" spans="1:9">
      <c r="A87" s="60"/>
      <c r="B87" s="51"/>
      <c r="C87" s="51"/>
      <c r="D87" s="52"/>
      <c r="E87" s="52"/>
      <c r="F87" s="52">
        <f t="shared" si="2"/>
        <v>0</v>
      </c>
    </row>
    <row r="88" spans="1:9">
      <c r="A88" s="60"/>
      <c r="B88" s="51"/>
      <c r="C88" s="51"/>
      <c r="D88" s="52"/>
      <c r="E88" s="52"/>
      <c r="F88" s="52">
        <f t="shared" si="2"/>
        <v>0</v>
      </c>
    </row>
    <row r="89" spans="1:9">
      <c r="A89" s="60"/>
      <c r="B89" s="51"/>
      <c r="C89" s="51"/>
      <c r="D89" s="52"/>
      <c r="E89" s="52"/>
      <c r="F89" s="52">
        <f t="shared" si="2"/>
        <v>0</v>
      </c>
    </row>
    <row r="90" spans="1:9">
      <c r="A90" s="60"/>
      <c r="B90" s="51"/>
      <c r="C90" s="51"/>
      <c r="D90" s="52"/>
      <c r="E90" s="52"/>
      <c r="F90" s="52">
        <f t="shared" si="2"/>
        <v>0</v>
      </c>
    </row>
    <row r="91" spans="1:9">
      <c r="A91" s="61"/>
      <c r="B91" s="51"/>
      <c r="C91" s="51"/>
      <c r="D91" s="52"/>
      <c r="E91" s="52"/>
      <c r="F91" s="52">
        <f t="shared" si="2"/>
        <v>0</v>
      </c>
    </row>
    <row r="92" spans="1:9">
      <c r="A92" s="64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60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0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0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ref="F96:F127" si="3">E96-D96</f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0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3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0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3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0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3"/>
        <v>2.0833333333333315E-2</v>
      </c>
      <c r="H99" s="48" t="s">
        <v>300</v>
      </c>
      <c r="I99" s="49">
        <f>SUM(I93:I98)</f>
        <v>0.34583333333333338</v>
      </c>
    </row>
    <row r="100" spans="1:9">
      <c r="A100" s="60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si="3"/>
        <v>2.430555555555558E-2</v>
      </c>
      <c r="I100" s="54"/>
    </row>
    <row r="101" spans="1:9">
      <c r="A101" s="60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"/>
        <v>2.430555555555558E-2</v>
      </c>
      <c r="I101" s="54"/>
    </row>
    <row r="102" spans="1:9">
      <c r="A102" s="60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"/>
        <v>5.902777777777779E-2</v>
      </c>
    </row>
    <row r="103" spans="1:9">
      <c r="A103" s="60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"/>
        <v>4.8611111111111049E-2</v>
      </c>
    </row>
    <row r="104" spans="1:9">
      <c r="A104" s="6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"/>
        <v>1.041666666666663E-2</v>
      </c>
    </row>
    <row r="105" spans="1:9">
      <c r="A105" s="60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"/>
        <v>2.4305555555555691E-2</v>
      </c>
    </row>
    <row r="106" spans="1:9">
      <c r="A106" s="62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"/>
        <v>1.041666666666663E-2</v>
      </c>
    </row>
    <row r="107" spans="1:9">
      <c r="A107" s="6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3"/>
      <c r="B111" s="55" t="s">
        <v>444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3"/>
      <c r="B117" s="55"/>
      <c r="C117" s="51"/>
      <c r="D117" s="52"/>
      <c r="E117" s="52"/>
      <c r="F117" s="52">
        <f t="shared" si="3"/>
        <v>0</v>
      </c>
    </row>
    <row r="118" spans="1:9">
      <c r="A118" s="63"/>
      <c r="B118" s="55"/>
      <c r="C118" s="51"/>
      <c r="D118" s="52"/>
      <c r="E118" s="52"/>
      <c r="F118" s="52">
        <f t="shared" si="3"/>
        <v>0</v>
      </c>
    </row>
    <row r="119" spans="1:9">
      <c r="A119" s="63"/>
      <c r="B119" s="55"/>
      <c r="C119" s="51"/>
      <c r="D119" s="52"/>
      <c r="E119" s="52"/>
      <c r="F119" s="52">
        <f t="shared" si="3"/>
        <v>0</v>
      </c>
    </row>
    <row r="120" spans="1:9">
      <c r="A120" s="63"/>
      <c r="B120" s="55"/>
      <c r="C120" s="51"/>
      <c r="D120" s="52"/>
      <c r="E120" s="52"/>
      <c r="F120" s="52">
        <f t="shared" si="3"/>
        <v>0</v>
      </c>
    </row>
    <row r="121" spans="1:9" hidden="1">
      <c r="A121" s="63"/>
      <c r="B121" s="55"/>
      <c r="C121" s="51"/>
      <c r="D121" s="52"/>
      <c r="E121" s="52"/>
      <c r="F121" s="52">
        <f t="shared" si="3"/>
        <v>0</v>
      </c>
    </row>
    <row r="122" spans="1:9">
      <c r="A122" s="64" t="s">
        <v>273</v>
      </c>
      <c r="B122" s="51" t="s">
        <v>445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0"/>
      <c r="B123" s="51" t="s">
        <v>446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0"/>
      <c r="B124" s="51" t="s">
        <v>447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0"/>
      <c r="B125" s="51" t="s">
        <v>448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0"/>
      <c r="B126" s="58" t="s">
        <v>449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65"/>
      <c r="B127" s="57" t="s">
        <v>450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65"/>
      <c r="B128" s="57" t="s">
        <v>451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5"/>
      <c r="B129" s="57" t="s">
        <v>452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5"/>
      <c r="B130" s="57" t="s">
        <v>453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0"/>
      <c r="B131" s="59" t="s">
        <v>454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0"/>
      <c r="B132" s="51" t="s">
        <v>455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0"/>
      <c r="B133" s="51"/>
      <c r="C133" s="51"/>
      <c r="D133" s="52"/>
      <c r="E133" s="52"/>
      <c r="F133" s="52"/>
    </row>
    <row r="134" spans="1:9">
      <c r="A134" s="60"/>
      <c r="B134" s="51"/>
      <c r="C134" s="51"/>
      <c r="D134" s="52"/>
      <c r="E134" s="52"/>
      <c r="F134" s="52"/>
    </row>
    <row r="135" spans="1:9">
      <c r="A135" s="60"/>
      <c r="B135" s="51"/>
      <c r="C135" s="51"/>
      <c r="D135" s="52"/>
      <c r="E135" s="52"/>
      <c r="F135" s="52"/>
    </row>
    <row r="136" spans="1:9">
      <c r="A136" s="62"/>
      <c r="B136" s="51"/>
      <c r="C136" s="51"/>
      <c r="D136" s="52"/>
      <c r="E136" s="52"/>
      <c r="F136" s="52"/>
    </row>
    <row r="137" spans="1:9">
      <c r="A137" s="63" t="s">
        <v>276</v>
      </c>
      <c r="B137" s="55" t="s">
        <v>456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6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63"/>
      <c r="B139" s="55" t="s">
        <v>457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63"/>
      <c r="B141" s="55" t="s">
        <v>458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63"/>
      <c r="B142" s="55" t="s">
        <v>459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6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63"/>
      <c r="B144" s="51" t="s">
        <v>460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63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6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63"/>
      <c r="B147" s="55"/>
      <c r="C147" s="51"/>
      <c r="D147" s="52"/>
      <c r="E147" s="52"/>
      <c r="F147" s="52">
        <f t="shared" si="5"/>
        <v>0</v>
      </c>
    </row>
    <row r="148" spans="1:9">
      <c r="A148" s="63"/>
      <c r="B148" s="55"/>
      <c r="C148" s="51"/>
      <c r="D148" s="52"/>
      <c r="E148" s="52"/>
      <c r="F148" s="52">
        <f t="shared" si="5"/>
        <v>0</v>
      </c>
    </row>
    <row r="149" spans="1:9">
      <c r="A149" s="63"/>
      <c r="B149" s="55"/>
      <c r="C149" s="51"/>
      <c r="D149" s="52"/>
      <c r="E149" s="52"/>
      <c r="F149" s="52">
        <f t="shared" si="5"/>
        <v>0</v>
      </c>
    </row>
    <row r="150" spans="1:9">
      <c r="A150" s="63"/>
      <c r="B150" s="55"/>
      <c r="C150" s="51"/>
      <c r="D150" s="52"/>
      <c r="E150" s="52"/>
      <c r="F150" s="52">
        <f t="shared" si="5"/>
        <v>0</v>
      </c>
    </row>
    <row r="151" spans="1:9">
      <c r="A151" s="6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37" workbookViewId="0">
      <selection activeCell="J135" sqref="J13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0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0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0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0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0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0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0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0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0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0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0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0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0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0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0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0" t="s">
        <v>17</v>
      </c>
      <c r="B17" s="51"/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0"/>
      <c r="B18" s="51"/>
      <c r="C18" s="51" t="s">
        <v>288</v>
      </c>
      <c r="D18" s="52">
        <v>0.66666666666666663</v>
      </c>
      <c r="E18" s="52">
        <v>0.70833333333333337</v>
      </c>
      <c r="F18" s="52">
        <f t="shared" si="0"/>
        <v>4.1666666666666741E-2</v>
      </c>
      <c r="H18" s="53" t="s">
        <v>288</v>
      </c>
      <c r="I18" s="52">
        <f>SUMIFS(F17:F31, C17:C31,H18)</f>
        <v>0.17708333333333348</v>
      </c>
    </row>
    <row r="19" spans="1:9">
      <c r="A19" s="60"/>
      <c r="B19" s="51"/>
      <c r="C19" s="51" t="s">
        <v>295</v>
      </c>
      <c r="D19" s="52">
        <v>0.625</v>
      </c>
      <c r="E19" s="52">
        <v>0.66666666666666663</v>
      </c>
      <c r="F19" s="52">
        <f t="shared" si="0"/>
        <v>4.166666666666663E-2</v>
      </c>
      <c r="H19" s="53" t="s">
        <v>285</v>
      </c>
      <c r="I19" s="52">
        <f>SUMIFS(F17:F31, C17:C31,H19)</f>
        <v>0.20833333333333331</v>
      </c>
    </row>
    <row r="20" spans="1:9">
      <c r="A20" s="60"/>
      <c r="B20" s="51"/>
      <c r="C20" s="51" t="s">
        <v>288</v>
      </c>
      <c r="D20" s="52">
        <v>0.70833333333333337</v>
      </c>
      <c r="E20" s="52">
        <v>0.77083333333333337</v>
      </c>
      <c r="F20" s="52">
        <f t="shared" si="0"/>
        <v>6.25E-2</v>
      </c>
      <c r="H20" s="53" t="s">
        <v>290</v>
      </c>
      <c r="I20" s="52">
        <f>SUMIFS(F17:F31, C17:C31,H20)</f>
        <v>0</v>
      </c>
    </row>
    <row r="21" spans="1:9">
      <c r="A21" s="60"/>
      <c r="B21" s="51"/>
      <c r="C21" s="51" t="s">
        <v>295</v>
      </c>
      <c r="D21" s="52">
        <v>0.77083333333333337</v>
      </c>
      <c r="E21" s="52">
        <v>0.79166666666666663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0"/>
      <c r="B22" s="51"/>
      <c r="C22" s="51" t="s">
        <v>288</v>
      </c>
      <c r="D22" s="52">
        <v>0.79166666666666663</v>
      </c>
      <c r="E22" s="52">
        <v>0.86458333333333337</v>
      </c>
      <c r="F22" s="52">
        <f t="shared" si="0"/>
        <v>7.2916666666666741E-2</v>
      </c>
      <c r="H22" s="53" t="s">
        <v>296</v>
      </c>
      <c r="I22" s="52">
        <f>SUMIFS(F17:F31, C17:C31,H22)</f>
        <v>0</v>
      </c>
    </row>
    <row r="23" spans="1:9">
      <c r="A23" s="60"/>
      <c r="B23" s="51"/>
      <c r="C23" s="51"/>
      <c r="D23" s="52"/>
      <c r="E23" s="52"/>
      <c r="F23" s="52"/>
      <c r="H23" s="53" t="s">
        <v>295</v>
      </c>
      <c r="I23" s="52">
        <f>SUMIFS(F17:F31, C17:C31,H23)</f>
        <v>6.2499999999999889E-2</v>
      </c>
    </row>
    <row r="24" spans="1:9">
      <c r="A24" s="60"/>
      <c r="B24" s="51"/>
      <c r="C24" s="51"/>
      <c r="D24" s="52"/>
      <c r="E24" s="52"/>
      <c r="F24" s="52"/>
      <c r="H24" s="48" t="s">
        <v>300</v>
      </c>
      <c r="I24" s="49">
        <f>SUM(I18:I23)</f>
        <v>0.44791666666666669</v>
      </c>
    </row>
    <row r="25" spans="1:9">
      <c r="A25" s="60"/>
      <c r="B25" s="51"/>
      <c r="C25" s="51"/>
      <c r="D25" s="52"/>
      <c r="E25" s="52"/>
      <c r="F25" s="52"/>
      <c r="I25" s="54"/>
    </row>
    <row r="26" spans="1:9">
      <c r="A26" s="6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0"/>
      <c r="B27" s="51"/>
      <c r="C27" s="51"/>
      <c r="D27" s="52"/>
      <c r="E27" s="52"/>
      <c r="F27" s="52">
        <f t="shared" si="1"/>
        <v>0</v>
      </c>
    </row>
    <row r="28" spans="1:9">
      <c r="A28" s="60"/>
      <c r="B28" s="51"/>
      <c r="C28" s="51"/>
      <c r="D28" s="52"/>
      <c r="E28" s="52"/>
      <c r="F28" s="52">
        <f t="shared" si="1"/>
        <v>0</v>
      </c>
    </row>
    <row r="29" spans="1:9">
      <c r="A29" s="60"/>
      <c r="B29" s="51"/>
      <c r="C29" s="51"/>
      <c r="D29" s="52"/>
      <c r="E29" s="52"/>
      <c r="F29" s="52">
        <f t="shared" si="1"/>
        <v>0</v>
      </c>
    </row>
    <row r="30" spans="1:9">
      <c r="A30" s="60"/>
      <c r="B30" s="51"/>
      <c r="C30" s="51"/>
      <c r="D30" s="52"/>
      <c r="E30" s="52"/>
      <c r="F30" s="52">
        <f t="shared" si="1"/>
        <v>0</v>
      </c>
    </row>
    <row r="31" spans="1:9">
      <c r="A31" s="60"/>
      <c r="B31" s="51"/>
      <c r="C31" s="51"/>
      <c r="D31" s="52"/>
      <c r="E31" s="52"/>
      <c r="F31" s="52">
        <f t="shared" si="1"/>
        <v>0</v>
      </c>
    </row>
    <row r="32" spans="1:9">
      <c r="A32" s="60" t="s">
        <v>263</v>
      </c>
      <c r="B32" s="51"/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0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0"/>
      <c r="B40" s="51"/>
      <c r="C40" s="51"/>
      <c r="D40" s="52"/>
      <c r="E40" s="52"/>
      <c r="F40" s="52">
        <f t="shared" si="1"/>
        <v>0</v>
      </c>
      <c r="I40" s="54"/>
    </row>
    <row r="41" spans="1:9">
      <c r="A41" s="60"/>
      <c r="B41" s="51"/>
      <c r="C41" s="51"/>
      <c r="D41" s="52"/>
      <c r="E41" s="52"/>
      <c r="F41" s="52">
        <f t="shared" si="1"/>
        <v>0</v>
      </c>
      <c r="I41" s="54"/>
    </row>
    <row r="42" spans="1:9">
      <c r="A42" s="60"/>
      <c r="B42" s="51"/>
      <c r="C42" s="51"/>
      <c r="D42" s="52"/>
      <c r="E42" s="52"/>
      <c r="F42" s="52">
        <f t="shared" si="1"/>
        <v>0</v>
      </c>
    </row>
    <row r="43" spans="1:9">
      <c r="A43" s="60"/>
      <c r="B43" s="51"/>
      <c r="C43" s="51"/>
      <c r="D43" s="52"/>
      <c r="E43" s="52"/>
      <c r="F43" s="52">
        <f t="shared" si="1"/>
        <v>0</v>
      </c>
    </row>
    <row r="44" spans="1:9">
      <c r="A44" s="60"/>
      <c r="B44" s="51"/>
      <c r="C44" s="51"/>
      <c r="D44" s="52"/>
      <c r="E44" s="52"/>
      <c r="F44" s="52">
        <f t="shared" si="1"/>
        <v>0</v>
      </c>
    </row>
    <row r="45" spans="1:9">
      <c r="A45" s="60"/>
      <c r="B45" s="51"/>
      <c r="C45" s="51"/>
      <c r="D45" s="52"/>
      <c r="E45" s="52"/>
      <c r="F45" s="52">
        <f t="shared" si="1"/>
        <v>0</v>
      </c>
    </row>
    <row r="46" spans="1:9">
      <c r="A46" s="62"/>
      <c r="B46" s="51"/>
      <c r="C46" s="51"/>
      <c r="D46" s="52"/>
      <c r="E46" s="52"/>
      <c r="F46" s="52">
        <f t="shared" si="1"/>
        <v>0</v>
      </c>
    </row>
    <row r="47" spans="1:9">
      <c r="A47" s="63" t="s">
        <v>21</v>
      </c>
      <c r="B47" s="55"/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3"/>
      <c r="B48" s="55"/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3"/>
      <c r="B49" s="55"/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3"/>
      <c r="B50" s="55"/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439</v>
      </c>
    </row>
    <row r="51" spans="1:9">
      <c r="A51" s="63"/>
      <c r="B51" s="55"/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3"/>
      <c r="B52" s="55"/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3"/>
      <c r="B53" s="55"/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442</v>
      </c>
    </row>
    <row r="54" spans="1:9">
      <c r="A54" s="6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443</v>
      </c>
    </row>
    <row r="55" spans="1:9">
      <c r="A55" s="63"/>
      <c r="B55" s="56"/>
      <c r="C55" s="51"/>
      <c r="D55" s="52"/>
      <c r="E55" s="52"/>
      <c r="F55" s="52">
        <f t="shared" si="1"/>
        <v>0</v>
      </c>
      <c r="I55" s="54"/>
    </row>
    <row r="56" spans="1:9">
      <c r="A56" s="63"/>
      <c r="B56" s="55"/>
      <c r="C56" s="51"/>
      <c r="D56" s="52"/>
      <c r="E56" s="52"/>
      <c r="F56" s="52">
        <f t="shared" si="1"/>
        <v>0</v>
      </c>
      <c r="I56" s="54"/>
    </row>
    <row r="57" spans="1:9">
      <c r="A57" s="63"/>
      <c r="B57" s="55"/>
      <c r="C57" s="51"/>
      <c r="D57" s="52"/>
      <c r="E57" s="52"/>
      <c r="F57" s="52">
        <f t="shared" si="1"/>
        <v>0</v>
      </c>
    </row>
    <row r="58" spans="1:9">
      <c r="A58" s="63"/>
      <c r="B58" s="55"/>
      <c r="C58" s="51"/>
      <c r="D58" s="52"/>
      <c r="E58" s="52"/>
      <c r="F58" s="52">
        <f t="shared" si="1"/>
        <v>0</v>
      </c>
    </row>
    <row r="59" spans="1:9">
      <c r="A59" s="63"/>
      <c r="B59" s="55"/>
      <c r="C59" s="51"/>
      <c r="D59" s="52"/>
      <c r="E59" s="52"/>
      <c r="F59" s="52">
        <f t="shared" si="1"/>
        <v>0</v>
      </c>
    </row>
    <row r="60" spans="1:9">
      <c r="A60" s="63"/>
      <c r="B60" s="55"/>
      <c r="C60" s="51"/>
      <c r="D60" s="52"/>
      <c r="E60" s="52"/>
      <c r="F60" s="52">
        <f t="shared" si="1"/>
        <v>0</v>
      </c>
    </row>
    <row r="61" spans="1:9">
      <c r="A61" s="63"/>
      <c r="B61" s="55"/>
      <c r="C61" s="51"/>
      <c r="D61" s="52"/>
      <c r="E61" s="52"/>
      <c r="F61" s="52">
        <f t="shared" si="1"/>
        <v>0</v>
      </c>
    </row>
    <row r="62" spans="1:9">
      <c r="A62" s="6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0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0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0"/>
      <c r="B70" s="51"/>
      <c r="C70" s="51"/>
      <c r="D70" s="52"/>
      <c r="E70" s="52"/>
      <c r="F70" s="52">
        <f t="shared" si="2"/>
        <v>0</v>
      </c>
      <c r="I70" s="54"/>
    </row>
    <row r="71" spans="1:9">
      <c r="A71" s="60"/>
      <c r="B71" s="51"/>
      <c r="C71" s="51"/>
      <c r="D71" s="52"/>
      <c r="E71" s="52"/>
      <c r="F71" s="52">
        <f t="shared" si="2"/>
        <v>0</v>
      </c>
      <c r="I71" s="54"/>
    </row>
    <row r="72" spans="1:9">
      <c r="A72" s="60"/>
      <c r="B72" s="51"/>
      <c r="C72" s="51"/>
      <c r="D72" s="52"/>
      <c r="E72" s="52"/>
      <c r="F72" s="52">
        <f t="shared" si="2"/>
        <v>0</v>
      </c>
    </row>
    <row r="73" spans="1:9">
      <c r="A73" s="60"/>
      <c r="B73" s="51"/>
      <c r="C73" s="51"/>
      <c r="D73" s="52"/>
      <c r="E73" s="52"/>
      <c r="F73" s="52">
        <f t="shared" si="2"/>
        <v>0</v>
      </c>
    </row>
    <row r="74" spans="1:9">
      <c r="A74" s="60"/>
      <c r="B74" s="51"/>
      <c r="C74" s="51"/>
      <c r="D74" s="52"/>
      <c r="E74" s="52"/>
      <c r="F74" s="52">
        <f t="shared" si="2"/>
        <v>0</v>
      </c>
    </row>
    <row r="75" spans="1:9">
      <c r="A75" s="60"/>
      <c r="B75" s="51"/>
      <c r="C75" s="51"/>
      <c r="D75" s="52"/>
      <c r="E75" s="52"/>
      <c r="F75" s="52">
        <f t="shared" si="2"/>
        <v>0</v>
      </c>
    </row>
    <row r="76" spans="1:9">
      <c r="A76" s="60"/>
      <c r="B76" s="51"/>
      <c r="C76" s="51"/>
      <c r="D76" s="52"/>
      <c r="E76" s="52"/>
      <c r="F76" s="52">
        <f t="shared" si="2"/>
        <v>0</v>
      </c>
    </row>
    <row r="77" spans="1:9">
      <c r="A77" s="60" t="s">
        <v>269</v>
      </c>
      <c r="B77" s="51" t="s">
        <v>461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60"/>
      <c r="B78" s="56" t="s">
        <v>462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60"/>
      <c r="B79" s="51" t="s">
        <v>463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60"/>
      <c r="B80" s="51" t="s">
        <v>464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60"/>
      <c r="B81" s="51" t="s">
        <v>465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60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60"/>
      <c r="B83" s="56" t="s">
        <v>466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60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60"/>
      <c r="B85" s="51"/>
      <c r="C85" s="51"/>
      <c r="D85" s="52"/>
      <c r="E85" s="52"/>
      <c r="F85" s="52">
        <f t="shared" si="2"/>
        <v>0</v>
      </c>
      <c r="I85" s="54"/>
    </row>
    <row r="86" spans="1:9">
      <c r="A86" s="60"/>
      <c r="B86" s="51"/>
      <c r="C86" s="51"/>
      <c r="D86" s="52"/>
      <c r="E86" s="52"/>
      <c r="F86" s="52">
        <f t="shared" si="2"/>
        <v>0</v>
      </c>
      <c r="I86" s="54"/>
    </row>
    <row r="87" spans="1:9">
      <c r="A87" s="60"/>
      <c r="B87" s="51"/>
      <c r="C87" s="51"/>
      <c r="D87" s="52"/>
      <c r="E87" s="52"/>
      <c r="F87" s="52">
        <f t="shared" si="2"/>
        <v>0</v>
      </c>
    </row>
    <row r="88" spans="1:9">
      <c r="A88" s="60"/>
      <c r="B88" s="51"/>
      <c r="C88" s="51"/>
      <c r="D88" s="52"/>
      <c r="E88" s="52"/>
      <c r="F88" s="52">
        <f t="shared" si="2"/>
        <v>0</v>
      </c>
    </row>
    <row r="89" spans="1:9">
      <c r="A89" s="60"/>
      <c r="B89" s="51"/>
      <c r="C89" s="51"/>
      <c r="D89" s="52"/>
      <c r="E89" s="52"/>
      <c r="F89" s="52">
        <f t="shared" si="2"/>
        <v>0</v>
      </c>
    </row>
    <row r="90" spans="1:9">
      <c r="A90" s="60"/>
      <c r="B90" s="51"/>
      <c r="C90" s="51"/>
      <c r="D90" s="52"/>
      <c r="E90" s="52"/>
      <c r="F90" s="52">
        <f t="shared" si="2"/>
        <v>0</v>
      </c>
    </row>
    <row r="91" spans="1:9">
      <c r="A91" s="61"/>
      <c r="B91" s="51"/>
      <c r="C91" s="51"/>
      <c r="D91" s="52"/>
      <c r="E91" s="52"/>
      <c r="F91" s="52">
        <f t="shared" si="2"/>
        <v>0</v>
      </c>
    </row>
    <row r="92" spans="1:9">
      <c r="A92" s="64" t="s">
        <v>54</v>
      </c>
      <c r="B92" s="51"/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60"/>
      <c r="B93" s="51"/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0"/>
      <c r="B94" s="56"/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0"/>
      <c r="B95" s="51"/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0"/>
      <c r="B96" s="51"/>
      <c r="C96" s="51" t="s">
        <v>295</v>
      </c>
      <c r="D96" s="52">
        <v>0.4375</v>
      </c>
      <c r="E96" s="52">
        <v>0.4465277777777778</v>
      </c>
      <c r="F96" s="52">
        <f t="shared" si="2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0"/>
      <c r="B97" s="51"/>
      <c r="C97" s="51" t="s">
        <v>288</v>
      </c>
      <c r="D97" s="52">
        <v>0.44791666666666669</v>
      </c>
      <c r="E97" s="52">
        <v>0.47916666666666669</v>
      </c>
      <c r="F97" s="52">
        <f t="shared" si="2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0"/>
      <c r="B98" s="51"/>
      <c r="C98" s="51" t="s">
        <v>285</v>
      </c>
      <c r="D98" s="52">
        <v>0.47916666666666669</v>
      </c>
      <c r="E98" s="52">
        <v>0.48958333333333331</v>
      </c>
      <c r="F98" s="52">
        <f t="shared" si="2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0"/>
      <c r="B99" s="51"/>
      <c r="C99" s="51" t="s">
        <v>290</v>
      </c>
      <c r="D99" s="52">
        <v>0.48958333333333331</v>
      </c>
      <c r="E99" s="52">
        <v>0.51041666666666663</v>
      </c>
      <c r="F99" s="52">
        <f t="shared" si="2"/>
        <v>2.0833333333333315E-2</v>
      </c>
      <c r="H99" s="48" t="s">
        <v>300</v>
      </c>
      <c r="I99" s="49">
        <f>SUM(I93:I98)</f>
        <v>0.34583333333333338</v>
      </c>
    </row>
    <row r="100" spans="1:9">
      <c r="A100" s="60"/>
      <c r="B100" s="51"/>
      <c r="C100" s="51" t="s">
        <v>288</v>
      </c>
      <c r="D100" s="52">
        <v>0.51041666666666663</v>
      </c>
      <c r="E100" s="52">
        <v>0.53472222222222221</v>
      </c>
      <c r="F100" s="52">
        <f t="shared" si="2"/>
        <v>2.430555555555558E-2</v>
      </c>
      <c r="I100" s="54"/>
    </row>
    <row r="101" spans="1:9">
      <c r="A101" s="60"/>
      <c r="B101" s="51"/>
      <c r="C101" s="51" t="s">
        <v>295</v>
      </c>
      <c r="D101" s="52">
        <v>0.53819444444444442</v>
      </c>
      <c r="E101" s="52">
        <v>0.5625</v>
      </c>
      <c r="F101" s="52">
        <f t="shared" si="2"/>
        <v>2.430555555555558E-2</v>
      </c>
      <c r="I101" s="54"/>
    </row>
    <row r="102" spans="1:9">
      <c r="A102" s="60"/>
      <c r="B102" s="51"/>
      <c r="C102" s="51" t="s">
        <v>288</v>
      </c>
      <c r="D102" s="52">
        <v>0.5625</v>
      </c>
      <c r="E102" s="52">
        <v>0.62152777777777779</v>
      </c>
      <c r="F102" s="52">
        <f t="shared" si="2"/>
        <v>5.902777777777779E-2</v>
      </c>
    </row>
    <row r="103" spans="1:9">
      <c r="A103" s="60"/>
      <c r="B103" s="51"/>
      <c r="C103" s="51" t="s">
        <v>296</v>
      </c>
      <c r="D103" s="52">
        <v>0.62152777777777779</v>
      </c>
      <c r="E103" s="52">
        <v>0.67013888888888884</v>
      </c>
      <c r="F103" s="52">
        <f t="shared" si="2"/>
        <v>4.8611111111111049E-2</v>
      </c>
    </row>
    <row r="104" spans="1:9">
      <c r="A104" s="60"/>
      <c r="B104" s="51"/>
      <c r="C104" s="51" t="s">
        <v>295</v>
      </c>
      <c r="D104" s="52">
        <v>0.67013888888888884</v>
      </c>
      <c r="E104" s="52">
        <v>0.68055555555555547</v>
      </c>
      <c r="F104" s="52">
        <f t="shared" si="2"/>
        <v>1.041666666666663E-2</v>
      </c>
    </row>
    <row r="105" spans="1:9">
      <c r="A105" s="60"/>
      <c r="B105" s="51"/>
      <c r="C105" s="51" t="s">
        <v>288</v>
      </c>
      <c r="D105" s="52">
        <v>0.70138888888888884</v>
      </c>
      <c r="E105" s="52">
        <v>0.72569444444444453</v>
      </c>
      <c r="F105" s="52">
        <f t="shared" si="2"/>
        <v>2.4305555555555691E-2</v>
      </c>
    </row>
    <row r="106" spans="1:9">
      <c r="A106" s="62"/>
      <c r="B106" s="51"/>
      <c r="C106" s="51" t="s">
        <v>285</v>
      </c>
      <c r="D106" s="52">
        <v>0.72569444444444453</v>
      </c>
      <c r="E106" s="52">
        <v>0.73611111111111116</v>
      </c>
      <c r="F106" s="52">
        <f t="shared" si="2"/>
        <v>1.041666666666663E-2</v>
      </c>
    </row>
    <row r="107" spans="1:9">
      <c r="A107" s="6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3"/>
      <c r="B117" s="55"/>
      <c r="C117" s="51"/>
      <c r="D117" s="52"/>
      <c r="E117" s="52"/>
      <c r="F117" s="52">
        <f t="shared" si="2"/>
        <v>0</v>
      </c>
    </row>
    <row r="118" spans="1:9">
      <c r="A118" s="63"/>
      <c r="B118" s="55"/>
      <c r="C118" s="51"/>
      <c r="D118" s="52"/>
      <c r="E118" s="52"/>
      <c r="F118" s="52">
        <f t="shared" si="2"/>
        <v>0</v>
      </c>
    </row>
    <row r="119" spans="1:9">
      <c r="A119" s="63"/>
      <c r="B119" s="55"/>
      <c r="C119" s="51"/>
      <c r="D119" s="52"/>
      <c r="E119" s="52"/>
      <c r="F119" s="52">
        <f t="shared" si="2"/>
        <v>0</v>
      </c>
    </row>
    <row r="120" spans="1:9">
      <c r="A120" s="63"/>
      <c r="B120" s="55"/>
      <c r="C120" s="51"/>
      <c r="D120" s="52"/>
      <c r="E120" s="52"/>
      <c r="F120" s="52">
        <f t="shared" si="2"/>
        <v>0</v>
      </c>
    </row>
    <row r="121" spans="1:9" hidden="1">
      <c r="A121" s="63"/>
      <c r="B121" s="55"/>
      <c r="C121" s="51"/>
      <c r="D121" s="52"/>
      <c r="E121" s="52"/>
      <c r="F121" s="52">
        <f t="shared" si="2"/>
        <v>0</v>
      </c>
    </row>
    <row r="122" spans="1:9">
      <c r="A122" s="6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2"/>
        <v>9.375E-2</v>
      </c>
      <c r="H122" s="49" t="s">
        <v>286</v>
      </c>
      <c r="I122" s="49" t="s">
        <v>287</v>
      </c>
    </row>
    <row r="123" spans="1:9">
      <c r="A123" s="60"/>
      <c r="B123" s="51"/>
      <c r="C123" s="51" t="s">
        <v>295</v>
      </c>
      <c r="D123" s="52">
        <v>0.46875</v>
      </c>
      <c r="E123" s="52">
        <v>0.48958333333333331</v>
      </c>
      <c r="F123" s="52">
        <f t="shared" si="2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0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2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0"/>
      <c r="B125" s="51"/>
      <c r="C125" s="51" t="s">
        <v>295</v>
      </c>
      <c r="D125" s="52">
        <v>0.55902777777777779</v>
      </c>
      <c r="E125" s="52">
        <v>0.625</v>
      </c>
      <c r="F125" s="52">
        <f t="shared" si="2"/>
        <v>6.597222222222221E-2</v>
      </c>
      <c r="H125" s="53" t="s">
        <v>290</v>
      </c>
      <c r="I125" s="52">
        <f>SUMIFS(F122:F136, C122:C136,H125)</f>
        <v>0</v>
      </c>
    </row>
    <row r="126" spans="1:9">
      <c r="A126" s="60"/>
      <c r="B126" s="58"/>
      <c r="C126" s="51" t="s">
        <v>288</v>
      </c>
      <c r="D126" s="52">
        <v>0.625</v>
      </c>
      <c r="E126" s="52">
        <v>0.75347222222222221</v>
      </c>
      <c r="F126" s="52">
        <f t="shared" si="2"/>
        <v>0.12847222222222221</v>
      </c>
      <c r="H126" s="53" t="s">
        <v>293</v>
      </c>
      <c r="I126" s="52">
        <f>SUMIFS(F122:F136, C122:C136,H126)</f>
        <v>0</v>
      </c>
    </row>
    <row r="127" spans="1:9">
      <c r="A127" s="65"/>
      <c r="B127" s="57"/>
      <c r="C127" s="55" t="s">
        <v>295</v>
      </c>
      <c r="D127" s="52">
        <v>0.75347222222222221</v>
      </c>
      <c r="E127" s="52">
        <v>0.78125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6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3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5"/>
      <c r="B129" s="57"/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5"/>
      <c r="B130" s="57"/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0"/>
      <c r="B131" s="59"/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0"/>
      <c r="B132" s="51"/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0"/>
      <c r="B133" s="51"/>
      <c r="C133" s="51"/>
      <c r="D133" s="52"/>
      <c r="E133" s="52"/>
      <c r="F133" s="52"/>
    </row>
    <row r="134" spans="1:9">
      <c r="A134" s="60"/>
      <c r="B134" s="51"/>
      <c r="C134" s="51"/>
      <c r="D134" s="52"/>
      <c r="E134" s="52"/>
      <c r="F134" s="52"/>
    </row>
    <row r="135" spans="1:9">
      <c r="A135" s="60"/>
      <c r="B135" s="51"/>
      <c r="C135" s="51"/>
      <c r="D135" s="52"/>
      <c r="E135" s="52"/>
      <c r="F135" s="52"/>
    </row>
    <row r="136" spans="1:9">
      <c r="A136" s="62"/>
      <c r="B136" s="51"/>
      <c r="C136" s="51"/>
      <c r="D136" s="52"/>
      <c r="E136" s="52"/>
      <c r="F136" s="52"/>
    </row>
    <row r="137" spans="1:9">
      <c r="A137" s="63" t="s">
        <v>276</v>
      </c>
      <c r="B137" s="55" t="s">
        <v>467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3"/>
      <c r="B138" s="55" t="s">
        <v>468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63"/>
      <c r="B139" s="55" t="s">
        <v>469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3"/>
      <c r="B140" s="55" t="s">
        <v>470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63"/>
      <c r="B141" s="55" t="s">
        <v>471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63"/>
      <c r="B142" s="55" t="s">
        <v>472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3"/>
      <c r="B143" s="55" t="s">
        <v>473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63"/>
      <c r="B144" s="58" t="s">
        <v>474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66"/>
      <c r="B145" s="57" t="s">
        <v>475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63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63"/>
      <c r="B147" s="55"/>
      <c r="C147" s="51"/>
      <c r="D147" s="52"/>
      <c r="E147" s="52"/>
      <c r="F147" s="52">
        <f t="shared" si="4"/>
        <v>0</v>
      </c>
    </row>
    <row r="148" spans="1:9">
      <c r="A148" s="63"/>
      <c r="B148" s="55"/>
      <c r="C148" s="51"/>
      <c r="D148" s="52"/>
      <c r="E148" s="52"/>
      <c r="F148" s="52">
        <f t="shared" si="4"/>
        <v>0</v>
      </c>
    </row>
    <row r="149" spans="1:9">
      <c r="A149" s="63"/>
      <c r="B149" s="55"/>
      <c r="C149" s="51"/>
      <c r="D149" s="52"/>
      <c r="E149" s="52"/>
      <c r="F149" s="52">
        <f t="shared" si="4"/>
        <v>0</v>
      </c>
    </row>
    <row r="150" spans="1:9">
      <c r="A150" s="63"/>
      <c r="B150" s="55"/>
      <c r="C150" s="51"/>
      <c r="D150" s="52"/>
      <c r="E150" s="52"/>
      <c r="F150" s="52">
        <f t="shared" si="4"/>
        <v>0</v>
      </c>
    </row>
    <row r="151" spans="1:9">
      <c r="A151" s="6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topLeftCell="A89" workbookViewId="0">
      <selection activeCell="I153" sqref="I15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0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0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0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0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0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0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0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0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0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0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0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0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0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0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0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0" t="s">
        <v>17</v>
      </c>
      <c r="B17" s="51"/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0"/>
      <c r="B18" s="51"/>
      <c r="C18" s="51" t="s">
        <v>288</v>
      </c>
      <c r="D18" s="52">
        <v>0.66666666666666663</v>
      </c>
      <c r="E18" s="52">
        <v>0.70833333333333337</v>
      </c>
      <c r="F18" s="52">
        <f t="shared" si="0"/>
        <v>4.1666666666666741E-2</v>
      </c>
      <c r="H18" s="53" t="s">
        <v>288</v>
      </c>
      <c r="I18" s="52">
        <f>SUMIFS(F17:F31, C17:C31,H18)</f>
        <v>0.17708333333333348</v>
      </c>
    </row>
    <row r="19" spans="1:9">
      <c r="A19" s="60"/>
      <c r="B19" s="51"/>
      <c r="C19" s="51" t="s">
        <v>295</v>
      </c>
      <c r="D19" s="52">
        <v>0.625</v>
      </c>
      <c r="E19" s="52">
        <v>0.66666666666666663</v>
      </c>
      <c r="F19" s="52">
        <f t="shared" si="0"/>
        <v>4.166666666666663E-2</v>
      </c>
      <c r="H19" s="53" t="s">
        <v>285</v>
      </c>
      <c r="I19" s="52">
        <f>SUMIFS(F17:F31, C17:C31,H19)</f>
        <v>0.20833333333333331</v>
      </c>
    </row>
    <row r="20" spans="1:9">
      <c r="A20" s="60"/>
      <c r="B20" s="51"/>
      <c r="C20" s="51" t="s">
        <v>288</v>
      </c>
      <c r="D20" s="52">
        <v>0.70833333333333337</v>
      </c>
      <c r="E20" s="52">
        <v>0.77083333333333337</v>
      </c>
      <c r="F20" s="52">
        <f t="shared" si="0"/>
        <v>6.25E-2</v>
      </c>
      <c r="H20" s="53" t="s">
        <v>290</v>
      </c>
      <c r="I20" s="52">
        <f>SUMIFS(F17:F31, C17:C31,H20)</f>
        <v>0</v>
      </c>
    </row>
    <row r="21" spans="1:9">
      <c r="A21" s="60"/>
      <c r="B21" s="51"/>
      <c r="C21" s="51" t="s">
        <v>295</v>
      </c>
      <c r="D21" s="52">
        <v>0.77083333333333337</v>
      </c>
      <c r="E21" s="52">
        <v>0.79166666666666663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0"/>
      <c r="B22" s="51"/>
      <c r="C22" s="51" t="s">
        <v>288</v>
      </c>
      <c r="D22" s="52">
        <v>0.79166666666666663</v>
      </c>
      <c r="E22" s="52">
        <v>0.86458333333333337</v>
      </c>
      <c r="F22" s="52">
        <f t="shared" si="0"/>
        <v>7.2916666666666741E-2</v>
      </c>
      <c r="H22" s="53" t="s">
        <v>296</v>
      </c>
      <c r="I22" s="52">
        <f>SUMIFS(F17:F31, C17:C31,H22)</f>
        <v>0</v>
      </c>
    </row>
    <row r="23" spans="1:9">
      <c r="A23" s="60"/>
      <c r="B23" s="51"/>
      <c r="C23" s="51"/>
      <c r="D23" s="52"/>
      <c r="E23" s="52"/>
      <c r="F23" s="52"/>
      <c r="H23" s="53" t="s">
        <v>295</v>
      </c>
      <c r="I23" s="52">
        <f>SUMIFS(F17:F31, C17:C31,H23)</f>
        <v>6.2499999999999889E-2</v>
      </c>
    </row>
    <row r="24" spans="1:9">
      <c r="A24" s="60"/>
      <c r="B24" s="51"/>
      <c r="C24" s="51"/>
      <c r="D24" s="52"/>
      <c r="E24" s="52"/>
      <c r="F24" s="52"/>
      <c r="H24" s="48" t="s">
        <v>300</v>
      </c>
      <c r="I24" s="49">
        <f>SUM(I18:I23)</f>
        <v>0.44791666666666669</v>
      </c>
    </row>
    <row r="25" spans="1:9">
      <c r="A25" s="60"/>
      <c r="B25" s="51"/>
      <c r="C25" s="51"/>
      <c r="D25" s="52"/>
      <c r="E25" s="52"/>
      <c r="F25" s="52"/>
      <c r="I25" s="54"/>
    </row>
    <row r="26" spans="1:9">
      <c r="A26" s="6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0"/>
      <c r="B27" s="51"/>
      <c r="C27" s="51"/>
      <c r="D27" s="52"/>
      <c r="E27" s="52"/>
      <c r="F27" s="52">
        <f t="shared" si="1"/>
        <v>0</v>
      </c>
    </row>
    <row r="28" spans="1:9">
      <c r="A28" s="60"/>
      <c r="B28" s="51"/>
      <c r="C28" s="51"/>
      <c r="D28" s="52"/>
      <c r="E28" s="52"/>
      <c r="F28" s="52">
        <f t="shared" si="1"/>
        <v>0</v>
      </c>
    </row>
    <row r="29" spans="1:9">
      <c r="A29" s="60"/>
      <c r="B29" s="51"/>
      <c r="C29" s="51"/>
      <c r="D29" s="52"/>
      <c r="E29" s="52"/>
      <c r="F29" s="52">
        <f t="shared" si="1"/>
        <v>0</v>
      </c>
    </row>
    <row r="30" spans="1:9">
      <c r="A30" s="60"/>
      <c r="B30" s="51"/>
      <c r="C30" s="51"/>
      <c r="D30" s="52"/>
      <c r="E30" s="52"/>
      <c r="F30" s="52">
        <f t="shared" si="1"/>
        <v>0</v>
      </c>
    </row>
    <row r="31" spans="1:9">
      <c r="A31" s="60"/>
      <c r="B31" s="51"/>
      <c r="C31" s="51"/>
      <c r="D31" s="52"/>
      <c r="E31" s="52"/>
      <c r="F31" s="52">
        <f t="shared" si="1"/>
        <v>0</v>
      </c>
    </row>
    <row r="32" spans="1:9">
      <c r="A32" s="60" t="s">
        <v>263</v>
      </c>
      <c r="B32" s="51"/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0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0"/>
      <c r="B40" s="51"/>
      <c r="C40" s="51"/>
      <c r="D40" s="52"/>
      <c r="E40" s="52"/>
      <c r="F40" s="52">
        <f t="shared" si="1"/>
        <v>0</v>
      </c>
      <c r="I40" s="54"/>
    </row>
    <row r="41" spans="1:9">
      <c r="A41" s="60"/>
      <c r="B41" s="51"/>
      <c r="C41" s="51"/>
      <c r="D41" s="52"/>
      <c r="E41" s="52"/>
      <c r="F41" s="52">
        <f t="shared" si="1"/>
        <v>0</v>
      </c>
      <c r="I41" s="54"/>
    </row>
    <row r="42" spans="1:9">
      <c r="A42" s="60"/>
      <c r="B42" s="51"/>
      <c r="C42" s="51"/>
      <c r="D42" s="52"/>
      <c r="E42" s="52"/>
      <c r="F42" s="52">
        <f t="shared" si="1"/>
        <v>0</v>
      </c>
    </row>
    <row r="43" spans="1:9">
      <c r="A43" s="60"/>
      <c r="B43" s="51"/>
      <c r="C43" s="51"/>
      <c r="D43" s="52"/>
      <c r="E43" s="52"/>
      <c r="F43" s="52">
        <f t="shared" si="1"/>
        <v>0</v>
      </c>
    </row>
    <row r="44" spans="1:9">
      <c r="A44" s="60"/>
      <c r="B44" s="51"/>
      <c r="C44" s="51"/>
      <c r="D44" s="52"/>
      <c r="E44" s="52"/>
      <c r="F44" s="52">
        <f t="shared" si="1"/>
        <v>0</v>
      </c>
    </row>
    <row r="45" spans="1:9">
      <c r="A45" s="60"/>
      <c r="B45" s="51"/>
      <c r="C45" s="51"/>
      <c r="D45" s="52"/>
      <c r="E45" s="52"/>
      <c r="F45" s="52">
        <f t="shared" si="1"/>
        <v>0</v>
      </c>
    </row>
    <row r="46" spans="1:9">
      <c r="A46" s="62"/>
      <c r="B46" s="51"/>
      <c r="C46" s="51"/>
      <c r="D46" s="52"/>
      <c r="E46" s="52"/>
      <c r="F46" s="52">
        <f t="shared" si="1"/>
        <v>0</v>
      </c>
    </row>
    <row r="47" spans="1:9">
      <c r="A47" s="63" t="s">
        <v>21</v>
      </c>
      <c r="B47" s="55"/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3"/>
      <c r="B48" s="55"/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3"/>
      <c r="B49" s="55"/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3"/>
      <c r="B50" s="55"/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439</v>
      </c>
    </row>
    <row r="51" spans="1:9">
      <c r="A51" s="63"/>
      <c r="B51" s="55"/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3"/>
      <c r="B52" s="55"/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3"/>
      <c r="B53" s="55"/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442</v>
      </c>
    </row>
    <row r="54" spans="1:9">
      <c r="A54" s="6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443</v>
      </c>
    </row>
    <row r="55" spans="1:9">
      <c r="A55" s="63"/>
      <c r="B55" s="56"/>
      <c r="C55" s="51"/>
      <c r="D55" s="52"/>
      <c r="E55" s="52"/>
      <c r="F55" s="52">
        <f t="shared" si="1"/>
        <v>0</v>
      </c>
      <c r="I55" s="54"/>
    </row>
    <row r="56" spans="1:9">
      <c r="A56" s="63"/>
      <c r="B56" s="55"/>
      <c r="C56" s="51"/>
      <c r="D56" s="52"/>
      <c r="E56" s="52"/>
      <c r="F56" s="52">
        <f t="shared" si="1"/>
        <v>0</v>
      </c>
      <c r="I56" s="54"/>
    </row>
    <row r="57" spans="1:9">
      <c r="A57" s="63"/>
      <c r="B57" s="55"/>
      <c r="C57" s="51"/>
      <c r="D57" s="52"/>
      <c r="E57" s="52"/>
      <c r="F57" s="52">
        <f t="shared" si="1"/>
        <v>0</v>
      </c>
    </row>
    <row r="58" spans="1:9">
      <c r="A58" s="63"/>
      <c r="B58" s="55"/>
      <c r="C58" s="51"/>
      <c r="D58" s="52"/>
      <c r="E58" s="52"/>
      <c r="F58" s="52">
        <f t="shared" si="1"/>
        <v>0</v>
      </c>
    </row>
    <row r="59" spans="1:9">
      <c r="A59" s="63"/>
      <c r="B59" s="55"/>
      <c r="C59" s="51"/>
      <c r="D59" s="52"/>
      <c r="E59" s="52"/>
      <c r="F59" s="52">
        <f t="shared" si="1"/>
        <v>0</v>
      </c>
    </row>
    <row r="60" spans="1:9">
      <c r="A60" s="63"/>
      <c r="B60" s="55"/>
      <c r="C60" s="51"/>
      <c r="D60" s="52"/>
      <c r="E60" s="52"/>
      <c r="F60" s="52">
        <f t="shared" si="1"/>
        <v>0</v>
      </c>
    </row>
    <row r="61" spans="1:9">
      <c r="A61" s="63"/>
      <c r="B61" s="55"/>
      <c r="C61" s="51"/>
      <c r="D61" s="52"/>
      <c r="E61" s="52"/>
      <c r="F61" s="52">
        <f t="shared" si="1"/>
        <v>0</v>
      </c>
    </row>
    <row r="62" spans="1:9">
      <c r="A62" s="6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0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0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0"/>
      <c r="B70" s="51"/>
      <c r="C70" s="51"/>
      <c r="D70" s="52"/>
      <c r="E70" s="52"/>
      <c r="F70" s="52">
        <f t="shared" si="2"/>
        <v>0</v>
      </c>
      <c r="I70" s="54"/>
    </row>
    <row r="71" spans="1:9">
      <c r="A71" s="60"/>
      <c r="B71" s="51"/>
      <c r="C71" s="51"/>
      <c r="D71" s="52"/>
      <c r="E71" s="52"/>
      <c r="F71" s="52">
        <f t="shared" si="2"/>
        <v>0</v>
      </c>
      <c r="I71" s="54"/>
    </row>
    <row r="72" spans="1:9">
      <c r="A72" s="60"/>
      <c r="B72" s="51"/>
      <c r="C72" s="51"/>
      <c r="D72" s="52"/>
      <c r="E72" s="52"/>
      <c r="F72" s="52">
        <f t="shared" si="2"/>
        <v>0</v>
      </c>
    </row>
    <row r="73" spans="1:9">
      <c r="A73" s="60"/>
      <c r="B73" s="51"/>
      <c r="C73" s="51"/>
      <c r="D73" s="52"/>
      <c r="E73" s="52"/>
      <c r="F73" s="52">
        <f t="shared" si="2"/>
        <v>0</v>
      </c>
    </row>
    <row r="74" spans="1:9">
      <c r="A74" s="60"/>
      <c r="B74" s="51"/>
      <c r="C74" s="51"/>
      <c r="D74" s="52"/>
      <c r="E74" s="52"/>
      <c r="F74" s="52">
        <f t="shared" si="2"/>
        <v>0</v>
      </c>
    </row>
    <row r="75" spans="1:9">
      <c r="A75" s="60"/>
      <c r="B75" s="51"/>
      <c r="C75" s="51"/>
      <c r="D75" s="52"/>
      <c r="E75" s="52"/>
      <c r="F75" s="52">
        <f t="shared" si="2"/>
        <v>0</v>
      </c>
    </row>
    <row r="76" spans="1:9">
      <c r="A76" s="60"/>
      <c r="B76" s="51"/>
      <c r="C76" s="51"/>
      <c r="D76" s="52"/>
      <c r="E76" s="52"/>
      <c r="F76" s="52">
        <f t="shared" si="2"/>
        <v>0</v>
      </c>
    </row>
    <row r="77" spans="1:9">
      <c r="A77" s="60" t="s">
        <v>269</v>
      </c>
      <c r="B77" s="51" t="s">
        <v>476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60"/>
      <c r="B78" s="51" t="s">
        <v>477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60"/>
      <c r="B79" s="51" t="s">
        <v>478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60"/>
      <c r="B80" s="51" t="s">
        <v>479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60"/>
      <c r="B81" s="51" t="s">
        <v>480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60"/>
      <c r="B82" s="51" t="s">
        <v>481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60"/>
      <c r="B83" s="51" t="s">
        <v>482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60"/>
      <c r="B84" s="51" t="s">
        <v>483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60"/>
      <c r="B85" s="51" t="s">
        <v>484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60"/>
      <c r="B86" s="51" t="s">
        <v>485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60"/>
      <c r="B87" s="51" t="s">
        <v>486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60"/>
      <c r="B88" s="51" t="s">
        <v>487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60"/>
      <c r="B89" s="51"/>
      <c r="C89" s="51"/>
      <c r="D89" s="52"/>
      <c r="E89" s="52"/>
      <c r="F89" s="52">
        <f t="shared" si="2"/>
        <v>0</v>
      </c>
    </row>
    <row r="90" spans="1:9">
      <c r="A90" s="60"/>
      <c r="B90" s="51"/>
      <c r="C90" s="51"/>
      <c r="D90" s="52"/>
      <c r="E90" s="52"/>
      <c r="F90" s="52">
        <f t="shared" si="2"/>
        <v>0</v>
      </c>
    </row>
    <row r="91" spans="1:9">
      <c r="A91" s="61"/>
      <c r="B91" s="51"/>
      <c r="C91" s="51"/>
      <c r="D91" s="52"/>
      <c r="E91" s="52"/>
      <c r="F91" s="52">
        <f t="shared" si="2"/>
        <v>0</v>
      </c>
    </row>
    <row r="92" spans="1:9">
      <c r="A92" s="64" t="s">
        <v>54</v>
      </c>
      <c r="B92" s="51"/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60"/>
      <c r="B93" s="51"/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0"/>
      <c r="B94" s="56"/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0"/>
      <c r="B95" s="51"/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0"/>
      <c r="B96" s="51"/>
      <c r="C96" s="51" t="s">
        <v>295</v>
      </c>
      <c r="D96" s="52">
        <v>0.4375</v>
      </c>
      <c r="E96" s="52">
        <v>0.4465277777777778</v>
      </c>
      <c r="F96" s="52">
        <f t="shared" si="2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0"/>
      <c r="B97" s="51"/>
      <c r="C97" s="51" t="s">
        <v>288</v>
      </c>
      <c r="D97" s="52">
        <v>0.44791666666666669</v>
      </c>
      <c r="E97" s="52">
        <v>0.47916666666666669</v>
      </c>
      <c r="F97" s="52">
        <f t="shared" si="2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0"/>
      <c r="B98" s="51"/>
      <c r="C98" s="51" t="s">
        <v>285</v>
      </c>
      <c r="D98" s="52">
        <v>0.47916666666666669</v>
      </c>
      <c r="E98" s="52">
        <v>0.48958333333333331</v>
      </c>
      <c r="F98" s="52">
        <f t="shared" si="2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0"/>
      <c r="B99" s="51"/>
      <c r="C99" s="51" t="s">
        <v>290</v>
      </c>
      <c r="D99" s="52">
        <v>0.48958333333333331</v>
      </c>
      <c r="E99" s="52">
        <v>0.51041666666666663</v>
      </c>
      <c r="F99" s="52">
        <f t="shared" si="2"/>
        <v>2.0833333333333315E-2</v>
      </c>
      <c r="H99" s="48" t="s">
        <v>300</v>
      </c>
      <c r="I99" s="49">
        <f>SUM(I93:I98)</f>
        <v>0.34583333333333338</v>
      </c>
    </row>
    <row r="100" spans="1:9">
      <c r="A100" s="60"/>
      <c r="B100" s="51"/>
      <c r="C100" s="51" t="s">
        <v>288</v>
      </c>
      <c r="D100" s="52">
        <v>0.51041666666666663</v>
      </c>
      <c r="E100" s="52">
        <v>0.53472222222222221</v>
      </c>
      <c r="F100" s="52">
        <f t="shared" si="2"/>
        <v>2.430555555555558E-2</v>
      </c>
      <c r="I100" s="54"/>
    </row>
    <row r="101" spans="1:9">
      <c r="A101" s="60"/>
      <c r="B101" s="51"/>
      <c r="C101" s="51" t="s">
        <v>295</v>
      </c>
      <c r="D101" s="52">
        <v>0.53819444444444442</v>
      </c>
      <c r="E101" s="52">
        <v>0.5625</v>
      </c>
      <c r="F101" s="52">
        <f t="shared" si="2"/>
        <v>2.430555555555558E-2</v>
      </c>
      <c r="I101" s="54"/>
    </row>
    <row r="102" spans="1:9">
      <c r="A102" s="60"/>
      <c r="B102" s="51"/>
      <c r="C102" s="51" t="s">
        <v>288</v>
      </c>
      <c r="D102" s="52">
        <v>0.5625</v>
      </c>
      <c r="E102" s="52">
        <v>0.62152777777777779</v>
      </c>
      <c r="F102" s="52">
        <f t="shared" si="2"/>
        <v>5.902777777777779E-2</v>
      </c>
    </row>
    <row r="103" spans="1:9">
      <c r="A103" s="60"/>
      <c r="B103" s="51"/>
      <c r="C103" s="51" t="s">
        <v>296</v>
      </c>
      <c r="D103" s="52">
        <v>0.62152777777777779</v>
      </c>
      <c r="E103" s="52">
        <v>0.67013888888888884</v>
      </c>
      <c r="F103" s="52">
        <f t="shared" si="2"/>
        <v>4.8611111111111049E-2</v>
      </c>
    </row>
    <row r="104" spans="1:9">
      <c r="A104" s="60"/>
      <c r="B104" s="51"/>
      <c r="C104" s="51" t="s">
        <v>295</v>
      </c>
      <c r="D104" s="52">
        <v>0.67013888888888884</v>
      </c>
      <c r="E104" s="52">
        <v>0.68055555555555547</v>
      </c>
      <c r="F104" s="52">
        <f t="shared" si="2"/>
        <v>1.041666666666663E-2</v>
      </c>
    </row>
    <row r="105" spans="1:9">
      <c r="A105" s="60"/>
      <c r="B105" s="51"/>
      <c r="C105" s="51" t="s">
        <v>288</v>
      </c>
      <c r="D105" s="52">
        <v>0.70138888888888884</v>
      </c>
      <c r="E105" s="52">
        <v>0.72569444444444453</v>
      </c>
      <c r="F105" s="52">
        <f t="shared" si="2"/>
        <v>2.4305555555555691E-2</v>
      </c>
    </row>
    <row r="106" spans="1:9">
      <c r="A106" s="62"/>
      <c r="B106" s="51"/>
      <c r="C106" s="51" t="s">
        <v>285</v>
      </c>
      <c r="D106" s="52">
        <v>0.72569444444444453</v>
      </c>
      <c r="E106" s="52">
        <v>0.73611111111111116</v>
      </c>
      <c r="F106" s="52">
        <f t="shared" si="2"/>
        <v>1.041666666666663E-2</v>
      </c>
    </row>
    <row r="107" spans="1:9">
      <c r="A107" s="6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3"/>
      <c r="B117" s="55"/>
      <c r="C117" s="51"/>
      <c r="D117" s="52"/>
      <c r="E117" s="52"/>
      <c r="F117" s="52">
        <f t="shared" si="2"/>
        <v>0</v>
      </c>
    </row>
    <row r="118" spans="1:9">
      <c r="A118" s="63"/>
      <c r="B118" s="55"/>
      <c r="C118" s="51"/>
      <c r="D118" s="52"/>
      <c r="E118" s="52"/>
      <c r="F118" s="52">
        <f t="shared" si="2"/>
        <v>0</v>
      </c>
    </row>
    <row r="119" spans="1:9">
      <c r="A119" s="63"/>
      <c r="B119" s="55"/>
      <c r="C119" s="51"/>
      <c r="D119" s="52"/>
      <c r="E119" s="52"/>
      <c r="F119" s="52">
        <f t="shared" si="2"/>
        <v>0</v>
      </c>
    </row>
    <row r="120" spans="1:9">
      <c r="A120" s="63"/>
      <c r="B120" s="55"/>
      <c r="C120" s="51"/>
      <c r="D120" s="52"/>
      <c r="E120" s="52"/>
      <c r="F120" s="52">
        <f t="shared" si="2"/>
        <v>0</v>
      </c>
    </row>
    <row r="121" spans="1:9" hidden="1">
      <c r="A121" s="63"/>
      <c r="B121" s="55"/>
      <c r="C121" s="51"/>
      <c r="D121" s="52"/>
      <c r="E121" s="52"/>
      <c r="F121" s="52">
        <f t="shared" si="2"/>
        <v>0</v>
      </c>
    </row>
    <row r="122" spans="1:9">
      <c r="A122" s="6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2"/>
        <v>9.375E-2</v>
      </c>
      <c r="H122" s="49" t="s">
        <v>286</v>
      </c>
      <c r="I122" s="49" t="s">
        <v>287</v>
      </c>
    </row>
    <row r="123" spans="1:9">
      <c r="A123" s="60"/>
      <c r="B123" s="51"/>
      <c r="C123" s="51" t="s">
        <v>295</v>
      </c>
      <c r="D123" s="52">
        <v>0.46875</v>
      </c>
      <c r="E123" s="52">
        <v>0.48958333333333331</v>
      </c>
      <c r="F123" s="52">
        <f t="shared" si="2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0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2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0"/>
      <c r="B125" s="51"/>
      <c r="C125" s="51" t="s">
        <v>295</v>
      </c>
      <c r="D125" s="52">
        <v>0.55902777777777779</v>
      </c>
      <c r="E125" s="52">
        <v>0.625</v>
      </c>
      <c r="F125" s="52">
        <f t="shared" si="2"/>
        <v>6.597222222222221E-2</v>
      </c>
      <c r="H125" s="53" t="s">
        <v>290</v>
      </c>
      <c r="I125" s="52">
        <f>SUMIFS(F122:F136, C122:C136,H125)</f>
        <v>0</v>
      </c>
    </row>
    <row r="126" spans="1:9">
      <c r="A126" s="60"/>
      <c r="B126" s="58"/>
      <c r="C126" s="51" t="s">
        <v>288</v>
      </c>
      <c r="D126" s="52">
        <v>0.625</v>
      </c>
      <c r="E126" s="52">
        <v>0.75347222222222221</v>
      </c>
      <c r="F126" s="52">
        <f t="shared" si="2"/>
        <v>0.12847222222222221</v>
      </c>
      <c r="H126" s="53" t="s">
        <v>293</v>
      </c>
      <c r="I126" s="52">
        <f>SUMIFS(F122:F136, C122:C136,H126)</f>
        <v>0</v>
      </c>
    </row>
    <row r="127" spans="1:9">
      <c r="A127" s="65"/>
      <c r="B127" s="57"/>
      <c r="C127" s="55" t="s">
        <v>295</v>
      </c>
      <c r="D127" s="52">
        <v>0.75347222222222221</v>
      </c>
      <c r="E127" s="52">
        <v>0.78125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6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3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5"/>
      <c r="B129" s="57"/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5"/>
      <c r="B130" s="57"/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0"/>
      <c r="B131" s="59"/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0"/>
      <c r="B132" s="51"/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0"/>
      <c r="B133" s="51"/>
      <c r="C133" s="51"/>
      <c r="D133" s="52"/>
      <c r="E133" s="52"/>
      <c r="F133" s="52"/>
    </row>
    <row r="134" spans="1:9">
      <c r="A134" s="60"/>
      <c r="B134" s="51"/>
      <c r="C134" s="51"/>
      <c r="D134" s="52"/>
      <c r="E134" s="52"/>
      <c r="F134" s="52"/>
    </row>
    <row r="135" spans="1:9">
      <c r="A135" s="60"/>
      <c r="B135" s="51"/>
      <c r="C135" s="51"/>
      <c r="D135" s="52"/>
      <c r="E135" s="52"/>
      <c r="F135" s="52"/>
    </row>
    <row r="136" spans="1:9">
      <c r="A136" s="62"/>
      <c r="B136" s="51"/>
      <c r="C136" s="51"/>
      <c r="D136" s="52"/>
      <c r="E136" s="52"/>
      <c r="F136" s="52"/>
    </row>
    <row r="137" spans="1:9">
      <c r="A137" s="63" t="s">
        <v>276</v>
      </c>
      <c r="B137" s="51" t="s">
        <v>488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3"/>
      <c r="B138" s="51" t="s">
        <v>478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0.29166666666666663</v>
      </c>
    </row>
    <row r="139" spans="1:9">
      <c r="A139" s="63"/>
      <c r="B139" s="51" t="s">
        <v>489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0</v>
      </c>
    </row>
    <row r="140" spans="1:9">
      <c r="A140" s="63"/>
      <c r="B140" s="51" t="s">
        <v>490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63"/>
      <c r="B141" s="51" t="s">
        <v>491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63"/>
      <c r="B142" s="51" t="s">
        <v>492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3"/>
      <c r="B143" s="51" t="s">
        <v>484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63"/>
      <c r="B144" s="51" t="s">
        <v>493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63"/>
      <c r="B145" s="51" t="s">
        <v>494</v>
      </c>
      <c r="C145" s="51" t="s">
        <v>288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63"/>
      <c r="B146" s="51" t="s">
        <v>495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63"/>
      <c r="B147" s="51"/>
      <c r="C147" s="51"/>
      <c r="D147" s="52"/>
      <c r="E147" s="52"/>
      <c r="F147" s="52">
        <f t="shared" si="4"/>
        <v>0</v>
      </c>
    </row>
    <row r="148" spans="1:9">
      <c r="A148" s="63"/>
      <c r="B148" s="51"/>
      <c r="C148" s="51"/>
      <c r="D148" s="52"/>
      <c r="E148" s="52"/>
      <c r="F148" s="52">
        <f t="shared" si="4"/>
        <v>0</v>
      </c>
    </row>
    <row r="149" spans="1:9">
      <c r="A149" s="63"/>
      <c r="B149" s="55"/>
      <c r="C149" s="51"/>
      <c r="D149" s="52"/>
      <c r="E149" s="52"/>
      <c r="F149" s="52">
        <f t="shared" si="4"/>
        <v>0</v>
      </c>
    </row>
    <row r="150" spans="1:9">
      <c r="A150" s="63"/>
      <c r="B150" s="55"/>
      <c r="C150" s="51"/>
      <c r="D150" s="52"/>
      <c r="E150" s="52"/>
      <c r="F150" s="52">
        <f t="shared" si="4"/>
        <v>0</v>
      </c>
    </row>
    <row r="151" spans="1:9">
      <c r="A151" s="6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1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abSelected="1" topLeftCell="A121" workbookViewId="0">
      <selection activeCell="B146" sqref="B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0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0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0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0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0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0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0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0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0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0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0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0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0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0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0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0" t="s">
        <v>17</v>
      </c>
      <c r="B17" s="51"/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0"/>
      <c r="B18" s="51"/>
      <c r="C18" s="51" t="s">
        <v>288</v>
      </c>
      <c r="D18" s="52">
        <v>0.66666666666666663</v>
      </c>
      <c r="E18" s="52">
        <v>0.70833333333333337</v>
      </c>
      <c r="F18" s="52">
        <f t="shared" si="0"/>
        <v>4.1666666666666741E-2</v>
      </c>
      <c r="H18" s="53" t="s">
        <v>288</v>
      </c>
      <c r="I18" s="52">
        <f>SUMIFS(F17:F31, C17:C31,H18)</f>
        <v>0.17708333333333348</v>
      </c>
    </row>
    <row r="19" spans="1:9">
      <c r="A19" s="60"/>
      <c r="B19" s="51"/>
      <c r="C19" s="51" t="s">
        <v>295</v>
      </c>
      <c r="D19" s="52">
        <v>0.625</v>
      </c>
      <c r="E19" s="52">
        <v>0.66666666666666663</v>
      </c>
      <c r="F19" s="52">
        <f t="shared" si="0"/>
        <v>4.166666666666663E-2</v>
      </c>
      <c r="H19" s="53" t="s">
        <v>285</v>
      </c>
      <c r="I19" s="52">
        <f>SUMIFS(F17:F31, C17:C31,H19)</f>
        <v>0.20833333333333331</v>
      </c>
    </row>
    <row r="20" spans="1:9">
      <c r="A20" s="60"/>
      <c r="B20" s="51"/>
      <c r="C20" s="51" t="s">
        <v>288</v>
      </c>
      <c r="D20" s="52">
        <v>0.70833333333333337</v>
      </c>
      <c r="E20" s="52">
        <v>0.77083333333333337</v>
      </c>
      <c r="F20" s="52">
        <f t="shared" si="0"/>
        <v>6.25E-2</v>
      </c>
      <c r="H20" s="53" t="s">
        <v>290</v>
      </c>
      <c r="I20" s="52">
        <f>SUMIFS(F17:F31, C17:C31,H20)</f>
        <v>0</v>
      </c>
    </row>
    <row r="21" spans="1:9">
      <c r="A21" s="60"/>
      <c r="B21" s="51"/>
      <c r="C21" s="51" t="s">
        <v>295</v>
      </c>
      <c r="D21" s="52">
        <v>0.77083333333333337</v>
      </c>
      <c r="E21" s="52">
        <v>0.79166666666666663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0"/>
      <c r="B22" s="51"/>
      <c r="C22" s="51" t="s">
        <v>288</v>
      </c>
      <c r="D22" s="52">
        <v>0.79166666666666663</v>
      </c>
      <c r="E22" s="52">
        <v>0.86458333333333337</v>
      </c>
      <c r="F22" s="52">
        <f t="shared" si="0"/>
        <v>7.2916666666666741E-2</v>
      </c>
      <c r="H22" s="53" t="s">
        <v>296</v>
      </c>
      <c r="I22" s="52">
        <f>SUMIFS(F17:F31, C17:C31,H22)</f>
        <v>0</v>
      </c>
    </row>
    <row r="23" spans="1:9">
      <c r="A23" s="60"/>
      <c r="B23" s="51"/>
      <c r="C23" s="51"/>
      <c r="D23" s="52"/>
      <c r="E23" s="52"/>
      <c r="F23" s="52"/>
      <c r="H23" s="53" t="s">
        <v>295</v>
      </c>
      <c r="I23" s="52">
        <f>SUMIFS(F17:F31, C17:C31,H23)</f>
        <v>6.2499999999999889E-2</v>
      </c>
    </row>
    <row r="24" spans="1:9">
      <c r="A24" s="60"/>
      <c r="B24" s="51"/>
      <c r="C24" s="51"/>
      <c r="D24" s="52"/>
      <c r="E24" s="52"/>
      <c r="F24" s="52"/>
      <c r="H24" s="48" t="s">
        <v>300</v>
      </c>
      <c r="I24" s="49">
        <f>SUM(I18:I23)</f>
        <v>0.44791666666666669</v>
      </c>
    </row>
    <row r="25" spans="1:9">
      <c r="A25" s="60"/>
      <c r="B25" s="51"/>
      <c r="C25" s="51"/>
      <c r="D25" s="52"/>
      <c r="E25" s="52"/>
      <c r="F25" s="52"/>
      <c r="I25" s="54"/>
    </row>
    <row r="26" spans="1:9">
      <c r="A26" s="6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0"/>
      <c r="B27" s="51"/>
      <c r="C27" s="51"/>
      <c r="D27" s="52"/>
      <c r="E27" s="52"/>
      <c r="F27" s="52">
        <f t="shared" si="1"/>
        <v>0</v>
      </c>
    </row>
    <row r="28" spans="1:9">
      <c r="A28" s="60"/>
      <c r="B28" s="51"/>
      <c r="C28" s="51"/>
      <c r="D28" s="52"/>
      <c r="E28" s="52"/>
      <c r="F28" s="52">
        <f t="shared" si="1"/>
        <v>0</v>
      </c>
    </row>
    <row r="29" spans="1:9">
      <c r="A29" s="60"/>
      <c r="B29" s="51"/>
      <c r="C29" s="51"/>
      <c r="D29" s="52"/>
      <c r="E29" s="52"/>
      <c r="F29" s="52">
        <f t="shared" si="1"/>
        <v>0</v>
      </c>
    </row>
    <row r="30" spans="1:9">
      <c r="A30" s="60"/>
      <c r="B30" s="51"/>
      <c r="C30" s="51"/>
      <c r="D30" s="52"/>
      <c r="E30" s="52"/>
      <c r="F30" s="52">
        <f t="shared" si="1"/>
        <v>0</v>
      </c>
    </row>
    <row r="31" spans="1:9">
      <c r="A31" s="60"/>
      <c r="B31" s="51"/>
      <c r="C31" s="51"/>
      <c r="D31" s="52"/>
      <c r="E31" s="52"/>
      <c r="F31" s="52">
        <f t="shared" si="1"/>
        <v>0</v>
      </c>
    </row>
    <row r="32" spans="1:9">
      <c r="A32" s="60" t="s">
        <v>263</v>
      </c>
      <c r="B32" s="51"/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0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0"/>
      <c r="B40" s="51"/>
      <c r="C40" s="51"/>
      <c r="D40" s="52"/>
      <c r="E40" s="52"/>
      <c r="F40" s="52">
        <f t="shared" si="1"/>
        <v>0</v>
      </c>
      <c r="I40" s="54"/>
    </row>
    <row r="41" spans="1:9">
      <c r="A41" s="60"/>
      <c r="B41" s="51"/>
      <c r="C41" s="51"/>
      <c r="D41" s="52"/>
      <c r="E41" s="52"/>
      <c r="F41" s="52">
        <f t="shared" si="1"/>
        <v>0</v>
      </c>
      <c r="I41" s="54"/>
    </row>
    <row r="42" spans="1:9">
      <c r="A42" s="60"/>
      <c r="B42" s="51"/>
      <c r="C42" s="51"/>
      <c r="D42" s="52"/>
      <c r="E42" s="52"/>
      <c r="F42" s="52">
        <f t="shared" si="1"/>
        <v>0</v>
      </c>
    </row>
    <row r="43" spans="1:9">
      <c r="A43" s="60"/>
      <c r="B43" s="51"/>
      <c r="C43" s="51"/>
      <c r="D43" s="52"/>
      <c r="E43" s="52"/>
      <c r="F43" s="52">
        <f t="shared" si="1"/>
        <v>0</v>
      </c>
    </row>
    <row r="44" spans="1:9">
      <c r="A44" s="60"/>
      <c r="B44" s="51"/>
      <c r="C44" s="51"/>
      <c r="D44" s="52"/>
      <c r="E44" s="52"/>
      <c r="F44" s="52">
        <f t="shared" si="1"/>
        <v>0</v>
      </c>
    </row>
    <row r="45" spans="1:9">
      <c r="A45" s="60"/>
      <c r="B45" s="51"/>
      <c r="C45" s="51"/>
      <c r="D45" s="52"/>
      <c r="E45" s="52"/>
      <c r="F45" s="52">
        <f t="shared" si="1"/>
        <v>0</v>
      </c>
    </row>
    <row r="46" spans="1:9">
      <c r="A46" s="62"/>
      <c r="B46" s="51"/>
      <c r="C46" s="51"/>
      <c r="D46" s="52"/>
      <c r="E46" s="52"/>
      <c r="F46" s="52">
        <f t="shared" si="1"/>
        <v>0</v>
      </c>
    </row>
    <row r="47" spans="1:9">
      <c r="A47" s="63" t="s">
        <v>21</v>
      </c>
      <c r="B47" s="55"/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3"/>
      <c r="B48" s="55"/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3"/>
      <c r="B49" s="55"/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3"/>
      <c r="B50" s="55"/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439</v>
      </c>
    </row>
    <row r="51" spans="1:9">
      <c r="A51" s="63"/>
      <c r="B51" s="55"/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3"/>
      <c r="B52" s="55"/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3"/>
      <c r="B53" s="55"/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442</v>
      </c>
    </row>
    <row r="54" spans="1:9">
      <c r="A54" s="6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443</v>
      </c>
    </row>
    <row r="55" spans="1:9">
      <c r="A55" s="63"/>
      <c r="B55" s="56"/>
      <c r="C55" s="51"/>
      <c r="D55" s="52"/>
      <c r="E55" s="52"/>
      <c r="F55" s="52">
        <f t="shared" si="1"/>
        <v>0</v>
      </c>
      <c r="I55" s="54"/>
    </row>
    <row r="56" spans="1:9">
      <c r="A56" s="63"/>
      <c r="B56" s="55"/>
      <c r="C56" s="51"/>
      <c r="D56" s="52"/>
      <c r="E56" s="52"/>
      <c r="F56" s="52">
        <f t="shared" si="1"/>
        <v>0</v>
      </c>
      <c r="I56" s="54"/>
    </row>
    <row r="57" spans="1:9">
      <c r="A57" s="63"/>
      <c r="B57" s="55"/>
      <c r="C57" s="51"/>
      <c r="D57" s="52"/>
      <c r="E57" s="52"/>
      <c r="F57" s="52">
        <f t="shared" si="1"/>
        <v>0</v>
      </c>
    </row>
    <row r="58" spans="1:9">
      <c r="A58" s="63"/>
      <c r="B58" s="55"/>
      <c r="C58" s="51"/>
      <c r="D58" s="52"/>
      <c r="E58" s="52"/>
      <c r="F58" s="52">
        <f t="shared" si="1"/>
        <v>0</v>
      </c>
    </row>
    <row r="59" spans="1:9">
      <c r="A59" s="63"/>
      <c r="B59" s="55"/>
      <c r="C59" s="51"/>
      <c r="D59" s="52"/>
      <c r="E59" s="52"/>
      <c r="F59" s="52">
        <f t="shared" si="1"/>
        <v>0</v>
      </c>
    </row>
    <row r="60" spans="1:9">
      <c r="A60" s="63"/>
      <c r="B60" s="55"/>
      <c r="C60" s="51"/>
      <c r="D60" s="52"/>
      <c r="E60" s="52"/>
      <c r="F60" s="52">
        <f t="shared" si="1"/>
        <v>0</v>
      </c>
    </row>
    <row r="61" spans="1:9">
      <c r="A61" s="63"/>
      <c r="B61" s="55"/>
      <c r="C61" s="51"/>
      <c r="D61" s="52"/>
      <c r="E61" s="52"/>
      <c r="F61" s="52">
        <f t="shared" si="1"/>
        <v>0</v>
      </c>
    </row>
    <row r="62" spans="1:9">
      <c r="A62" s="6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0"/>
      <c r="B64" s="51"/>
      <c r="C64" s="51"/>
      <c r="D64" s="52"/>
      <c r="E64" s="52"/>
      <c r="F64" s="52">
        <f t="shared" ref="F64:F128" si="2">E64-D64</f>
        <v>0</v>
      </c>
      <c r="H64" s="53" t="s">
        <v>285</v>
      </c>
      <c r="I64" s="52">
        <f>SUMIFS(F62:F76, C62:C76,H64)</f>
        <v>0</v>
      </c>
    </row>
    <row r="65" spans="1:9">
      <c r="A65" s="6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0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0"/>
      <c r="B70" s="51"/>
      <c r="C70" s="51"/>
      <c r="D70" s="52"/>
      <c r="E70" s="52"/>
      <c r="F70" s="52">
        <f t="shared" si="2"/>
        <v>0</v>
      </c>
      <c r="I70" s="54"/>
    </row>
    <row r="71" spans="1:9">
      <c r="A71" s="60"/>
      <c r="B71" s="51"/>
      <c r="C71" s="51"/>
      <c r="D71" s="52"/>
      <c r="E71" s="52"/>
      <c r="F71" s="52">
        <f t="shared" si="2"/>
        <v>0</v>
      </c>
      <c r="I71" s="54"/>
    </row>
    <row r="72" spans="1:9">
      <c r="A72" s="60"/>
      <c r="B72" s="51"/>
      <c r="C72" s="51"/>
      <c r="D72" s="52"/>
      <c r="E72" s="52"/>
      <c r="F72" s="52">
        <f t="shared" si="2"/>
        <v>0</v>
      </c>
    </row>
    <row r="73" spans="1:9">
      <c r="A73" s="60"/>
      <c r="B73" s="51"/>
      <c r="C73" s="51"/>
      <c r="D73" s="52"/>
      <c r="E73" s="52"/>
      <c r="F73" s="52">
        <f t="shared" si="2"/>
        <v>0</v>
      </c>
    </row>
    <row r="74" spans="1:9">
      <c r="A74" s="60"/>
      <c r="B74" s="51"/>
      <c r="C74" s="51"/>
      <c r="D74" s="52"/>
      <c r="E74" s="52"/>
      <c r="F74" s="52">
        <f t="shared" si="2"/>
        <v>0</v>
      </c>
    </row>
    <row r="75" spans="1:9">
      <c r="A75" s="60"/>
      <c r="B75" s="51"/>
      <c r="C75" s="51"/>
      <c r="D75" s="52"/>
      <c r="E75" s="52"/>
      <c r="F75" s="52">
        <f t="shared" si="2"/>
        <v>0</v>
      </c>
    </row>
    <row r="76" spans="1:9">
      <c r="A76" s="60"/>
      <c r="B76" s="51"/>
      <c r="C76" s="51"/>
      <c r="D76" s="52"/>
      <c r="E76" s="52"/>
      <c r="F76" s="52">
        <f t="shared" si="2"/>
        <v>0</v>
      </c>
    </row>
    <row r="77" spans="1:9">
      <c r="A77" s="60" t="s">
        <v>269</v>
      </c>
      <c r="B77" s="51" t="s">
        <v>496</v>
      </c>
      <c r="C77" s="51" t="s">
        <v>288</v>
      </c>
      <c r="D77" s="52">
        <v>0.35416666666666669</v>
      </c>
      <c r="E77" s="52">
        <v>0.38541666666666669</v>
      </c>
      <c r="F77" s="52">
        <f t="shared" si="2"/>
        <v>3.125E-2</v>
      </c>
      <c r="H77" s="49" t="s">
        <v>286</v>
      </c>
      <c r="I77" s="49" t="s">
        <v>287</v>
      </c>
    </row>
    <row r="78" spans="1:9">
      <c r="A78" s="60"/>
      <c r="B78" s="51" t="s">
        <v>497</v>
      </c>
      <c r="C78" s="51" t="s">
        <v>288</v>
      </c>
      <c r="D78" s="52">
        <v>0.38541666666666669</v>
      </c>
      <c r="E78" s="52">
        <v>0.4375</v>
      </c>
      <c r="F78" s="52">
        <f t="shared" si="2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0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2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0"/>
      <c r="B80" s="51" t="s">
        <v>498</v>
      </c>
      <c r="C80" s="51" t="s">
        <v>288</v>
      </c>
      <c r="D80" s="52">
        <v>0.4513888888888889</v>
      </c>
      <c r="E80" s="52">
        <v>0.47916666666666669</v>
      </c>
      <c r="F80" s="52">
        <f t="shared" si="2"/>
        <v>2.777777777777779E-2</v>
      </c>
      <c r="H80" s="53" t="s">
        <v>290</v>
      </c>
      <c r="I80" s="52">
        <f>SUMIFS(F77:F92, C77:C92,H80)</f>
        <v>0</v>
      </c>
    </row>
    <row r="81" spans="1:9">
      <c r="A81" s="60"/>
      <c r="B81" s="51" t="s">
        <v>499</v>
      </c>
      <c r="C81" s="51" t="s">
        <v>285</v>
      </c>
      <c r="D81" s="52">
        <v>0.47916666666666669</v>
      </c>
      <c r="E81" s="52">
        <v>12.520833333333334</v>
      </c>
      <c r="F81" s="52">
        <f t="shared" si="2"/>
        <v>12.041666666666668</v>
      </c>
      <c r="H81" s="53" t="s">
        <v>293</v>
      </c>
      <c r="I81" s="52">
        <f>SUMIFS(F77:F92, C77:C92,H81)</f>
        <v>0</v>
      </c>
    </row>
    <row r="82" spans="1:9">
      <c r="A82" s="60"/>
      <c r="B82" s="51" t="s">
        <v>500</v>
      </c>
      <c r="C82" s="51" t="s">
        <v>295</v>
      </c>
      <c r="D82" s="52">
        <v>0.53125</v>
      </c>
      <c r="E82" s="52">
        <v>0.5625</v>
      </c>
      <c r="F82" s="52">
        <f t="shared" si="2"/>
        <v>3.125E-2</v>
      </c>
      <c r="H82" s="53" t="s">
        <v>296</v>
      </c>
      <c r="I82" s="52">
        <f>SUMIFS(F77:F92, C77:C92,H82)</f>
        <v>0</v>
      </c>
    </row>
    <row r="83" spans="1:9">
      <c r="A83" s="60"/>
      <c r="B83" s="51" t="s">
        <v>501</v>
      </c>
      <c r="C83" s="51" t="s">
        <v>288</v>
      </c>
      <c r="D83" s="52">
        <v>0.5625</v>
      </c>
      <c r="E83" s="52">
        <v>0.625</v>
      </c>
      <c r="F83" s="52">
        <f t="shared" si="2"/>
        <v>6.25E-2</v>
      </c>
      <c r="H83" s="53" t="s">
        <v>295</v>
      </c>
      <c r="I83" s="52">
        <f>SUMIFS(F77:F92, C77:C92,H83)</f>
        <v>5.9027777777777846E-2</v>
      </c>
    </row>
    <row r="84" spans="1:9">
      <c r="A84" s="60"/>
      <c r="B84" s="51" t="s">
        <v>478</v>
      </c>
      <c r="C84" s="51" t="s">
        <v>295</v>
      </c>
      <c r="D84" s="52">
        <v>0.625</v>
      </c>
      <c r="E84" s="52">
        <v>0.63888888888888895</v>
      </c>
      <c r="F84" s="52">
        <f t="shared" si="2"/>
        <v>1.3888888888888951E-2</v>
      </c>
      <c r="H84" s="48" t="s">
        <v>300</v>
      </c>
      <c r="I84" s="49">
        <f>SUM(I78:I83)</f>
        <v>12.440972222222225</v>
      </c>
    </row>
    <row r="85" spans="1:9">
      <c r="A85" s="60"/>
      <c r="B85" s="51" t="s">
        <v>502</v>
      </c>
      <c r="C85" s="51" t="s">
        <v>288</v>
      </c>
      <c r="D85" s="52">
        <v>0.64583333333333337</v>
      </c>
      <c r="E85" s="52">
        <v>0.70833333333333337</v>
      </c>
      <c r="F85" s="52">
        <f t="shared" si="2"/>
        <v>6.25E-2</v>
      </c>
      <c r="I85" s="54"/>
    </row>
    <row r="86" spans="1:9">
      <c r="A86" s="60"/>
      <c r="B86" s="51" t="s">
        <v>503</v>
      </c>
      <c r="C86" s="51" t="s">
        <v>285</v>
      </c>
      <c r="D86" s="52">
        <v>0.71875</v>
      </c>
      <c r="E86" s="52">
        <v>0.73958333333333337</v>
      </c>
      <c r="F86" s="52">
        <f t="shared" si="2"/>
        <v>2.083333333333337E-2</v>
      </c>
      <c r="I86" s="54"/>
    </row>
    <row r="87" spans="1:9">
      <c r="A87" s="60"/>
      <c r="B87" s="51" t="s">
        <v>504</v>
      </c>
      <c r="C87" s="51" t="s">
        <v>288</v>
      </c>
      <c r="D87" s="52">
        <v>0.83333333333333337</v>
      </c>
      <c r="E87" s="52">
        <v>0.91666666666666663</v>
      </c>
      <c r="F87" s="52">
        <f t="shared" si="2"/>
        <v>8.3333333333333259E-2</v>
      </c>
      <c r="I87" s="54"/>
    </row>
    <row r="88" spans="1:9">
      <c r="A88" s="60"/>
      <c r="B88" s="51"/>
      <c r="C88" s="51"/>
      <c r="D88" s="52"/>
      <c r="E88" s="52"/>
      <c r="F88" s="52">
        <f t="shared" si="2"/>
        <v>0</v>
      </c>
    </row>
    <row r="89" spans="1:9">
      <c r="A89" s="60"/>
      <c r="B89" s="51"/>
      <c r="C89" s="51"/>
      <c r="D89" s="52"/>
      <c r="E89" s="52"/>
      <c r="F89" s="52">
        <f t="shared" si="2"/>
        <v>0</v>
      </c>
    </row>
    <row r="90" spans="1:9">
      <c r="A90" s="60"/>
      <c r="B90" s="51"/>
      <c r="C90" s="51"/>
      <c r="D90" s="52"/>
      <c r="E90" s="52"/>
      <c r="F90" s="52">
        <f t="shared" si="2"/>
        <v>0</v>
      </c>
    </row>
    <row r="91" spans="1:9">
      <c r="A91" s="60"/>
      <c r="B91" s="51"/>
      <c r="C91" s="51"/>
      <c r="D91" s="52"/>
      <c r="E91" s="52"/>
      <c r="F91" s="52">
        <f t="shared" si="2"/>
        <v>0</v>
      </c>
    </row>
    <row r="92" spans="1:9">
      <c r="A92" s="61"/>
      <c r="B92" s="51"/>
      <c r="C92" s="51"/>
      <c r="D92" s="52"/>
      <c r="E92" s="52"/>
      <c r="F92" s="52">
        <f t="shared" si="2"/>
        <v>0</v>
      </c>
    </row>
    <row r="93" spans="1:9">
      <c r="A93" s="64" t="s">
        <v>54</v>
      </c>
      <c r="B93" s="51"/>
      <c r="C93" s="51" t="s">
        <v>285</v>
      </c>
      <c r="D93" s="52">
        <v>0.36458333333333331</v>
      </c>
      <c r="E93" s="52">
        <v>0.36805555555555558</v>
      </c>
      <c r="F93" s="52">
        <f t="shared" si="2"/>
        <v>3.4722222222222654E-3</v>
      </c>
      <c r="H93" s="49" t="s">
        <v>286</v>
      </c>
      <c r="I93" s="49" t="s">
        <v>287</v>
      </c>
    </row>
    <row r="94" spans="1:9">
      <c r="A94" s="60"/>
      <c r="B94" s="51"/>
      <c r="C94" s="51" t="s">
        <v>288</v>
      </c>
      <c r="D94" s="52">
        <v>0.36805555555555558</v>
      </c>
      <c r="E94" s="52">
        <v>0.38541666666666669</v>
      </c>
      <c r="F94" s="52">
        <f t="shared" si="2"/>
        <v>1.7361111111111105E-2</v>
      </c>
      <c r="H94" s="53" t="s">
        <v>288</v>
      </c>
      <c r="I94" s="52">
        <f>SUMIFS(F93:F107, C93:C107,H94)</f>
        <v>0.1666666666666668</v>
      </c>
    </row>
    <row r="95" spans="1:9">
      <c r="A95" s="60"/>
      <c r="B95" s="56"/>
      <c r="C95" s="51" t="s">
        <v>288</v>
      </c>
      <c r="D95" s="52">
        <v>0.38541666666666669</v>
      </c>
      <c r="E95" s="52">
        <v>0.39583333333333331</v>
      </c>
      <c r="F95" s="52">
        <f t="shared" si="2"/>
        <v>1.041666666666663E-2</v>
      </c>
      <c r="H95" s="53" t="s">
        <v>285</v>
      </c>
      <c r="I95" s="52">
        <f>SUMIFS(F93:F107, C93:C107,H95)</f>
        <v>2.4305555555555525E-2</v>
      </c>
    </row>
    <row r="96" spans="1:9">
      <c r="A96" s="60"/>
      <c r="B96" s="51"/>
      <c r="C96" s="51" t="s">
        <v>293</v>
      </c>
      <c r="D96" s="52">
        <v>0.39583333333333331</v>
      </c>
      <c r="E96" s="52">
        <v>0.4375</v>
      </c>
      <c r="F96" s="52">
        <f t="shared" si="2"/>
        <v>4.1666666666666685E-2</v>
      </c>
      <c r="H96" s="53" t="s">
        <v>290</v>
      </c>
      <c r="I96" s="52">
        <f>SUMIFS(F93:F107, C93:C107,H96)</f>
        <v>2.0833333333333315E-2</v>
      </c>
    </row>
    <row r="97" spans="1:9">
      <c r="A97" s="60"/>
      <c r="B97" s="51"/>
      <c r="C97" s="51" t="s">
        <v>295</v>
      </c>
      <c r="D97" s="52">
        <v>0.4375</v>
      </c>
      <c r="E97" s="52">
        <v>0.4465277777777778</v>
      </c>
      <c r="F97" s="52">
        <f t="shared" si="2"/>
        <v>9.0277777777778012E-3</v>
      </c>
      <c r="H97" s="53" t="s">
        <v>293</v>
      </c>
      <c r="I97" s="52">
        <f>SUMIFS(F93:F107, C93:C107,H97)</f>
        <v>4.1666666666666685E-2</v>
      </c>
    </row>
    <row r="98" spans="1:9">
      <c r="A98" s="60"/>
      <c r="B98" s="51"/>
      <c r="C98" s="51" t="s">
        <v>288</v>
      </c>
      <c r="D98" s="52">
        <v>0.44791666666666669</v>
      </c>
      <c r="E98" s="52">
        <v>0.47916666666666669</v>
      </c>
      <c r="F98" s="52">
        <f t="shared" si="2"/>
        <v>3.125E-2</v>
      </c>
      <c r="H98" s="53" t="s">
        <v>296</v>
      </c>
      <c r="I98" s="52">
        <f>SUMIFS(F93:F107, C93:C107,H98)</f>
        <v>4.8611111111111049E-2</v>
      </c>
    </row>
    <row r="99" spans="1:9">
      <c r="A99" s="60"/>
      <c r="B99" s="51"/>
      <c r="C99" s="51" t="s">
        <v>285</v>
      </c>
      <c r="D99" s="52">
        <v>0.47916666666666669</v>
      </c>
      <c r="E99" s="52">
        <v>0.48958333333333331</v>
      </c>
      <c r="F99" s="52">
        <f t="shared" si="2"/>
        <v>1.041666666666663E-2</v>
      </c>
      <c r="H99" s="53" t="s">
        <v>295</v>
      </c>
      <c r="I99" s="52">
        <f>SUMIFS(F93:F107, C93:C107,H99)</f>
        <v>4.3750000000000011E-2</v>
      </c>
    </row>
    <row r="100" spans="1:9">
      <c r="A100" s="60"/>
      <c r="B100" s="51"/>
      <c r="C100" s="51" t="s">
        <v>290</v>
      </c>
      <c r="D100" s="52">
        <v>0.48958333333333331</v>
      </c>
      <c r="E100" s="52">
        <v>0.51041666666666663</v>
      </c>
      <c r="F100" s="52">
        <f t="shared" si="2"/>
        <v>2.0833333333333315E-2</v>
      </c>
      <c r="H100" s="48" t="s">
        <v>300</v>
      </c>
      <c r="I100" s="49">
        <f>SUM(I94:I99)</f>
        <v>0.34583333333333338</v>
      </c>
    </row>
    <row r="101" spans="1:9">
      <c r="A101" s="60"/>
      <c r="B101" s="51"/>
      <c r="C101" s="51" t="s">
        <v>288</v>
      </c>
      <c r="D101" s="52">
        <v>0.51041666666666663</v>
      </c>
      <c r="E101" s="52">
        <v>0.53472222222222221</v>
      </c>
      <c r="F101" s="52">
        <f t="shared" si="2"/>
        <v>2.430555555555558E-2</v>
      </c>
      <c r="I101" s="54"/>
    </row>
    <row r="102" spans="1:9">
      <c r="A102" s="60"/>
      <c r="B102" s="51"/>
      <c r="C102" s="51" t="s">
        <v>295</v>
      </c>
      <c r="D102" s="52">
        <v>0.53819444444444442</v>
      </c>
      <c r="E102" s="52">
        <v>0.5625</v>
      </c>
      <c r="F102" s="52">
        <f t="shared" si="2"/>
        <v>2.430555555555558E-2</v>
      </c>
      <c r="I102" s="54"/>
    </row>
    <row r="103" spans="1:9">
      <c r="A103" s="60"/>
      <c r="B103" s="51"/>
      <c r="C103" s="51" t="s">
        <v>288</v>
      </c>
      <c r="D103" s="52">
        <v>0.5625</v>
      </c>
      <c r="E103" s="52">
        <v>0.62152777777777779</v>
      </c>
      <c r="F103" s="52">
        <f t="shared" si="2"/>
        <v>5.902777777777779E-2</v>
      </c>
    </row>
    <row r="104" spans="1:9">
      <c r="A104" s="60"/>
      <c r="B104" s="51"/>
      <c r="C104" s="51" t="s">
        <v>296</v>
      </c>
      <c r="D104" s="52">
        <v>0.62152777777777779</v>
      </c>
      <c r="E104" s="52">
        <v>0.67013888888888884</v>
      </c>
      <c r="F104" s="52">
        <f t="shared" si="2"/>
        <v>4.8611111111111049E-2</v>
      </c>
    </row>
    <row r="105" spans="1:9">
      <c r="A105" s="60"/>
      <c r="B105" s="51"/>
      <c r="C105" s="51" t="s">
        <v>295</v>
      </c>
      <c r="D105" s="52">
        <v>0.67013888888888884</v>
      </c>
      <c r="E105" s="52">
        <v>0.68055555555555547</v>
      </c>
      <c r="F105" s="52">
        <f t="shared" si="2"/>
        <v>1.041666666666663E-2</v>
      </c>
    </row>
    <row r="106" spans="1:9">
      <c r="A106" s="60"/>
      <c r="B106" s="51"/>
      <c r="C106" s="51" t="s">
        <v>288</v>
      </c>
      <c r="D106" s="52">
        <v>0.70138888888888884</v>
      </c>
      <c r="E106" s="52">
        <v>0.72569444444444453</v>
      </c>
      <c r="F106" s="52">
        <f t="shared" si="2"/>
        <v>2.4305555555555691E-2</v>
      </c>
    </row>
    <row r="107" spans="1:9">
      <c r="A107" s="62"/>
      <c r="B107" s="51"/>
      <c r="C107" s="51" t="s">
        <v>285</v>
      </c>
      <c r="D107" s="52">
        <v>0.72569444444444453</v>
      </c>
      <c r="E107" s="52">
        <v>0.73611111111111116</v>
      </c>
      <c r="F107" s="52">
        <f t="shared" si="2"/>
        <v>1.041666666666663E-2</v>
      </c>
    </row>
    <row r="108" spans="1:9">
      <c r="A108" s="63" t="s">
        <v>30</v>
      </c>
      <c r="B108" s="55"/>
      <c r="C108" s="51"/>
      <c r="D108" s="52"/>
      <c r="E108" s="52"/>
      <c r="F108" s="52">
        <f t="shared" si="2"/>
        <v>0</v>
      </c>
      <c r="H108" s="49" t="s">
        <v>286</v>
      </c>
      <c r="I108" s="49" t="s">
        <v>287</v>
      </c>
    </row>
    <row r="109" spans="1:9">
      <c r="A109" s="63"/>
      <c r="B109" s="55"/>
      <c r="C109" s="51"/>
      <c r="D109" s="52"/>
      <c r="E109" s="52"/>
      <c r="F109" s="52">
        <f t="shared" si="2"/>
        <v>0</v>
      </c>
      <c r="H109" s="53" t="s">
        <v>288</v>
      </c>
      <c r="I109" s="52">
        <f>SUMIFS(F108:F122, C108:C122,H109)</f>
        <v>0</v>
      </c>
    </row>
    <row r="110" spans="1:9">
      <c r="A110" s="63"/>
      <c r="B110" s="55"/>
      <c r="C110" s="51"/>
      <c r="D110" s="52"/>
      <c r="E110" s="52"/>
      <c r="F110" s="52">
        <f t="shared" si="2"/>
        <v>0</v>
      </c>
      <c r="H110" s="53" t="s">
        <v>285</v>
      </c>
      <c r="I110" s="52">
        <f>SUMIFS(F108:F122, C108:C122,H110)</f>
        <v>0</v>
      </c>
    </row>
    <row r="111" spans="1:9">
      <c r="A111" s="63"/>
      <c r="B111" s="55"/>
      <c r="C111" s="51"/>
      <c r="D111" s="52"/>
      <c r="E111" s="52"/>
      <c r="F111" s="52">
        <f t="shared" si="2"/>
        <v>0</v>
      </c>
      <c r="H111" s="53" t="s">
        <v>290</v>
      </c>
      <c r="I111" s="52">
        <f>SUMIFS(F108:F122, C108:C122,H111)</f>
        <v>0</v>
      </c>
    </row>
    <row r="112" spans="1:9">
      <c r="A112" s="63"/>
      <c r="B112" s="55"/>
      <c r="C112" s="51"/>
      <c r="D112" s="52"/>
      <c r="E112" s="52"/>
      <c r="F112" s="52">
        <f t="shared" si="2"/>
        <v>0</v>
      </c>
      <c r="H112" s="53" t="s">
        <v>293</v>
      </c>
      <c r="I112" s="52">
        <f>SUMIFS(F108:F122, C108:C122,H112)</f>
        <v>0</v>
      </c>
    </row>
    <row r="113" spans="1:9">
      <c r="A113" s="63"/>
      <c r="B113" s="55"/>
      <c r="C113" s="51"/>
      <c r="D113" s="52"/>
      <c r="E113" s="52"/>
      <c r="F113" s="52">
        <f t="shared" si="2"/>
        <v>0</v>
      </c>
      <c r="H113" s="53" t="s">
        <v>296</v>
      </c>
      <c r="I113" s="52">
        <f>SUMIFS(F108:F122, C108:C122,H113)</f>
        <v>0</v>
      </c>
    </row>
    <row r="114" spans="1:9">
      <c r="A114" s="63"/>
      <c r="B114" s="55"/>
      <c r="C114" s="51"/>
      <c r="D114" s="52"/>
      <c r="E114" s="52"/>
      <c r="F114" s="52">
        <f t="shared" si="2"/>
        <v>0</v>
      </c>
      <c r="H114" s="53" t="s">
        <v>295</v>
      </c>
      <c r="I114" s="52">
        <f>SUMIFS(F108:F122, C108:C122,H114)</f>
        <v>0</v>
      </c>
    </row>
    <row r="115" spans="1:9">
      <c r="A115" s="63"/>
      <c r="B115" s="55"/>
      <c r="C115" s="51"/>
      <c r="D115" s="52"/>
      <c r="E115" s="52"/>
      <c r="F115" s="52">
        <f t="shared" si="2"/>
        <v>0</v>
      </c>
      <c r="H115" s="48" t="s">
        <v>300</v>
      </c>
      <c r="I115" s="49">
        <f>SUM(I109:I114)</f>
        <v>0</v>
      </c>
    </row>
    <row r="116" spans="1:9">
      <c r="A116" s="6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3"/>
      <c r="B117" s="55"/>
      <c r="C117" s="51"/>
      <c r="D117" s="52"/>
      <c r="E117" s="52"/>
      <c r="F117" s="52">
        <f t="shared" si="2"/>
        <v>0</v>
      </c>
      <c r="I117" s="54"/>
    </row>
    <row r="118" spans="1:9">
      <c r="A118" s="63"/>
      <c r="B118" s="55"/>
      <c r="C118" s="51"/>
      <c r="D118" s="52"/>
      <c r="E118" s="52"/>
      <c r="F118" s="52">
        <f t="shared" si="2"/>
        <v>0</v>
      </c>
    </row>
    <row r="119" spans="1:9">
      <c r="A119" s="63"/>
      <c r="B119" s="55"/>
      <c r="C119" s="51"/>
      <c r="D119" s="52"/>
      <c r="E119" s="52"/>
      <c r="F119" s="52">
        <f t="shared" si="2"/>
        <v>0</v>
      </c>
    </row>
    <row r="120" spans="1:9">
      <c r="A120" s="63"/>
      <c r="B120" s="55"/>
      <c r="C120" s="51"/>
      <c r="D120" s="52"/>
      <c r="E120" s="52"/>
      <c r="F120" s="52">
        <f t="shared" si="2"/>
        <v>0</v>
      </c>
    </row>
    <row r="121" spans="1:9">
      <c r="A121" s="63"/>
      <c r="B121" s="55"/>
      <c r="C121" s="51"/>
      <c r="D121" s="52"/>
      <c r="E121" s="52"/>
      <c r="F121" s="52">
        <f t="shared" si="2"/>
        <v>0</v>
      </c>
    </row>
    <row r="122" spans="1:9" hidden="1">
      <c r="A122" s="63"/>
      <c r="B122" s="55"/>
      <c r="C122" s="51"/>
      <c r="D122" s="52"/>
      <c r="E122" s="52"/>
      <c r="F122" s="52">
        <f t="shared" si="2"/>
        <v>0</v>
      </c>
    </row>
    <row r="123" spans="1:9">
      <c r="A123" s="64" t="s">
        <v>273</v>
      </c>
      <c r="B123" s="51"/>
      <c r="C123" s="51" t="s">
        <v>288</v>
      </c>
      <c r="D123" s="52">
        <v>0.375</v>
      </c>
      <c r="E123" s="52">
        <v>0.46875</v>
      </c>
      <c r="F123" s="52">
        <f t="shared" si="2"/>
        <v>9.375E-2</v>
      </c>
      <c r="H123" s="49" t="s">
        <v>286</v>
      </c>
      <c r="I123" s="49" t="s">
        <v>287</v>
      </c>
    </row>
    <row r="124" spans="1:9">
      <c r="A124" s="60"/>
      <c r="B124" s="51"/>
      <c r="C124" s="51" t="s">
        <v>295</v>
      </c>
      <c r="D124" s="52">
        <v>0.46875</v>
      </c>
      <c r="E124" s="52">
        <v>0.48958333333333331</v>
      </c>
      <c r="F124" s="52">
        <f t="shared" si="2"/>
        <v>2.0833333333333315E-2</v>
      </c>
      <c r="H124" s="53" t="s">
        <v>288</v>
      </c>
      <c r="I124" s="52">
        <f>SUMIFS(F123:F137, C123:C137,H124)</f>
        <v>0.47569444444444453</v>
      </c>
    </row>
    <row r="125" spans="1:9">
      <c r="A125" s="60"/>
      <c r="B125" s="51"/>
      <c r="C125" s="51" t="s">
        <v>288</v>
      </c>
      <c r="D125" s="52">
        <v>0.48958333333333331</v>
      </c>
      <c r="E125" s="52">
        <v>0.55902777777777779</v>
      </c>
      <c r="F125" s="52">
        <f t="shared" si="2"/>
        <v>6.9444444444444475E-2</v>
      </c>
      <c r="H125" s="53" t="s">
        <v>285</v>
      </c>
      <c r="I125" s="52">
        <f>SUMIFS(F123:F137, C123:C137,H125)</f>
        <v>0</v>
      </c>
    </row>
    <row r="126" spans="1:9">
      <c r="A126" s="60"/>
      <c r="B126" s="51"/>
      <c r="C126" s="51" t="s">
        <v>295</v>
      </c>
      <c r="D126" s="52">
        <v>0.55902777777777779</v>
      </c>
      <c r="E126" s="52">
        <v>0.625</v>
      </c>
      <c r="F126" s="52">
        <f t="shared" si="2"/>
        <v>6.597222222222221E-2</v>
      </c>
      <c r="H126" s="53" t="s">
        <v>290</v>
      </c>
      <c r="I126" s="52">
        <f>SUMIFS(F123:F137, C123:C137,H126)</f>
        <v>0</v>
      </c>
    </row>
    <row r="127" spans="1:9">
      <c r="A127" s="60"/>
      <c r="B127" s="58"/>
      <c r="C127" s="51" t="s">
        <v>288</v>
      </c>
      <c r="D127" s="52">
        <v>0.625</v>
      </c>
      <c r="E127" s="52">
        <v>0.75347222222222221</v>
      </c>
      <c r="F127" s="52">
        <f t="shared" si="2"/>
        <v>0.12847222222222221</v>
      </c>
      <c r="H127" s="53" t="s">
        <v>293</v>
      </c>
      <c r="I127" s="52">
        <f>SUMIFS(F123:F137, C123:C137,H127)</f>
        <v>0</v>
      </c>
    </row>
    <row r="128" spans="1:9">
      <c r="A128" s="65"/>
      <c r="B128" s="57"/>
      <c r="C128" s="55" t="s">
        <v>295</v>
      </c>
      <c r="D128" s="52">
        <v>0.75347222222222221</v>
      </c>
      <c r="E128" s="52">
        <v>0.78125</v>
      </c>
      <c r="F128" s="52">
        <f t="shared" si="2"/>
        <v>2.777777777777779E-2</v>
      </c>
      <c r="H128" s="53" t="s">
        <v>296</v>
      </c>
      <c r="I128" s="52">
        <f>SUMIFS(F123:F137, C123:C137,H128)</f>
        <v>0</v>
      </c>
    </row>
    <row r="129" spans="1:9">
      <c r="A129" s="65"/>
      <c r="B129" s="57"/>
      <c r="C129" s="55" t="s">
        <v>288</v>
      </c>
      <c r="D129" s="52">
        <v>0.78125</v>
      </c>
      <c r="E129" s="52">
        <v>0.83333333333333337</v>
      </c>
      <c r="F129" s="52">
        <f t="shared" ref="F129" si="3">E129-D129</f>
        <v>5.208333333333337E-2</v>
      </c>
      <c r="H129" s="53" t="s">
        <v>295</v>
      </c>
      <c r="I129" s="52">
        <f>SUMIFS(F123:F137, C123:C137,H129)</f>
        <v>0.13888888888888887</v>
      </c>
    </row>
    <row r="130" spans="1:9">
      <c r="A130" s="65"/>
      <c r="B130" s="57"/>
      <c r="C130" s="55" t="s">
        <v>288</v>
      </c>
      <c r="D130" s="52">
        <v>0.83333333333333337</v>
      </c>
      <c r="E130" s="52">
        <v>0.85069444444444453</v>
      </c>
      <c r="F130" s="52">
        <v>1.7361111111111112E-2</v>
      </c>
      <c r="H130" s="48" t="s">
        <v>300</v>
      </c>
      <c r="I130" s="49">
        <f>SUM(I124:I129)</f>
        <v>0.61458333333333337</v>
      </c>
    </row>
    <row r="131" spans="1:9">
      <c r="A131" s="65"/>
      <c r="B131" s="57"/>
      <c r="C131" s="55" t="s">
        <v>295</v>
      </c>
      <c r="D131" s="52">
        <v>0.85069444444444453</v>
      </c>
      <c r="E131" s="52">
        <v>0.875</v>
      </c>
      <c r="F131" s="52">
        <v>2.4305555555555556E-2</v>
      </c>
      <c r="I131" s="54"/>
    </row>
    <row r="132" spans="1:9">
      <c r="A132" s="60"/>
      <c r="B132" s="59"/>
      <c r="C132" s="51" t="s">
        <v>288</v>
      </c>
      <c r="D132" s="52">
        <v>0.875</v>
      </c>
      <c r="E132" s="52">
        <v>0.93402777777777779</v>
      </c>
      <c r="F132" s="52">
        <v>5.9027777777777783E-2</v>
      </c>
      <c r="I132" s="54"/>
    </row>
    <row r="133" spans="1:9">
      <c r="A133" s="60"/>
      <c r="B133" s="51"/>
      <c r="C133" s="51" t="s">
        <v>288</v>
      </c>
      <c r="D133" s="52">
        <v>0.93402777777777779</v>
      </c>
      <c r="E133" s="52">
        <v>0.98958333333333337</v>
      </c>
      <c r="F133" s="52">
        <v>5.5555555555555552E-2</v>
      </c>
    </row>
    <row r="134" spans="1:9">
      <c r="A134" s="60"/>
      <c r="B134" s="51"/>
      <c r="C134" s="51"/>
      <c r="D134" s="52"/>
      <c r="E134" s="52"/>
      <c r="F134" s="52"/>
    </row>
    <row r="135" spans="1:9">
      <c r="A135" s="60"/>
      <c r="B135" s="51"/>
      <c r="C135" s="51"/>
      <c r="D135" s="52"/>
      <c r="E135" s="52"/>
      <c r="F135" s="52"/>
    </row>
    <row r="136" spans="1:9">
      <c r="A136" s="60"/>
      <c r="B136" s="51"/>
      <c r="C136" s="51"/>
      <c r="D136" s="52"/>
      <c r="E136" s="52"/>
      <c r="F136" s="52"/>
    </row>
    <row r="137" spans="1:9">
      <c r="A137" s="62"/>
      <c r="B137" s="51"/>
      <c r="C137" s="51"/>
      <c r="D137" s="52"/>
      <c r="E137" s="52"/>
      <c r="F137" s="52"/>
    </row>
    <row r="138" spans="1:9">
      <c r="A138" s="63" t="s">
        <v>276</v>
      </c>
      <c r="B138" s="55" t="s">
        <v>505</v>
      </c>
      <c r="C138" s="51" t="s">
        <v>288</v>
      </c>
      <c r="D138" s="52">
        <v>0.375</v>
      </c>
      <c r="E138" s="52">
        <v>0.43055555555555558</v>
      </c>
      <c r="F138" s="52">
        <f t="shared" ref="F138:F152" si="4">E138-D138</f>
        <v>5.555555555555558E-2</v>
      </c>
      <c r="H138" s="49" t="s">
        <v>286</v>
      </c>
      <c r="I138" s="49" t="s">
        <v>287</v>
      </c>
    </row>
    <row r="139" spans="1:9">
      <c r="A139" s="63"/>
      <c r="B139" s="55" t="s">
        <v>484</v>
      </c>
      <c r="C139" s="51" t="s">
        <v>295</v>
      </c>
      <c r="D139" s="52">
        <v>0.43055555555555558</v>
      </c>
      <c r="E139" s="52">
        <v>0.44097222222222227</v>
      </c>
      <c r="F139" s="52">
        <f t="shared" si="4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63"/>
      <c r="B140" s="55" t="s">
        <v>506</v>
      </c>
      <c r="C140" s="51" t="s">
        <v>288</v>
      </c>
      <c r="D140" s="52">
        <v>0.44097222222222227</v>
      </c>
      <c r="E140" s="52">
        <v>0.47916666666666669</v>
      </c>
      <c r="F140" s="52">
        <f t="shared" si="4"/>
        <v>3.819444444444442E-2</v>
      </c>
      <c r="H140" s="53" t="s">
        <v>285</v>
      </c>
      <c r="I140" s="52">
        <f>SUMIFS(F138:F152, C138:C152,H140)</f>
        <v>0</v>
      </c>
    </row>
    <row r="141" spans="1:9">
      <c r="A141" s="63"/>
      <c r="B141" s="55" t="s">
        <v>507</v>
      </c>
      <c r="C141" s="51" t="s">
        <v>290</v>
      </c>
      <c r="D141" s="52">
        <v>0.47916666666666669</v>
      </c>
      <c r="E141" s="52">
        <v>0.52083333333333337</v>
      </c>
      <c r="F141" s="52">
        <f t="shared" si="4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63"/>
      <c r="B142" s="55" t="s">
        <v>491</v>
      </c>
      <c r="C142" s="51" t="s">
        <v>295</v>
      </c>
      <c r="D142" s="52">
        <v>0.52083333333333337</v>
      </c>
      <c r="E142" s="52">
        <v>0.54166666666666663</v>
      </c>
      <c r="F142" s="52">
        <f t="shared" si="4"/>
        <v>2.0833333333333259E-2</v>
      </c>
      <c r="H142" s="53" t="s">
        <v>293</v>
      </c>
      <c r="I142" s="52">
        <f>SUMIFS(F138:F152, C138:C152,H142)</f>
        <v>0</v>
      </c>
    </row>
    <row r="143" spans="1:9">
      <c r="A143" s="63"/>
      <c r="B143" s="55" t="s">
        <v>508</v>
      </c>
      <c r="C143" s="51" t="s">
        <v>288</v>
      </c>
      <c r="D143" s="52">
        <v>0.54166666666666663</v>
      </c>
      <c r="E143" s="52">
        <v>0.58333333333333337</v>
      </c>
      <c r="F143" s="52">
        <f t="shared" si="4"/>
        <v>4.1666666666666741E-2</v>
      </c>
      <c r="H143" s="53" t="s">
        <v>296</v>
      </c>
      <c r="I143" s="52">
        <f>SUMIFS(F138:F152, C138:C152,H143)</f>
        <v>0</v>
      </c>
    </row>
    <row r="144" spans="1:9">
      <c r="A144" s="63"/>
      <c r="B144" s="55" t="s">
        <v>509</v>
      </c>
      <c r="C144" s="51" t="s">
        <v>288</v>
      </c>
      <c r="D144" s="52">
        <v>0.58333333333333337</v>
      </c>
      <c r="E144" s="52">
        <v>0.70833333333333337</v>
      </c>
      <c r="F144" s="52">
        <f t="shared" si="4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63"/>
      <c r="B145" s="58" t="s">
        <v>484</v>
      </c>
      <c r="C145" s="51" t="s">
        <v>295</v>
      </c>
      <c r="D145" s="52">
        <v>0.70833333333333337</v>
      </c>
      <c r="E145" s="52">
        <v>0.72916666666666663</v>
      </c>
      <c r="F145" s="52">
        <f t="shared" si="4"/>
        <v>2.0833333333333259E-2</v>
      </c>
      <c r="H145" s="48" t="s">
        <v>300</v>
      </c>
      <c r="I145" s="49">
        <f>SUM(I139:I144)</f>
        <v>0.45833333333333326</v>
      </c>
    </row>
    <row r="146" spans="1:9">
      <c r="A146" s="66"/>
      <c r="B146" s="67" t="s">
        <v>510</v>
      </c>
      <c r="C146" s="55" t="s">
        <v>288</v>
      </c>
      <c r="D146" s="52">
        <v>0.875</v>
      </c>
      <c r="E146" s="52">
        <v>0.97916666666666663</v>
      </c>
      <c r="F146" s="52">
        <f t="shared" si="4"/>
        <v>0.10416666666666663</v>
      </c>
      <c r="I146" s="54"/>
    </row>
    <row r="147" spans="1:9">
      <c r="A147" s="63"/>
      <c r="B147" s="56"/>
      <c r="C147" s="51"/>
      <c r="D147" s="52"/>
      <c r="E147" s="52"/>
      <c r="F147" s="52">
        <f t="shared" si="4"/>
        <v>0</v>
      </c>
      <c r="I147" s="54"/>
    </row>
    <row r="148" spans="1:9">
      <c r="A148" s="63"/>
      <c r="B148" s="55"/>
      <c r="C148" s="51"/>
      <c r="D148" s="52"/>
      <c r="E148" s="52"/>
      <c r="F148" s="52">
        <f t="shared" si="4"/>
        <v>0</v>
      </c>
    </row>
    <row r="149" spans="1:9">
      <c r="A149" s="63"/>
      <c r="B149" s="55"/>
      <c r="C149" s="51"/>
      <c r="D149" s="52"/>
      <c r="E149" s="52"/>
      <c r="F149" s="52">
        <f t="shared" si="4"/>
        <v>0</v>
      </c>
    </row>
    <row r="150" spans="1:9">
      <c r="A150" s="63"/>
      <c r="B150" s="55"/>
      <c r="C150" s="51"/>
      <c r="D150" s="52"/>
      <c r="E150" s="52"/>
      <c r="F150" s="52">
        <f t="shared" si="4"/>
        <v>0</v>
      </c>
    </row>
    <row r="151" spans="1:9">
      <c r="A151" s="63"/>
      <c r="B151" s="55"/>
      <c r="C151" s="51"/>
      <c r="D151" s="52"/>
      <c r="E151" s="52"/>
      <c r="F151" s="52">
        <f t="shared" si="4"/>
        <v>0</v>
      </c>
    </row>
    <row r="152" spans="1:9">
      <c r="A152" s="63"/>
      <c r="B152" s="55"/>
      <c r="C152" s="51"/>
      <c r="D152" s="52"/>
      <c r="E152" s="52"/>
      <c r="F152" s="52">
        <f t="shared" si="4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2022-05-05T04:02:11Z</dcterms:modified>
  <cp:category/>
  <cp:contentStatus/>
</cp:coreProperties>
</file>