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ys\Downloads\"/>
    </mc:Choice>
  </mc:AlternateContent>
  <bookViews>
    <workbookView xWindow="-105" yWindow="-105" windowWidth="23250" windowHeight="12450" firstSheet="30" activeTab="32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9-05-2022)-Saturday' (2)" sheetId="72" r:id="rId26"/>
    <sheet name="Day27(10-05-2022)-Monday's" sheetId="71" r:id="rId27"/>
    <sheet name="Day28(11-05-2022)-Tuesday's" sheetId="73" r:id="rId28"/>
    <sheet name="Day29(12-05-2022)-Wednesday's" sheetId="76" r:id="rId29"/>
    <sheet name="Day30(13-05-2022)-Thursday's" sheetId="74" r:id="rId30"/>
    <sheet name="Time to Settle (14 - 15)" sheetId="77" r:id="rId31"/>
    <sheet name="Day31(16-05-2022)-Monday's" sheetId="78" r:id="rId32"/>
    <sheet name="Day32(17-05-2022)-Tuesday's" sheetId="79" r:id="rId3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1" i="78" l="1"/>
  <c r="F107" i="78"/>
  <c r="F151" i="79"/>
  <c r="F150" i="79"/>
  <c r="F149" i="79"/>
  <c r="F148" i="79"/>
  <c r="F147" i="79"/>
  <c r="F146" i="79"/>
  <c r="F145" i="79"/>
  <c r="F144" i="79"/>
  <c r="I143" i="79"/>
  <c r="F143" i="79"/>
  <c r="I142" i="79"/>
  <c r="F142" i="79"/>
  <c r="I141" i="79"/>
  <c r="F141" i="79"/>
  <c r="I140" i="79"/>
  <c r="F140" i="79"/>
  <c r="I139" i="79"/>
  <c r="F139" i="79"/>
  <c r="F138" i="79"/>
  <c r="F137" i="79"/>
  <c r="I138" i="79" s="1"/>
  <c r="I144" i="79" s="1"/>
  <c r="F133" i="79"/>
  <c r="F132" i="79"/>
  <c r="F131" i="79"/>
  <c r="F130" i="79"/>
  <c r="F129" i="79"/>
  <c r="F128" i="79"/>
  <c r="I127" i="79"/>
  <c r="F127" i="79"/>
  <c r="F126" i="79"/>
  <c r="F125" i="79"/>
  <c r="I124" i="79"/>
  <c r="F124" i="79"/>
  <c r="I128" i="79" s="1"/>
  <c r="F123" i="79"/>
  <c r="I126" i="79" s="1"/>
  <c r="F122" i="79"/>
  <c r="F121" i="79"/>
  <c r="I112" i="79"/>
  <c r="I111" i="79"/>
  <c r="I110" i="79"/>
  <c r="I113" i="79"/>
  <c r="F108" i="79"/>
  <c r="I109" i="79" s="1"/>
  <c r="I114" i="79" s="1"/>
  <c r="F107" i="79"/>
  <c r="F104" i="79"/>
  <c r="F103" i="79"/>
  <c r="F102" i="79"/>
  <c r="F101" i="79"/>
  <c r="F100" i="79"/>
  <c r="F99" i="79"/>
  <c r="F98" i="79"/>
  <c r="I97" i="79"/>
  <c r="F97" i="79"/>
  <c r="I96" i="79"/>
  <c r="F96" i="79"/>
  <c r="I95" i="79"/>
  <c r="F95" i="79"/>
  <c r="I98" i="79" s="1"/>
  <c r="F94" i="79"/>
  <c r="F93" i="79"/>
  <c r="I93" i="79" s="1"/>
  <c r="F92" i="79"/>
  <c r="I94" i="79" s="1"/>
  <c r="F91" i="79"/>
  <c r="F90" i="79"/>
  <c r="F89" i="79"/>
  <c r="F88" i="79"/>
  <c r="F87" i="79"/>
  <c r="F86" i="79"/>
  <c r="F85" i="79"/>
  <c r="F84" i="79"/>
  <c r="F83" i="79"/>
  <c r="F82" i="79"/>
  <c r="I81" i="79"/>
  <c r="F81" i="79"/>
  <c r="I80" i="79"/>
  <c r="F80" i="79"/>
  <c r="I79" i="79"/>
  <c r="F79" i="79"/>
  <c r="F78" i="79"/>
  <c r="I82" i="79" s="1"/>
  <c r="F77" i="79"/>
  <c r="I77" i="79" s="1"/>
  <c r="F76" i="79"/>
  <c r="I78" i="79" s="1"/>
  <c r="F75" i="79"/>
  <c r="F74" i="79"/>
  <c r="F73" i="79"/>
  <c r="F72" i="79"/>
  <c r="F71" i="79"/>
  <c r="F70" i="79"/>
  <c r="F69" i="79"/>
  <c r="F68" i="79"/>
  <c r="I67" i="79"/>
  <c r="F67" i="79"/>
  <c r="I66" i="79"/>
  <c r="F66" i="79"/>
  <c r="F65" i="79"/>
  <c r="I64" i="79"/>
  <c r="F64" i="79"/>
  <c r="I65" i="79" s="1"/>
  <c r="F63" i="79"/>
  <c r="I68" i="79" s="1"/>
  <c r="F62" i="79"/>
  <c r="I63" i="79" s="1"/>
  <c r="I69" i="79" s="1"/>
  <c r="F61" i="79"/>
  <c r="F60" i="79"/>
  <c r="F59" i="79"/>
  <c r="F58" i="79"/>
  <c r="F57" i="79"/>
  <c r="F55" i="79"/>
  <c r="F54" i="79"/>
  <c r="I52" i="79"/>
  <c r="I51" i="79"/>
  <c r="I49" i="79"/>
  <c r="F46" i="79"/>
  <c r="F45" i="79"/>
  <c r="F44" i="79"/>
  <c r="F43" i="79"/>
  <c r="F42" i="79"/>
  <c r="F41" i="79"/>
  <c r="F40" i="79"/>
  <c r="F39" i="79"/>
  <c r="F38" i="79"/>
  <c r="I37" i="79"/>
  <c r="F37" i="79"/>
  <c r="F36" i="79"/>
  <c r="I38" i="79" s="1"/>
  <c r="F35" i="79"/>
  <c r="F34" i="79"/>
  <c r="I33" i="79"/>
  <c r="F33" i="79"/>
  <c r="I36" i="79" s="1"/>
  <c r="F32" i="79"/>
  <c r="I34" i="79" s="1"/>
  <c r="F31" i="79"/>
  <c r="F30" i="79"/>
  <c r="F29" i="79"/>
  <c r="F28" i="79"/>
  <c r="F27" i="79"/>
  <c r="F26" i="79"/>
  <c r="F25" i="79"/>
  <c r="F24" i="79"/>
  <c r="F23" i="79"/>
  <c r="I22" i="79"/>
  <c r="F22" i="79"/>
  <c r="I21" i="79"/>
  <c r="F21" i="79"/>
  <c r="I20" i="79"/>
  <c r="F20" i="79"/>
  <c r="I19" i="79"/>
  <c r="F19" i="79"/>
  <c r="I23" i="79" s="1"/>
  <c r="F18" i="79"/>
  <c r="F17" i="79"/>
  <c r="I18" i="79" s="1"/>
  <c r="I24" i="79" s="1"/>
  <c r="F16" i="79"/>
  <c r="F15" i="79"/>
  <c r="F14" i="79"/>
  <c r="F13" i="79"/>
  <c r="F12" i="79"/>
  <c r="F11" i="79"/>
  <c r="F10" i="79"/>
  <c r="F9" i="79"/>
  <c r="F8" i="79"/>
  <c r="I7" i="79"/>
  <c r="F7" i="79"/>
  <c r="I6" i="79"/>
  <c r="F6" i="79"/>
  <c r="I5" i="79"/>
  <c r="F5" i="79"/>
  <c r="I8" i="79" s="1"/>
  <c r="F4" i="79"/>
  <c r="F3" i="79"/>
  <c r="I3" i="79" s="1"/>
  <c r="F2" i="79"/>
  <c r="I4" i="79" s="1"/>
  <c r="F151" i="78"/>
  <c r="F150" i="78"/>
  <c r="F149" i="78"/>
  <c r="F148" i="78"/>
  <c r="F147" i="78"/>
  <c r="F146" i="78"/>
  <c r="F145" i="78"/>
  <c r="F144" i="78"/>
  <c r="I143" i="78"/>
  <c r="F143" i="78"/>
  <c r="I142" i="78"/>
  <c r="F142" i="78"/>
  <c r="I141" i="78"/>
  <c r="F141" i="78"/>
  <c r="I140" i="78"/>
  <c r="F140" i="78"/>
  <c r="I139" i="78"/>
  <c r="F139" i="78"/>
  <c r="F138" i="78"/>
  <c r="F137" i="78"/>
  <c r="I138" i="78" s="1"/>
  <c r="F133" i="78"/>
  <c r="F132" i="78"/>
  <c r="F131" i="78"/>
  <c r="F130" i="78"/>
  <c r="F129" i="78"/>
  <c r="F128" i="78"/>
  <c r="F127" i="78"/>
  <c r="I126" i="78"/>
  <c r="F126" i="78"/>
  <c r="I125" i="78"/>
  <c r="F125" i="78"/>
  <c r="F124" i="78"/>
  <c r="I128" i="78" s="1"/>
  <c r="F123" i="78"/>
  <c r="I127" i="78" s="1"/>
  <c r="F122" i="78"/>
  <c r="F121" i="78"/>
  <c r="I112" i="78"/>
  <c r="I111" i="78"/>
  <c r="I110" i="78"/>
  <c r="I113" i="78"/>
  <c r="I109" i="78"/>
  <c r="F104" i="78"/>
  <c r="F103" i="78"/>
  <c r="F102" i="78"/>
  <c r="F101" i="78"/>
  <c r="F100" i="78"/>
  <c r="F99" i="78"/>
  <c r="F98" i="78"/>
  <c r="I97" i="78"/>
  <c r="F97" i="78"/>
  <c r="I96" i="78" s="1"/>
  <c r="F96" i="78"/>
  <c r="I95" i="78"/>
  <c r="F95" i="78"/>
  <c r="F94" i="78"/>
  <c r="F93" i="78"/>
  <c r="F92" i="78"/>
  <c r="I94" i="78" s="1"/>
  <c r="F91" i="78"/>
  <c r="F90" i="78"/>
  <c r="F89" i="78"/>
  <c r="F88" i="78"/>
  <c r="F87" i="78"/>
  <c r="F86" i="78"/>
  <c r="F85" i="78"/>
  <c r="F84" i="78"/>
  <c r="F83" i="78"/>
  <c r="F82" i="78"/>
  <c r="I81" i="78"/>
  <c r="I80" i="78"/>
  <c r="F80" i="78"/>
  <c r="I79" i="78"/>
  <c r="F79" i="78"/>
  <c r="F78" i="78"/>
  <c r="F77" i="78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F64" i="78"/>
  <c r="I65" i="78" s="1"/>
  <c r="F63" i="78"/>
  <c r="I68" i="78" s="1"/>
  <c r="F62" i="78"/>
  <c r="I63" i="78" s="1"/>
  <c r="F61" i="78"/>
  <c r="F60" i="78"/>
  <c r="F59" i="78"/>
  <c r="F58" i="78"/>
  <c r="F57" i="78"/>
  <c r="F55" i="78"/>
  <c r="F54" i="78"/>
  <c r="I52" i="78"/>
  <c r="I51" i="78"/>
  <c r="I49" i="78"/>
  <c r="F46" i="78"/>
  <c r="F45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I33" i="78" s="1"/>
  <c r="F34" i="78"/>
  <c r="F33" i="78"/>
  <c r="I36" i="78" s="1"/>
  <c r="F32" i="78"/>
  <c r="I34" i="78" s="1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I20" i="78"/>
  <c r="F20" i="78"/>
  <c r="I19" i="78"/>
  <c r="F19" i="78"/>
  <c r="F18" i="78"/>
  <c r="F17" i="78"/>
  <c r="I18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I5" i="78"/>
  <c r="F5" i="78"/>
  <c r="F4" i="78"/>
  <c r="F3" i="78"/>
  <c r="I3" i="78" s="1"/>
  <c r="F2" i="78"/>
  <c r="I4" i="78" s="1"/>
  <c r="F61" i="74"/>
  <c r="F62" i="74"/>
  <c r="F63" i="74"/>
  <c r="F64" i="74"/>
  <c r="F65" i="74"/>
  <c r="F66" i="74"/>
  <c r="F67" i="74"/>
  <c r="F68" i="74"/>
  <c r="F69" i="74"/>
  <c r="F70" i="74"/>
  <c r="F71" i="74"/>
  <c r="F72" i="74"/>
  <c r="F73" i="74"/>
  <c r="F74" i="74"/>
  <c r="F75" i="74"/>
  <c r="F60" i="74"/>
  <c r="F76" i="74"/>
  <c r="F108" i="74"/>
  <c r="F109" i="74"/>
  <c r="F110" i="74"/>
  <c r="F111" i="74"/>
  <c r="F112" i="74"/>
  <c r="F113" i="74"/>
  <c r="F68" i="76"/>
  <c r="F69" i="76"/>
  <c r="F70" i="76"/>
  <c r="F71" i="76"/>
  <c r="F72" i="76"/>
  <c r="F73" i="76"/>
  <c r="F74" i="76"/>
  <c r="F75" i="76"/>
  <c r="F76" i="76"/>
  <c r="F65" i="76"/>
  <c r="F66" i="76"/>
  <c r="F67" i="76"/>
  <c r="F67" i="73"/>
  <c r="F68" i="73"/>
  <c r="F69" i="73"/>
  <c r="F70" i="73"/>
  <c r="F71" i="73"/>
  <c r="F64" i="73"/>
  <c r="F65" i="73"/>
  <c r="F66" i="73"/>
  <c r="F133" i="74"/>
  <c r="F17" i="74"/>
  <c r="F85" i="74"/>
  <c r="F151" i="76"/>
  <c r="F150" i="76"/>
  <c r="F149" i="76"/>
  <c r="F148" i="76"/>
  <c r="F147" i="76"/>
  <c r="F146" i="76"/>
  <c r="F145" i="76"/>
  <c r="F144" i="76"/>
  <c r="I143" i="76"/>
  <c r="F143" i="76"/>
  <c r="I142" i="76"/>
  <c r="F142" i="76"/>
  <c r="I141" i="76"/>
  <c r="F141" i="76"/>
  <c r="I140" i="76"/>
  <c r="F140" i="76"/>
  <c r="I139" i="76"/>
  <c r="F139" i="76"/>
  <c r="F138" i="76"/>
  <c r="F137" i="76"/>
  <c r="I138" i="76" s="1"/>
  <c r="I144" i="76" s="1"/>
  <c r="F136" i="76"/>
  <c r="F135" i="76"/>
  <c r="F134" i="76"/>
  <c r="F133" i="76"/>
  <c r="F132" i="76"/>
  <c r="F131" i="76"/>
  <c r="F130" i="76"/>
  <c r="F129" i="76"/>
  <c r="F128" i="76"/>
  <c r="I127" i="76"/>
  <c r="F127" i="76"/>
  <c r="F126" i="76"/>
  <c r="I125" i="76"/>
  <c r="F125" i="76"/>
  <c r="I124" i="76"/>
  <c r="F124" i="76"/>
  <c r="I128" i="76" s="1"/>
  <c r="F123" i="76"/>
  <c r="I123" i="76" s="1"/>
  <c r="F122" i="76"/>
  <c r="I126" i="76" s="1"/>
  <c r="F121" i="76"/>
  <c r="F113" i="76"/>
  <c r="I112" i="76"/>
  <c r="F112" i="76"/>
  <c r="I111" i="76"/>
  <c r="F111" i="76"/>
  <c r="I110" i="76"/>
  <c r="F110" i="76"/>
  <c r="I113" i="76" s="1"/>
  <c r="I109" i="76"/>
  <c r="I114" i="76" s="1"/>
  <c r="F109" i="76"/>
  <c r="F108" i="76"/>
  <c r="F107" i="76"/>
  <c r="F104" i="76"/>
  <c r="F103" i="76"/>
  <c r="F102" i="76"/>
  <c r="F101" i="76"/>
  <c r="F100" i="76"/>
  <c r="F99" i="76"/>
  <c r="F98" i="76"/>
  <c r="I97" i="76"/>
  <c r="F97" i="76"/>
  <c r="F96" i="76"/>
  <c r="I96" i="76" s="1"/>
  <c r="I95" i="76"/>
  <c r="F95" i="76"/>
  <c r="F94" i="76"/>
  <c r="I98" i="76" s="1"/>
  <c r="F93" i="76"/>
  <c r="I93" i="76" s="1"/>
  <c r="F92" i="76"/>
  <c r="I94" i="76" s="1"/>
  <c r="F91" i="76"/>
  <c r="F90" i="76"/>
  <c r="F89" i="76"/>
  <c r="F88" i="76"/>
  <c r="F87" i="76"/>
  <c r="F86" i="76"/>
  <c r="F85" i="76"/>
  <c r="F84" i="76"/>
  <c r="F83" i="76"/>
  <c r="F82" i="76"/>
  <c r="I81" i="76"/>
  <c r="F81" i="76"/>
  <c r="I80" i="76"/>
  <c r="F80" i="76"/>
  <c r="I79" i="76"/>
  <c r="F79" i="76"/>
  <c r="F78" i="76"/>
  <c r="F77" i="76"/>
  <c r="I78" i="76"/>
  <c r="I67" i="76"/>
  <c r="I66" i="76"/>
  <c r="I65" i="76"/>
  <c r="F64" i="76"/>
  <c r="I68" i="76" s="1"/>
  <c r="F63" i="76"/>
  <c r="I63" i="76" s="1"/>
  <c r="F62" i="76"/>
  <c r="I64" i="76" s="1"/>
  <c r="F61" i="76"/>
  <c r="F60" i="76"/>
  <c r="F59" i="76"/>
  <c r="F58" i="76"/>
  <c r="F57" i="76"/>
  <c r="F55" i="76"/>
  <c r="F54" i="76"/>
  <c r="I52" i="76"/>
  <c r="I51" i="76"/>
  <c r="I49" i="76"/>
  <c r="F46" i="76"/>
  <c r="F45" i="76"/>
  <c r="F44" i="76"/>
  <c r="F43" i="76"/>
  <c r="F42" i="76"/>
  <c r="F41" i="76"/>
  <c r="F40" i="76"/>
  <c r="F39" i="76"/>
  <c r="F38" i="76"/>
  <c r="I37" i="76"/>
  <c r="F37" i="76"/>
  <c r="F36" i="76"/>
  <c r="I38" i="76" s="1"/>
  <c r="I35" i="76"/>
  <c r="F35" i="76"/>
  <c r="F34" i="76"/>
  <c r="I33" i="76"/>
  <c r="F33" i="76"/>
  <c r="I36" i="76" s="1"/>
  <c r="F32" i="76"/>
  <c r="I34" i="76" s="1"/>
  <c r="F31" i="76"/>
  <c r="F30" i="76"/>
  <c r="F29" i="76"/>
  <c r="F28" i="76"/>
  <c r="F27" i="76"/>
  <c r="F26" i="76"/>
  <c r="F25" i="76"/>
  <c r="F24" i="76"/>
  <c r="F23" i="76"/>
  <c r="I22" i="76"/>
  <c r="F22" i="76"/>
  <c r="F21" i="76"/>
  <c r="I20" i="76"/>
  <c r="F20" i="76"/>
  <c r="I19" i="76"/>
  <c r="F19" i="76"/>
  <c r="F18" i="76"/>
  <c r="F17" i="76"/>
  <c r="F16" i="76"/>
  <c r="F15" i="76"/>
  <c r="F14" i="76"/>
  <c r="F13" i="76"/>
  <c r="F12" i="76"/>
  <c r="F11" i="76"/>
  <c r="F10" i="76"/>
  <c r="F9" i="76"/>
  <c r="F8" i="76"/>
  <c r="I7" i="76"/>
  <c r="F7" i="76"/>
  <c r="I6" i="76"/>
  <c r="F6" i="76"/>
  <c r="I5" i="76"/>
  <c r="F5" i="76"/>
  <c r="I8" i="76" s="1"/>
  <c r="F4" i="76"/>
  <c r="F3" i="76"/>
  <c r="I3" i="76" s="1"/>
  <c r="F2" i="76"/>
  <c r="I4" i="76" s="1"/>
  <c r="F151" i="74"/>
  <c r="F150" i="74"/>
  <c r="F149" i="74"/>
  <c r="F148" i="74"/>
  <c r="F147" i="74"/>
  <c r="F146" i="74"/>
  <c r="F145" i="74"/>
  <c r="F144" i="74"/>
  <c r="I143" i="74"/>
  <c r="F143" i="74"/>
  <c r="I142" i="74"/>
  <c r="F142" i="74"/>
  <c r="I141" i="74"/>
  <c r="F141" i="74"/>
  <c r="I140" i="74"/>
  <c r="F140" i="74"/>
  <c r="I139" i="74"/>
  <c r="F139" i="74"/>
  <c r="F138" i="74"/>
  <c r="F137" i="74"/>
  <c r="I138" i="74" s="1"/>
  <c r="I144" i="74" s="1"/>
  <c r="F132" i="74"/>
  <c r="F131" i="74"/>
  <c r="F130" i="74"/>
  <c r="F129" i="74"/>
  <c r="F128" i="74"/>
  <c r="I127" i="74"/>
  <c r="F127" i="74"/>
  <c r="F126" i="74"/>
  <c r="I125" i="74"/>
  <c r="F125" i="74"/>
  <c r="I124" i="74"/>
  <c r="F124" i="74"/>
  <c r="I128" i="74" s="1"/>
  <c r="F123" i="74"/>
  <c r="F122" i="74"/>
  <c r="F121" i="74"/>
  <c r="I112" i="74"/>
  <c r="I111" i="74"/>
  <c r="I110" i="74"/>
  <c r="I113" i="74"/>
  <c r="I109" i="74"/>
  <c r="I114" i="74" s="1"/>
  <c r="F107" i="74"/>
  <c r="F104" i="74"/>
  <c r="F103" i="74"/>
  <c r="F102" i="74"/>
  <c r="F101" i="74"/>
  <c r="F100" i="74"/>
  <c r="F99" i="74"/>
  <c r="F98" i="74"/>
  <c r="I97" i="74"/>
  <c r="F97" i="74"/>
  <c r="F96" i="74"/>
  <c r="I95" i="74"/>
  <c r="F95" i="74"/>
  <c r="F94" i="74"/>
  <c r="F93" i="74"/>
  <c r="F92" i="74"/>
  <c r="I94" i="74" s="1"/>
  <c r="F91" i="74"/>
  <c r="F90" i="74"/>
  <c r="F89" i="74"/>
  <c r="F88" i="74"/>
  <c r="F87" i="74"/>
  <c r="F86" i="74"/>
  <c r="F84" i="74"/>
  <c r="F83" i="74"/>
  <c r="F82" i="74"/>
  <c r="I81" i="74"/>
  <c r="F81" i="74"/>
  <c r="I80" i="74"/>
  <c r="F80" i="74"/>
  <c r="I79" i="74"/>
  <c r="F79" i="74"/>
  <c r="F78" i="74"/>
  <c r="F77" i="74"/>
  <c r="I77" i="74" s="1"/>
  <c r="I78" i="74"/>
  <c r="I67" i="74"/>
  <c r="I66" i="74"/>
  <c r="I65" i="74"/>
  <c r="I68" i="74"/>
  <c r="I63" i="74"/>
  <c r="I64" i="74"/>
  <c r="F59" i="74"/>
  <c r="F58" i="74"/>
  <c r="F57" i="74"/>
  <c r="F55" i="74"/>
  <c r="F54" i="74"/>
  <c r="I52" i="74"/>
  <c r="I51" i="74"/>
  <c r="I49" i="74"/>
  <c r="F46" i="74"/>
  <c r="F45" i="74"/>
  <c r="F44" i="74"/>
  <c r="F43" i="74"/>
  <c r="F42" i="74"/>
  <c r="F41" i="74"/>
  <c r="F40" i="74"/>
  <c r="F39" i="74"/>
  <c r="F38" i="74"/>
  <c r="I37" i="74"/>
  <c r="F37" i="74"/>
  <c r="F36" i="74"/>
  <c r="I35" i="74"/>
  <c r="F35" i="74"/>
  <c r="F34" i="74"/>
  <c r="I38" i="74" s="1"/>
  <c r="F33" i="74"/>
  <c r="F32" i="74"/>
  <c r="I34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I20" i="74"/>
  <c r="F20" i="74"/>
  <c r="I19" i="74"/>
  <c r="F19" i="74"/>
  <c r="F18" i="74"/>
  <c r="I18" i="74"/>
  <c r="F16" i="74"/>
  <c r="F15" i="74"/>
  <c r="F14" i="74"/>
  <c r="F13" i="74"/>
  <c r="F12" i="74"/>
  <c r="F11" i="74"/>
  <c r="F10" i="74"/>
  <c r="F9" i="74"/>
  <c r="F8" i="74"/>
  <c r="I7" i="74"/>
  <c r="F7" i="74"/>
  <c r="I6" i="74"/>
  <c r="F6" i="74"/>
  <c r="I5" i="74"/>
  <c r="F5" i="74"/>
  <c r="I8" i="74" s="1"/>
  <c r="F4" i="74"/>
  <c r="F3" i="74"/>
  <c r="I3" i="74" s="1"/>
  <c r="F2" i="74"/>
  <c r="I4" i="74" s="1"/>
  <c r="F151" i="73"/>
  <c r="F150" i="73"/>
  <c r="F149" i="73"/>
  <c r="F148" i="73"/>
  <c r="F147" i="73"/>
  <c r="F146" i="73"/>
  <c r="F145" i="73"/>
  <c r="F144" i="73"/>
  <c r="I143" i="73"/>
  <c r="F143" i="73"/>
  <c r="I142" i="73"/>
  <c r="F142" i="73"/>
  <c r="I141" i="73"/>
  <c r="F141" i="73"/>
  <c r="I140" i="73"/>
  <c r="F140" i="73"/>
  <c r="I139" i="73"/>
  <c r="F139" i="73"/>
  <c r="F138" i="73"/>
  <c r="F137" i="73"/>
  <c r="I138" i="73" s="1"/>
  <c r="I144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I125" i="73"/>
  <c r="F125" i="73"/>
  <c r="I124" i="73"/>
  <c r="F124" i="73"/>
  <c r="I128" i="73" s="1"/>
  <c r="F123" i="73"/>
  <c r="F122" i="73"/>
  <c r="I123" i="73" s="1"/>
  <c r="I129" i="73" s="1"/>
  <c r="F121" i="73"/>
  <c r="F113" i="73"/>
  <c r="I112" i="73"/>
  <c r="F112" i="73"/>
  <c r="I111" i="73"/>
  <c r="F111" i="73"/>
  <c r="I110" i="73"/>
  <c r="F110" i="73"/>
  <c r="I113" i="73" s="1"/>
  <c r="I109" i="73"/>
  <c r="I114" i="73" s="1"/>
  <c r="F109" i="73"/>
  <c r="F108" i="73"/>
  <c r="F107" i="73"/>
  <c r="F104" i="73"/>
  <c r="F103" i="73"/>
  <c r="F102" i="73"/>
  <c r="F101" i="73"/>
  <c r="F100" i="73"/>
  <c r="F99" i="73"/>
  <c r="F98" i="73"/>
  <c r="I97" i="73"/>
  <c r="F97" i="73"/>
  <c r="F96" i="73"/>
  <c r="F95" i="73"/>
  <c r="F94" i="73"/>
  <c r="F93" i="73"/>
  <c r="F92" i="73"/>
  <c r="I94" i="73" s="1"/>
  <c r="F91" i="73"/>
  <c r="F90" i="73"/>
  <c r="F89" i="73"/>
  <c r="F88" i="73"/>
  <c r="F87" i="73"/>
  <c r="F86" i="73"/>
  <c r="F85" i="73"/>
  <c r="F84" i="73"/>
  <c r="F83" i="73"/>
  <c r="F82" i="73"/>
  <c r="I81" i="73"/>
  <c r="F81" i="73"/>
  <c r="I80" i="73"/>
  <c r="F80" i="73"/>
  <c r="I79" i="73"/>
  <c r="F79" i="73"/>
  <c r="I82" i="73" s="1"/>
  <c r="F78" i="73"/>
  <c r="F77" i="73"/>
  <c r="I77" i="73" s="1"/>
  <c r="F76" i="73"/>
  <c r="I78" i="73" s="1"/>
  <c r="I67" i="73"/>
  <c r="I66" i="73"/>
  <c r="I65" i="73"/>
  <c r="I68" i="73"/>
  <c r="F63" i="73"/>
  <c r="I63" i="73" s="1"/>
  <c r="F62" i="73"/>
  <c r="I64" i="73" s="1"/>
  <c r="F61" i="73"/>
  <c r="F60" i="73"/>
  <c r="F59" i="73"/>
  <c r="F58" i="73"/>
  <c r="F57" i="73"/>
  <c r="F55" i="73"/>
  <c r="F54" i="73"/>
  <c r="I52" i="73"/>
  <c r="I51" i="73"/>
  <c r="I49" i="73"/>
  <c r="F46" i="73"/>
  <c r="F45" i="73"/>
  <c r="F44" i="73"/>
  <c r="F43" i="73"/>
  <c r="F42" i="73"/>
  <c r="F41" i="73"/>
  <c r="F40" i="73"/>
  <c r="F39" i="73"/>
  <c r="F38" i="73"/>
  <c r="I37" i="73"/>
  <c r="F37" i="73"/>
  <c r="I36" i="73"/>
  <c r="F36" i="73"/>
  <c r="F35" i="73"/>
  <c r="F34" i="73"/>
  <c r="F33" i="73"/>
  <c r="I33" i="73" s="1"/>
  <c r="F32" i="73"/>
  <c r="I34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F20" i="73"/>
  <c r="I19" i="73"/>
  <c r="F19" i="73"/>
  <c r="F18" i="73"/>
  <c r="I20" i="73" s="1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I6" i="73"/>
  <c r="F6" i="73"/>
  <c r="I5" i="73"/>
  <c r="F5" i="73"/>
  <c r="I8" i="73" s="1"/>
  <c r="F4" i="73"/>
  <c r="F3" i="73"/>
  <c r="I3" i="73" s="1"/>
  <c r="F2" i="73"/>
  <c r="I4" i="73" s="1"/>
  <c r="I49" i="71"/>
  <c r="F66" i="71"/>
  <c r="F67" i="71"/>
  <c r="F64" i="71"/>
  <c r="I68" i="71" s="1"/>
  <c r="F65" i="71"/>
  <c r="F68" i="71"/>
  <c r="F104" i="71"/>
  <c r="F103" i="71"/>
  <c r="F102" i="71"/>
  <c r="F101" i="71"/>
  <c r="F12" i="71"/>
  <c r="F9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128" i="71"/>
  <c r="F129" i="71"/>
  <c r="F130" i="71"/>
  <c r="F131" i="71"/>
  <c r="F132" i="71"/>
  <c r="F133" i="71"/>
  <c r="F134" i="71"/>
  <c r="F135" i="71"/>
  <c r="F136" i="7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I140" i="72"/>
  <c r="F140" i="72"/>
  <c r="I139" i="72"/>
  <c r="F139" i="72"/>
  <c r="F138" i="72"/>
  <c r="I143" i="72" s="1"/>
  <c r="F137" i="72"/>
  <c r="I138" i="72" s="1"/>
  <c r="I144" i="72" s="1"/>
  <c r="F128" i="72"/>
  <c r="I127" i="72"/>
  <c r="F127" i="72"/>
  <c r="I126" i="72"/>
  <c r="F126" i="72"/>
  <c r="I125" i="72"/>
  <c r="F125" i="72"/>
  <c r="I124" i="72"/>
  <c r="F124" i="72"/>
  <c r="I128" i="72" s="1"/>
  <c r="F123" i="72"/>
  <c r="F122" i="72"/>
  <c r="I123" i="72" s="1"/>
  <c r="I129" i="72" s="1"/>
  <c r="F121" i="72"/>
  <c r="F113" i="72"/>
  <c r="I112" i="72"/>
  <c r="F112" i="72"/>
  <c r="I111" i="72"/>
  <c r="F111" i="72"/>
  <c r="I110" i="72"/>
  <c r="F110" i="72"/>
  <c r="I113" i="72" s="1"/>
  <c r="I109" i="72"/>
  <c r="I114" i="72" s="1"/>
  <c r="F109" i="72"/>
  <c r="F108" i="72"/>
  <c r="F107" i="72"/>
  <c r="F100" i="72"/>
  <c r="F99" i="72"/>
  <c r="F98" i="72"/>
  <c r="I97" i="72"/>
  <c r="F97" i="72"/>
  <c r="I96" i="72"/>
  <c r="F96" i="72"/>
  <c r="F95" i="72"/>
  <c r="I95" i="72" s="1"/>
  <c r="F94" i="72"/>
  <c r="I98" i="72" s="1"/>
  <c r="F93" i="72"/>
  <c r="I93" i="72" s="1"/>
  <c r="F92" i="72"/>
  <c r="I94" i="72" s="1"/>
  <c r="F91" i="72"/>
  <c r="F90" i="72"/>
  <c r="F89" i="72"/>
  <c r="F88" i="72"/>
  <c r="F87" i="72"/>
  <c r="F86" i="72"/>
  <c r="F85" i="72"/>
  <c r="F84" i="72"/>
  <c r="F83" i="72"/>
  <c r="F82" i="72"/>
  <c r="I81" i="72"/>
  <c r="F81" i="72"/>
  <c r="I80" i="72"/>
  <c r="F80" i="72"/>
  <c r="I79" i="72"/>
  <c r="F79" i="72"/>
  <c r="I82" i="72" s="1"/>
  <c r="F78" i="72"/>
  <c r="F77" i="72"/>
  <c r="I77" i="72" s="1"/>
  <c r="F76" i="72"/>
  <c r="I78" i="72" s="1"/>
  <c r="F75" i="72"/>
  <c r="F74" i="72"/>
  <c r="F73" i="72"/>
  <c r="F72" i="72"/>
  <c r="F71" i="72"/>
  <c r="F70" i="72"/>
  <c r="F69" i="72"/>
  <c r="F68" i="72"/>
  <c r="I67" i="72"/>
  <c r="F67" i="72"/>
  <c r="I66" i="72"/>
  <c r="F66" i="72"/>
  <c r="I65" i="72"/>
  <c r="F65" i="72"/>
  <c r="F64" i="72"/>
  <c r="F63" i="72"/>
  <c r="I63" i="72" s="1"/>
  <c r="F62" i="72"/>
  <c r="I64" i="72" s="1"/>
  <c r="F61" i="72"/>
  <c r="F60" i="72"/>
  <c r="F59" i="72"/>
  <c r="F58" i="72"/>
  <c r="F57" i="72"/>
  <c r="F55" i="72"/>
  <c r="F54" i="72"/>
  <c r="I52" i="72"/>
  <c r="I51" i="72"/>
  <c r="I49" i="72"/>
  <c r="F46" i="72"/>
  <c r="F45" i="72"/>
  <c r="F44" i="72"/>
  <c r="F43" i="72"/>
  <c r="F42" i="72"/>
  <c r="F41" i="72"/>
  <c r="F40" i="72"/>
  <c r="F39" i="72"/>
  <c r="F38" i="72"/>
  <c r="I37" i="72"/>
  <c r="F37" i="72"/>
  <c r="I36" i="72"/>
  <c r="F36" i="72"/>
  <c r="I35" i="72"/>
  <c r="F35" i="72"/>
  <c r="F34" i="72"/>
  <c r="I38" i="72" s="1"/>
  <c r="F33" i="72"/>
  <c r="I33" i="72" s="1"/>
  <c r="F32" i="72"/>
  <c r="I34" i="72" s="1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0" i="72"/>
  <c r="F20" i="72"/>
  <c r="I19" i="72"/>
  <c r="F19" i="72"/>
  <c r="F18" i="72"/>
  <c r="I23" i="72" s="1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I5" i="72"/>
  <c r="F5" i="72"/>
  <c r="I8" i="72" s="1"/>
  <c r="F4" i="72"/>
  <c r="F3" i="72"/>
  <c r="I3" i="72" s="1"/>
  <c r="F2" i="72"/>
  <c r="I4" i="72" s="1"/>
  <c r="F69" i="71"/>
  <c r="I65" i="71" s="1"/>
  <c r="F70" i="71"/>
  <c r="I67" i="71" s="1"/>
  <c r="F71" i="71"/>
  <c r="F72" i="71"/>
  <c r="F24" i="70"/>
  <c r="F25" i="70"/>
  <c r="F83" i="71"/>
  <c r="F84" i="71"/>
  <c r="F82" i="71"/>
  <c r="F85" i="71"/>
  <c r="F86" i="71"/>
  <c r="F87" i="71"/>
  <c r="F88" i="71"/>
  <c r="F89" i="71"/>
  <c r="F90" i="71"/>
  <c r="F91" i="71"/>
  <c r="F58" i="70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F138" i="71"/>
  <c r="I143" i="71" s="1"/>
  <c r="F137" i="71"/>
  <c r="I138" i="71" s="1"/>
  <c r="I144" i="71" s="1"/>
  <c r="I127" i="71"/>
  <c r="F127" i="71"/>
  <c r="I126" i="71"/>
  <c r="F126" i="71"/>
  <c r="I125" i="71"/>
  <c r="F125" i="71"/>
  <c r="I124" i="71"/>
  <c r="F124" i="71"/>
  <c r="I128" i="71" s="1"/>
  <c r="F123" i="71"/>
  <c r="F122" i="71"/>
  <c r="I123" i="71" s="1"/>
  <c r="I129" i="71" s="1"/>
  <c r="F121" i="71"/>
  <c r="F113" i="71"/>
  <c r="I112" i="71"/>
  <c r="F112" i="71"/>
  <c r="I111" i="71"/>
  <c r="F111" i="71"/>
  <c r="I110" i="71"/>
  <c r="F110" i="71"/>
  <c r="I113" i="71" s="1"/>
  <c r="I109" i="71"/>
  <c r="F109" i="71"/>
  <c r="F108" i="71"/>
  <c r="F107" i="71"/>
  <c r="I114" i="71" s="1"/>
  <c r="F100" i="71"/>
  <c r="F99" i="71"/>
  <c r="F98" i="71"/>
  <c r="I97" i="71"/>
  <c r="F97" i="71"/>
  <c r="I96" i="71"/>
  <c r="F96" i="71"/>
  <c r="F95" i="71"/>
  <c r="I95" i="71" s="1"/>
  <c r="F94" i="71"/>
  <c r="I98" i="71" s="1"/>
  <c r="F93" i="71"/>
  <c r="I93" i="71" s="1"/>
  <c r="F92" i="71"/>
  <c r="I94" i="71" s="1"/>
  <c r="I81" i="71"/>
  <c r="F81" i="71"/>
  <c r="I80" i="71"/>
  <c r="F80" i="71"/>
  <c r="F79" i="71"/>
  <c r="I82" i="71" s="1"/>
  <c r="F78" i="71"/>
  <c r="I79" i="71" s="1"/>
  <c r="F77" i="71"/>
  <c r="I77" i="71" s="1"/>
  <c r="F76" i="71"/>
  <c r="I78" i="71" s="1"/>
  <c r="F75" i="71"/>
  <c r="F74" i="71"/>
  <c r="F73" i="71"/>
  <c r="I66" i="71" s="1"/>
  <c r="F63" i="71"/>
  <c r="F62" i="71"/>
  <c r="I64" i="71" s="1"/>
  <c r="F61" i="71"/>
  <c r="F60" i="71"/>
  <c r="F59" i="71"/>
  <c r="F58" i="71"/>
  <c r="F57" i="71"/>
  <c r="F55" i="71"/>
  <c r="F54" i="71"/>
  <c r="I52" i="71"/>
  <c r="I51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I22" i="71"/>
  <c r="I21" i="71"/>
  <c r="I20" i="71"/>
  <c r="F17" i="71"/>
  <c r="I19" i="71" s="1"/>
  <c r="F16" i="71"/>
  <c r="F15" i="71"/>
  <c r="I5" i="71" s="1"/>
  <c r="F14" i="71"/>
  <c r="F13" i="71"/>
  <c r="F11" i="71"/>
  <c r="F10" i="71"/>
  <c r="F8" i="71"/>
  <c r="I7" i="71"/>
  <c r="F7" i="71"/>
  <c r="I6" i="71"/>
  <c r="F6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7" i="70"/>
  <c r="F86" i="70"/>
  <c r="F85" i="70"/>
  <c r="F84" i="70"/>
  <c r="F83" i="70"/>
  <c r="I82" i="70"/>
  <c r="F82" i="70"/>
  <c r="I81" i="70"/>
  <c r="F81" i="70"/>
  <c r="F80" i="70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23" i="70"/>
  <c r="I22" i="70"/>
  <c r="F22" i="70"/>
  <c r="I21" i="70"/>
  <c r="F21" i="70"/>
  <c r="I20" i="70"/>
  <c r="F20" i="70"/>
  <c r="F19" i="70"/>
  <c r="F18" i="70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F65" i="67"/>
  <c r="I68" i="67" s="1"/>
  <c r="F64" i="67"/>
  <c r="I65" i="67" s="1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F5" i="67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F140" i="66"/>
  <c r="I139" i="66"/>
  <c r="F139" i="66"/>
  <c r="I140" i="66" s="1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35" i="79" l="1"/>
  <c r="I39" i="79" s="1"/>
  <c r="I78" i="78"/>
  <c r="I23" i="78"/>
  <c r="I24" i="78" s="1"/>
  <c r="I64" i="78"/>
  <c r="I69" i="78" s="1"/>
  <c r="I82" i="78"/>
  <c r="I114" i="78"/>
  <c r="I93" i="78"/>
  <c r="I98" i="78"/>
  <c r="I144" i="78"/>
  <c r="I8" i="78"/>
  <c r="I38" i="78"/>
  <c r="I39" i="78" s="1"/>
  <c r="I77" i="78"/>
  <c r="I123" i="79"/>
  <c r="I125" i="79"/>
  <c r="I9" i="79"/>
  <c r="I83" i="79"/>
  <c r="I99" i="79"/>
  <c r="I123" i="78"/>
  <c r="I124" i="78"/>
  <c r="I9" i="78"/>
  <c r="I99" i="78"/>
  <c r="I68" i="63"/>
  <c r="I3" i="65"/>
  <c r="I8" i="67"/>
  <c r="I5" i="67"/>
  <c r="I96" i="74"/>
  <c r="I93" i="74"/>
  <c r="I23" i="73"/>
  <c r="I24" i="73" s="1"/>
  <c r="I18" i="76"/>
  <c r="I21" i="76"/>
  <c r="I23" i="76"/>
  <c r="I23" i="74"/>
  <c r="I24" i="74" s="1"/>
  <c r="I82" i="74"/>
  <c r="I77" i="76"/>
  <c r="I82" i="76"/>
  <c r="I9" i="76"/>
  <c r="I39" i="76"/>
  <c r="I69" i="76"/>
  <c r="I83" i="76"/>
  <c r="I99" i="76"/>
  <c r="I129" i="76"/>
  <c r="I38" i="73"/>
  <c r="I35" i="73"/>
  <c r="I33" i="74"/>
  <c r="I36" i="74"/>
  <c r="I123" i="74"/>
  <c r="I126" i="74"/>
  <c r="I98" i="74"/>
  <c r="I9" i="74"/>
  <c r="I39" i="74"/>
  <c r="I69" i="74"/>
  <c r="I83" i="74"/>
  <c r="I98" i="73"/>
  <c r="I96" i="73"/>
  <c r="I93" i="73"/>
  <c r="I95" i="73"/>
  <c r="I9" i="73"/>
  <c r="I39" i="73"/>
  <c r="I69" i="73"/>
  <c r="I83" i="73"/>
  <c r="I99" i="73"/>
  <c r="I63" i="71"/>
  <c r="I69" i="71"/>
  <c r="I9" i="71"/>
  <c r="I9" i="72"/>
  <c r="I39" i="72"/>
  <c r="I68" i="72"/>
  <c r="I83" i="72"/>
  <c r="I99" i="72"/>
  <c r="I23" i="71"/>
  <c r="I18" i="71"/>
  <c r="I23" i="70"/>
  <c r="I18" i="70"/>
  <c r="I83" i="71"/>
  <c r="I83" i="70"/>
  <c r="I24" i="71"/>
  <c r="I39" i="71"/>
  <c r="I99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3" i="78" l="1"/>
  <c r="I129" i="79"/>
  <c r="I129" i="78"/>
  <c r="I99" i="74"/>
  <c r="I24" i="76"/>
  <c r="I129" i="74"/>
  <c r="I84" i="68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<sst xmlns="http://schemas.openxmlformats.org/spreadsheetml/2006/main" count="5841" uniqueCount="1053">
  <si>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</si>
  <si>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</si>
  <si>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</si>
  <si>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</si>
  <si>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</si>
  <si>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</si>
  <si>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</si>
  <si>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</si>
  <si>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</si>
  <si>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</si>
  <si>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</si>
  <si>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</si>
  <si>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</si>
  <si>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</si>
  <si>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</si>
  <si>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</si>
  <si>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</si>
  <si>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</si>
  <si>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</si>
  <si>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</si>
  <si>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</si>
  <si>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</si>
  <si>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</si>
  <si>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</si>
  <si>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</si>
  <si>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</si>
  <si>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</si>
  <si>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</si>
  <si>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</si>
  <si>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</si>
  <si>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</si>
  <si>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</si>
  <si>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</si>
  <si>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</si>
  <si>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</si>
  <si>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</si>
  <si>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</si>
  <si>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</si>
  <si>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</si>
  <si>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</si>
  <si>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</si>
  <si>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</si>
  <si>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</si>
  <si>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</si>
  <si>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</si>
  <si>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</si>
  <si>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</si>
  <si>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</si>
  <si>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</si>
  <si>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</si>
  <si>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</si>
  <si>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</si>
  <si>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</si>
  <si>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</si>
  <si>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</si>
  <si>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</si>
  <si>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</si>
  <si>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</si>
  <si>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</si>
  <si>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</si>
  <si>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</si>
  <si>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</si>
  <si>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</si>
  <si>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</si>
  <si>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</si>
  <si>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</si>
  <si>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</si>
  <si>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</si>
  <si>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</si>
  <si>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</si>
  <si>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</si>
  <si>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</si>
  <si>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</si>
  <si>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</si>
  <si>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</si>
  <si>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</si>
  <si>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</si>
  <si>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</si>
  <si>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</si>
  <si>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</si>
  <si>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</si>
  <si>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</si>
  <si>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</si>
  <si>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</si>
  <si>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</si>
  <si>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</si>
  <si>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</si>
  <si>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</si>
  <si>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</si>
  <si>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</si>
  <si>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</si>
  <si>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</si>
  <si>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</si>
  <si>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</si>
  <si>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</si>
  <si>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</si>
  <si>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</si>
  <si>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</si>
  <si>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</si>
  <si>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</si>
  <si>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</si>
  <si>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</si>
  <si>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</si>
  <si>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</si>
  <si>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</si>
  <si>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</si>
  <si>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</si>
  <si>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</si>
  <si>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</si>
  <si>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</si>
  <si>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</si>
  <si>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</si>
  <si>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</si>
  <si>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</si>
  <si>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</si>
  <si>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</si>
  <si>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</si>
  <si>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</si>
  <si>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</si>
  <si>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</si>
  <si>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</si>
  <si>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</si>
  <si>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</si>
  <si>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</si>
  <si>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</si>
  <si>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</si>
  <si>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</si>
  <si>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</si>
  <si>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</si>
  <si>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</si>
  <si>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</si>
  <si>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</si>
  <si>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</si>
  <si>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</si>
  <si>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</si>
  <si>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</si>
  <si>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</si>
  <si>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</si>
  <si>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</si>
  <si>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</si>
  <si>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</si>
  <si>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</si>
  <si>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</si>
  <si>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</si>
  <si>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</si>
  <si>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</si>
  <si>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</si>
  <si>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</si>
  <si>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</si>
  <si>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</si>
  <si>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</si>
  <si>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</si>
  <si>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</si>
  <si>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</si>
  <si>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</si>
  <si>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</si>
  <si>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</si>
  <si>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</si>
  <si>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</si>
  <si>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</si>
  <si>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</si>
  <si>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</si>
  <si>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</si>
  <si>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</si>
  <si>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</si>
  <si>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</si>
  <si>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</si>
  <si>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</si>
  <si>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</si>
  <si>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</si>
  <si>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</si>
  <si>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</si>
  <si>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</si>
  <si>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</si>
  <si>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</si>
  <si>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</si>
  <si>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</si>
  <si>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</si>
  <si>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</si>
  <si>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</si>
  <si>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</si>
  <si>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</si>
  <si>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</si>
  <si>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</si>
  <si>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</si>
  <si>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</si>
  <si>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</si>
  <si>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</si>
  <si>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</si>
  <si>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</si>
  <si>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</si>
  <si>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</si>
  <si>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</si>
  <si>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</si>
  <si>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</si>
  <si>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</si>
  <si>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</si>
  <si>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</si>
  <si>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</si>
  <si>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</si>
  <si>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</si>
  <si>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</si>
  <si>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</si>
  <si>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</si>
  <si>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</si>
  <si>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</si>
  <si>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</si>
  <si>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</si>
  <si>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</si>
  <si>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</si>
  <si>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</si>
  <si>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</si>
  <si>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</si>
  <si>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</si>
  <si>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</si>
  <si>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</si>
  <si>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</si>
  <si>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</si>
  <si>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</si>
  <si>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</si>
  <si>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</si>
  <si>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</si>
  <si>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</si>
  <si>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</si>
  <si>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</si>
  <si>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</si>
  <si>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</si>
  <si>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</si>
  <si>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</si>
  <si>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</si>
  <si>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</si>
  <si>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</si>
  <si>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</si>
  <si>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</si>
  <si>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</si>
  <si>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</si>
  <si>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</si>
  <si>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</si>
  <si>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</si>
  <si>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</si>
  <si>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</si>
  <si>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</si>
  <si>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</si>
  <si>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</si>
  <si>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</si>
  <si>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</si>
  <si>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</si>
  <si>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</si>
  <si>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</si>
  <si>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</si>
  <si>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</si>
  <si>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</si>
  <si>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</si>
  <si>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</si>
  <si>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</si>
  <si>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</si>
  <si>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</si>
  <si>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</si>
  <si>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</si>
  <si>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</si>
  <si>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</si>
  <si>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</si>
  <si>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</si>
  <si>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</si>
  <si>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</si>
  <si>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</si>
  <si>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</si>
  <si>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</si>
  <si>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</si>
  <si>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</si>
  <si>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</si>
  <si>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</si>
  <si>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</si>
  <si>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</si>
  <si>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</si>
  <si>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</si>
  <si>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</si>
  <si>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</si>
  <si>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</si>
  <si>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</si>
  <si>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</si>
  <si>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</si>
  <si>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</si>
  <si>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</si>
  <si>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</si>
  <si>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</si>
  <si>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</si>
  <si>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</si>
  <si>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</si>
  <si>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</si>
  <si>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</si>
  <si>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</si>
  <si>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</si>
  <si>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</si>
  <si>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</si>
  <si>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</si>
  <si>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</si>
  <si>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</si>
  <si>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</si>
  <si>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</si>
  <si>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</si>
  <si>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</si>
  <si>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</si>
  <si>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</si>
  <si>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</si>
  <si>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</si>
  <si>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</si>
  <si>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</si>
  <si>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</si>
  <si>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</si>
  <si>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</si>
  <si>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</si>
  <si>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</si>
  <si>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</si>
  <si>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</si>
  <si>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</si>
  <si>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</si>
  <si>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</si>
  <si>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</si>
  <si>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</si>
  <si>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</si>
  <si>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</si>
  <si>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</si>
  <si>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</si>
  <si>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</si>
  <si>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</si>
  <si>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</si>
  <si>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</si>
  <si>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</si>
  <si>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</si>
  <si>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</si>
  <si>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</si>
  <si>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</si>
  <si>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</si>
  <si>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</si>
  <si>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</si>
  <si>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</si>
  <si>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</si>
  <si>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</si>
  <si>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</si>
  <si>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</si>
  <si>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</si>
  <si>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</si>
  <si>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</si>
  <si>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</si>
  <si>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</si>
  <si>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</si>
  <si>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</si>
  <si>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</si>
  <si>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</si>
  <si>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</si>
  <si>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</si>
  <si>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</si>
  <si>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</si>
  <si>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</si>
  <si>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</si>
  <si>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</si>
  <si>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</si>
  <si>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</si>
  <si>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</si>
  <si>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</si>
  <si>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</si>
  <si>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</si>
  <si>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</si>
  <si>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</si>
  <si>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</si>
  <si>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</si>
  <si>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</si>
  <si>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</si>
  <si>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</si>
  <si>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</si>
  <si>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</si>
  <si>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</si>
  <si>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</si>
  <si>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</si>
  <si>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</si>
  <si>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</si>
  <si>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</si>
  <si>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</si>
  <si>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</si>
  <si>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</si>
  <si>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</si>
  <si>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</si>
  <si>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</si>
  <si>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</si>
  <si>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</si>
  <si>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</si>
  <si>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</si>
  <si>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</si>
  <si>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</si>
  <si>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</si>
  <si>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</si>
  <si>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</si>
  <si>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</si>
  <si>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</si>
  <si>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</si>
  <si>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</si>
  <si>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</si>
  <si>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</si>
  <si>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</si>
  <si>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</si>
  <si>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</si>
  <si>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</si>
  <si>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</si>
  <si>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</si>
  <si>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</si>
  <si>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</si>
  <si>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</si>
  <si>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</si>
  <si>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</si>
  <si>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</si>
  <si>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</si>
  <si>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</si>
  <si>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</si>
  <si>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</si>
  <si>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</si>
  <si>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</si>
  <si>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</si>
  <si>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</si>
  <si>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</si>
  <si>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</si>
  <si>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</si>
  <si>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</si>
  <si>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</si>
  <si>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</si>
  <si>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</si>
  <si>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</si>
  <si>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</si>
  <si>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</si>
  <si>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</si>
  <si>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</si>
  <si>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</si>
  <si>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</si>
  <si>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</si>
  <si>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</si>
  <si>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</si>
  <si>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</si>
  <si>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</si>
  <si>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</si>
  <si>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</si>
  <si>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</si>
  <si>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</si>
  <si>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</si>
  <si>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</si>
  <si>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</si>
  <si>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</si>
  <si>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</si>
  <si>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</si>
  <si>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</si>
  <si>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</si>
  <si>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</si>
  <si>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</si>
  <si>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</si>
  <si>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</si>
  <si>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</si>
  <si>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</si>
  <si>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</si>
  <si>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</si>
  <si>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</si>
  <si>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</si>
  <si>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</si>
  <si>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</si>
  <si>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</si>
  <si>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</si>
  <si>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</si>
  <si>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</si>
  <si>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</si>
  <si>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</si>
  <si>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</si>
  <si>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</si>
  <si>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</si>
  <si>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</si>
  <si>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</si>
  <si>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</si>
  <si>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</si>
  <si>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</si>
  <si>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</si>
  <si>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</si>
  <si>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</si>
  <si>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</si>
  <si>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</si>
  <si>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</si>
  <si>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</si>
  <si>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</si>
  <si>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</si>
  <si>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</si>
  <si>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</si>
  <si>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</si>
  <si>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</si>
  <si>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</si>
  <si>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</si>
  <si>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</si>
  <si>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</si>
  <si>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</si>
  <si>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</si>
  <si>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</si>
  <si>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</si>
  <si>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</si>
  <si>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</si>
  <si>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</si>
  <si>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</si>
  <si>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</si>
  <si>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</si>
  <si>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</si>
  <si>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</si>
  <si>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</si>
  <si>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</si>
  <si>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</si>
  <si>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</si>
  <si>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</si>
  <si>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</si>
  <si>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</si>
  <si>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</si>
  <si>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</si>
  <si>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</si>
  <si>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</si>
  <si>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</si>
  <si>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</si>
  <si>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</si>
  <si>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</si>
  <si>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</si>
  <si>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</si>
  <si>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</si>
  <si>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</si>
  <si>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</si>
  <si>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</si>
  <si>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</si>
  <si>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</si>
  <si>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</si>
  <si>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</si>
  <si>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</si>
  <si>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</si>
  <si>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</si>
  <si>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</si>
  <si>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</si>
  <si>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</si>
  <si>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</si>
  <si>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</si>
  <si>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</si>
  <si>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</si>
  <si>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</si>
  <si>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</si>
  <si>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</si>
  <si>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</si>
  <si>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</si>
  <si>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</si>
  <si>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</si>
  <si>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</si>
  <si>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</si>
  <si>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</si>
  <si>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</si>
  <si>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</si>
  <si>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</si>
  <si>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</si>
  <si>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</si>
  <si>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</si>
  <si>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</si>
  <si>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</si>
  <si>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</si>
  <si>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</si>
  <si>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</si>
  <si>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</si>
  <si>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</si>
  <si>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</si>
  <si>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</si>
  <si>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</si>
  <si>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</si>
  <si>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</si>
  <si>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</si>
  <si>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</si>
  <si>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</si>
  <si>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</si>
  <si>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</si>
  <si>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</si>
  <si>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</si>
  <si>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</si>
  <si>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</si>
  <si>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</si>
  <si>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</si>
  <si>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</si>
  <si>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</si>
  <si>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</si>
  <si>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</si>
  <si>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</si>
  <si>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</si>
  <si>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</si>
  <si>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</si>
  <si>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</si>
  <si>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</si>
  <si>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</si>
  <si>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</si>
  <si>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</si>
  <si>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</si>
  <si>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</si>
  <si>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</si>
  <si>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</si>
  <si>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</si>
  <si>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</si>
  <si>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</si>
  <si>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</si>
  <si>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</si>
  <si>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</si>
  <si>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</si>
  <si>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</si>
  <si>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</si>
  <si>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</si>
  <si>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</si>
  <si>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</si>
  <si>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</si>
  <si>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</si>
  <si>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</si>
  <si>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</si>
  <si>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</si>
  <si>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</si>
  <si>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</si>
  <si>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</si>
  <si>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</si>
  <si>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</si>
  <si>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</si>
  <si>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</si>
  <si>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</si>
  <si>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</si>
  <si>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</si>
  <si>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</si>
  <si>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</si>
  <si>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</si>
  <si>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</si>
  <si>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</si>
  <si>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</si>
  <si>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</si>
  <si>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</si>
  <si>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</si>
  <si>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</si>
  <si>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</si>
  <si>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</si>
  <si>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</si>
  <si>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</si>
  <si>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</si>
  <si>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</si>
  <si>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</si>
  <si>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</si>
  <si>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</si>
  <si>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</si>
  <si>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</si>
  <si>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</si>
  <si>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</si>
  <si>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</si>
  <si>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</si>
  <si>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</si>
  <si>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</si>
  <si>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</si>
  <si>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</si>
  <si>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</si>
  <si>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</si>
  <si>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</si>
  <si>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</si>
  <si>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</si>
  <si>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</si>
  <si>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</si>
  <si>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</si>
  <si>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</si>
  <si>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</si>
  <si>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</si>
  <si>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</si>
  <si>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</si>
  <si>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</si>
  <si>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</si>
  <si>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</si>
  <si>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</si>
  <si>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</si>
  <si>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</si>
  <si>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</si>
  <si>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</si>
  <si>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</si>
  <si>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</si>
  <si>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</si>
  <si>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</si>
  <si>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</si>
  <si>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</si>
  <si>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</si>
  <si>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</si>
  <si>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</si>
  <si>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</si>
  <si>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</si>
  <si>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</si>
  <si>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</si>
  <si>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</si>
  <si>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</si>
  <si>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</si>
  <si>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</si>
  <si>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</si>
  <si>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</si>
  <si>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</si>
  <si>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</si>
  <si>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</si>
  <si>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</si>
  <si>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</si>
  <si>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</si>
  <si>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</si>
  <si>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</si>
  <si>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</si>
  <si>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</si>
  <si>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</si>
  <si>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</si>
  <si>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</si>
  <si>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</si>
  <si>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</si>
  <si>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</si>
  <si>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</si>
  <si>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</si>
  <si>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</si>
  <si>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</si>
  <si>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</si>
  <si>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</si>
  <si>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</si>
  <si>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</si>
  <si>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</si>
  <si>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</si>
  <si>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</si>
  <si>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</si>
  <si>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</si>
  <si>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</si>
  <si>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</si>
  <si>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</si>
  <si>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</si>
  <si>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</si>
  <si>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</si>
  <si>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</si>
  <si>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</si>
  <si>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</si>
  <si>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</si>
  <si>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</si>
  <si>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</si>
  <si>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</si>
  <si>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</si>
  <si>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</si>
  <si>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</si>
  <si>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</si>
  <si>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</si>
  <si>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</si>
  <si>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</si>
  <si>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</si>
  <si>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</si>
  <si>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</si>
  <si>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</si>
  <si>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</si>
  <si>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</si>
  <si>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</si>
  <si>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</si>
  <si>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</si>
  <si>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</si>
  <si>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</si>
  <si>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</si>
  <si>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</si>
  <si>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</si>
  <si>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veiw department page component</t>
  </si>
  <si>
    <t xml:space="preserve">Resolved routing issues in </t>
  </si>
  <si>
    <t xml:space="preserve">changes in add and view department </t>
  </si>
  <si>
    <t xml:space="preserve">Worked on admin add project </t>
  </si>
  <si>
    <t>Worked on admin request</t>
  </si>
  <si>
    <t xml:space="preserve">Resolved conflicts and pushed the files in Git </t>
  </si>
  <si>
    <t>Pool Service validations and logging</t>
  </si>
  <si>
    <t>Try to correct the conflict in github(pool,pool Member service)</t>
  </si>
  <si>
    <t>Started working on pool service</t>
  </si>
  <si>
    <t>Resumed Working on Pool service</t>
  </si>
  <si>
    <t>Refining the Home Page component</t>
  </si>
  <si>
    <t xml:space="preserve">Added Nav bar component </t>
  </si>
  <si>
    <t>Resolved conflicts and pushed the files in Git &amp; Updated Timesheet</t>
  </si>
  <si>
    <t>Written get method for Current drive page</t>
  </si>
  <si>
    <t>Tried integration with web api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</si>
  <si>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</si>
  <si>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</si>
  <si>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</si>
  <si>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</si>
  <si>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</si>
  <si>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</si>
  <si>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</si>
  <si>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</si>
  <si>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 xml:space="preserve">Working on validation (Email) and Testing </t>
  </si>
  <si>
    <t xml:space="preserve">Working on validation (Password) and Testing </t>
  </si>
  <si>
    <t xml:space="preserve">Working on validation (ACE number) and Testing </t>
  </si>
  <si>
    <t>Worked on ViewProfile service</t>
  </si>
  <si>
    <t>Discussed some doubts to prithvi</t>
  </si>
  <si>
    <t>worked on Drive service(Todays,Upcoming and Sheduled interviews)</t>
  </si>
  <si>
    <t>Resolving GIT Confilct(Pool Service and DAL)</t>
  </si>
  <si>
    <t>Resolving GIT Confilct(Pool Controller, Migrations and  Drive Service )</t>
  </si>
  <si>
    <t>worked on Drive service(Dashboard, AllScheduled , AllCancelled)</t>
  </si>
  <si>
    <t>Explained API Flow to Team members</t>
  </si>
  <si>
    <t xml:space="preserve">Worked on Anonymus Objects 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</si>
  <si>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</si>
  <si>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</si>
  <si>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</si>
  <si>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</si>
  <si>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</si>
  <si>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Modified on Manage pool Components page for TAC</t>
  </si>
  <si>
    <t xml:space="preserve">Corrected the Alignment of the page </t>
  </si>
  <si>
    <t xml:space="preserve"> Listened the flow of the API services</t>
  </si>
  <si>
    <t xml:space="preserve">Worked on TAC create pool components 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</si>
  <si>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</si>
  <si>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</si>
  <si>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</si>
  <si>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</si>
  <si>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</si>
  <si>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</si>
  <si>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</si>
  <si>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>Resolved conflicts in GIT</t>
  </si>
  <si>
    <t>Worked on View locations page integration</t>
  </si>
  <si>
    <t>Refined View departments page</t>
  </si>
  <si>
    <t>Worked on Pool validations and logging</t>
  </si>
  <si>
    <t>Resumed logging and Validations for pool service</t>
  </si>
  <si>
    <t>Started Validations for pool service(pool Members)</t>
  </si>
  <si>
    <t>Resumed logging and Validations for pool service(pool members)</t>
  </si>
  <si>
    <t>Completed Current drive Page</t>
  </si>
  <si>
    <t>Created Date picker component</t>
  </si>
  <si>
    <t>Used Date picker component in Scheduled drive page</t>
  </si>
  <si>
    <t>Tried to solve the errors while using date picker</t>
  </si>
  <si>
    <t>Integrated View Location page with web Api</t>
  </si>
  <si>
    <t>Started to integrate other view pages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</si>
  <si>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</si>
  <si>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</si>
  <si>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</si>
  <si>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</si>
  <si>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</si>
  <si>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Written documentation for employee controller , Services.</t>
  </si>
  <si>
    <t>Written documentation for employee DAL.</t>
  </si>
  <si>
    <t>Discussed with manimaran about anonymous objects</t>
  </si>
  <si>
    <t>worked on anonymous object for drive services</t>
  </si>
  <si>
    <t>resolved errors with Team</t>
  </si>
  <si>
    <t>worked on Integreation for Role</t>
  </si>
  <si>
    <t>worked on Drive Exceptions DAL and Service</t>
  </si>
  <si>
    <t>worked on Drive Exceptions Controllers and Checked Flow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</si>
  <si>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</si>
  <si>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</si>
  <si>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</si>
  <si>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</si>
  <si>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</si>
  <si>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 xml:space="preserve"> Corrections on setting the Nav Bar for all the components </t>
  </si>
  <si>
    <t xml:space="preserve"> Resolving the errors on routing page </t>
  </si>
  <si>
    <t xml:space="preserve">Looking on interviewer's drive invite methods </t>
  </si>
  <si>
    <t xml:space="preserve">Resolving the errors </t>
  </si>
  <si>
    <t xml:space="preserve">Checking on the methods or services needed for integeration </t>
  </si>
  <si>
    <t xml:space="preserve">   02:00:00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</si>
  <si>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</si>
  <si>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</si>
  <si>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</si>
  <si>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</si>
  <si>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</si>
  <si>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</si>
  <si>
    <t>Started working on Performance dashboard component</t>
  </si>
  <si>
    <t>Worked on View page integration()</t>
  </si>
  <si>
    <t>Worked on integrating View department component</t>
  </si>
  <si>
    <t>Worked on integrating View project component</t>
  </si>
  <si>
    <t>Angular session with Saraswathi( Piping,http post)</t>
  </si>
  <si>
    <t>Resolving conflicts in GIT and set path (app.routing.module.ts)</t>
  </si>
  <si>
    <t>Customer review with rafi</t>
  </si>
  <si>
    <t>Exploration on Angular(pipes)</t>
  </si>
  <si>
    <t>Performance Discussion with rafi</t>
  </si>
  <si>
    <t>Testing Pool service(pool,Pool Members)</t>
  </si>
  <si>
    <t>Helped gokul for department service validations</t>
  </si>
  <si>
    <t>Started integrating pool service with Sheik</t>
  </si>
  <si>
    <t>Continued Integration for  department service with Sheik</t>
  </si>
  <si>
    <t>Resolved conflicts while integrating the services</t>
  </si>
  <si>
    <t xml:space="preserve"> Tested the integrated project ( without employee)</t>
  </si>
  <si>
    <t>Angular Session with Saraswathi( Piping)</t>
  </si>
  <si>
    <t>Continued the testing for project</t>
  </si>
  <si>
    <t xml:space="preserve">Client Meeting </t>
  </si>
  <si>
    <t>Integrated Employee service and tested it.</t>
  </si>
  <si>
    <t>Integrated Current Drive page using dummy data</t>
  </si>
  <si>
    <t xml:space="preserve">Seeded data &amp; Integrated View Location page </t>
  </si>
  <si>
    <t>Integrated View Roles page with web api &amp; Updated Timesheet</t>
  </si>
  <si>
    <t>Started integrating view pages</t>
  </si>
  <si>
    <t>Angular Session with Saraswathi( Piping &amp; its types)</t>
  </si>
  <si>
    <t>Continued working on integrating</t>
  </si>
  <si>
    <t xml:space="preserve">Client meeting with Rafi </t>
  </si>
  <si>
    <t>Discussion with Rafi about Performance</t>
  </si>
  <si>
    <t>General Team Discussion</t>
  </si>
  <si>
    <t>worked on deparment service(Summary)</t>
  </si>
  <si>
    <t>worked on deparment service(Testing and Flow)</t>
  </si>
  <si>
    <t>Explored on Location and Role  Service</t>
  </si>
  <si>
    <t xml:space="preserve">          07:10.00</t>
  </si>
  <si>
    <t>Angular Session with saraswathi(Piping)</t>
  </si>
  <si>
    <t xml:space="preserve">    00:15:00</t>
  </si>
  <si>
    <t>meeting with Rafi</t>
  </si>
  <si>
    <t>Performance Disscussion</t>
  </si>
  <si>
    <t>Team Meating</t>
  </si>
  <si>
    <t>Explored and understood and saw all angular pages</t>
  </si>
  <si>
    <t>Clear some errors  in Dashboard Component</t>
  </si>
  <si>
    <t>Explained  Web Api flow to Aravindhan</t>
  </si>
  <si>
    <t>Worked on header component</t>
  </si>
  <si>
    <t>Started authentication</t>
  </si>
  <si>
    <t>Performance Disscussion with rafi</t>
  </si>
  <si>
    <t xml:space="preserve">Checking mails. </t>
  </si>
  <si>
    <t xml:space="preserve">College - Webinar about Development Life cycle of mobile applications. </t>
  </si>
  <si>
    <t>Admin's view-Department Nav bar and Item Name (function)</t>
  </si>
  <si>
    <t xml:space="preserve">Learning how to route files in Angular and set path </t>
  </si>
  <si>
    <t>Admin's view-Location Nav bar and Item Name (function)</t>
  </si>
  <si>
    <t>Fixing HTTP and HTTP Client Module, Re-defining on component File (Angular)</t>
  </si>
  <si>
    <t xml:space="preserve">Angular session by Saraswathi </t>
  </si>
  <si>
    <t>Performance Discussion .</t>
  </si>
  <si>
    <t>Team meeting</t>
  </si>
  <si>
    <t xml:space="preserve"> Interating the view Location Page </t>
  </si>
  <si>
    <t xml:space="preserve"> Countinued on the Integeration process.</t>
  </si>
  <si>
    <t xml:space="preserve"> Resolving the errors while Integrating ,brought the view page for View Location </t>
  </si>
  <si>
    <t>Angular Session with Saraswathi( Piping ,Binding)</t>
  </si>
  <si>
    <t xml:space="preserve">Brought the Integerated page for View Role </t>
  </si>
  <si>
    <t xml:space="preserve">Countinued on Integeration for View Role Page </t>
  </si>
  <si>
    <t>Performance Discussion ,Team Meeting .</t>
  </si>
  <si>
    <t xml:space="preserve"> 20:25:00</t>
  </si>
  <si>
    <t>Added code comments for pool Service, Pool members</t>
  </si>
  <si>
    <t>Started integrating pool service with Darshana</t>
  </si>
  <si>
    <t>Continued Integration for  department service with Darshana</t>
  </si>
  <si>
    <t xml:space="preserve">Resolved conflicts while integrating all services </t>
  </si>
  <si>
    <t>Integrated Employee service with Prithvi &amp; Darshana</t>
  </si>
  <si>
    <t>Started to write service in angular</t>
  </si>
  <si>
    <t>Worked on navbar</t>
  </si>
  <si>
    <t>Worked on add project page</t>
  </si>
  <si>
    <t>Tired post operation in add role page</t>
  </si>
  <si>
    <t>Regex Validations for Department,Location,Role services</t>
  </si>
  <si>
    <t>Angular session with saraswathi(customised pipes)</t>
  </si>
  <si>
    <t>Regex Validations for Pool(pool ,pool members) service</t>
  </si>
  <si>
    <t>Started Working on sequence diagram for Admin with sheik</t>
  </si>
  <si>
    <t>Resumed Working on sequence Diagram for Admin</t>
  </si>
  <si>
    <t>Started Validating all services</t>
  </si>
  <si>
    <t>Started integrating Current drive page</t>
  </si>
  <si>
    <t xml:space="preserve">Completed Get operation for View Location </t>
  </si>
  <si>
    <t>Done get operation for view role</t>
  </si>
  <si>
    <t>Get operation for view Roles</t>
  </si>
  <si>
    <t xml:space="preserve">Started post operation </t>
  </si>
  <si>
    <t xml:space="preserve">Correcting the errors in routing </t>
  </si>
  <si>
    <t>Started integrating Current drive page(Explored)</t>
  </si>
  <si>
    <t xml:space="preserve">        04:55:00</t>
  </si>
  <si>
    <t>Completed Get operation for View Location (Explored)</t>
  </si>
  <si>
    <t>Done get operation for view role(Explored)</t>
  </si>
  <si>
    <t xml:space="preserve">    00:57:00</t>
  </si>
  <si>
    <t>Worked on angular component (View roles)</t>
  </si>
  <si>
    <t>Worked on get request for tac profile</t>
  </si>
  <si>
    <t>Continued worked on get request for tac profile</t>
  </si>
  <si>
    <t>Viewing Admin Sequence Diagram - workflow</t>
  </si>
  <si>
    <t xml:space="preserve">Angular Session by Saraswathi </t>
  </si>
  <si>
    <t>Viewing Drive, Role and Pool Controller - IMS Flow (Layer to layer)</t>
  </si>
  <si>
    <t>Admin View Components - Pending Work (Html error, Paginate-sticky value, Title (Nav bar) ).</t>
  </si>
  <si>
    <t>Git Error - Cleared Stash Changes and Resolving files (Posting as TeamAlpha)</t>
  </si>
  <si>
    <t>General Team meeting</t>
  </si>
  <si>
    <t>Worked on employee service With Sheik</t>
  </si>
  <si>
    <t>Continued working with employee profile</t>
  </si>
  <si>
    <t>Resumed working with View profile method</t>
  </si>
  <si>
    <t xml:space="preserve">Lunch Break </t>
  </si>
  <si>
    <t>Explored on Swagger Documentation</t>
  </si>
  <si>
    <t>Started validating negative cases for APIs</t>
  </si>
  <si>
    <t>Listing out Needed negative case validations for Services</t>
  </si>
  <si>
    <t>Started validating negative cases for APIs with Sheik</t>
  </si>
  <si>
    <t>Created Location component for Admin page</t>
  </si>
  <si>
    <t>Done routing for Admin pages</t>
  </si>
  <si>
    <t>Added cards in Manage Location Page</t>
  </si>
  <si>
    <t>Angular session with saraswathi(directives)</t>
  </si>
  <si>
    <t xml:space="preserve">Added icons in Manage Location Page &amp; corrected </t>
  </si>
  <si>
    <t>Done post operation for Admin-add location</t>
  </si>
  <si>
    <t xml:space="preserve">Started to do post operation for Add Role </t>
  </si>
  <si>
    <t>Tried to correct the errors in post operation</t>
  </si>
  <si>
    <t>worked on sequence diagram(Interviewer)</t>
  </si>
  <si>
    <t>Explored Drive Service for Sequence diagram</t>
  </si>
  <si>
    <t xml:space="preserve">         01:00:00</t>
  </si>
  <si>
    <t xml:space="preserve">          09:10.00</t>
  </si>
  <si>
    <t>Refined Sequence Diagram(Interviewer)</t>
  </si>
  <si>
    <t xml:space="preserve">    01:15:00</t>
  </si>
  <si>
    <t>Worked on employee validations</t>
  </si>
  <si>
    <t>Worked on linking in angular</t>
  </si>
  <si>
    <t>clear some error on webapi</t>
  </si>
  <si>
    <t>worked on angular get request</t>
  </si>
  <si>
    <t>Discussed with vinoth aobut api</t>
  </si>
  <si>
    <t>Seeded Data to DB in Context file</t>
  </si>
  <si>
    <t>discussed with aswath about include() method</t>
  </si>
  <si>
    <t>added anonymus objects for ViewDrive</t>
  </si>
  <si>
    <t>worked on drive service migrations</t>
  </si>
  <si>
    <t>edited View pool and pool services</t>
  </si>
  <si>
    <t>Meeting with Team mates - Splitted the work (Sequence Diagram for me)</t>
  </si>
  <si>
    <t xml:space="preserve">Started Working on Management Sequence Diagram </t>
  </si>
  <si>
    <t xml:space="preserve">Angular Session with Saraswathi </t>
  </si>
  <si>
    <t>Management Sequence Diagram -Completed 30%</t>
  </si>
  <si>
    <t>Sequence  diagram completed - 49 %</t>
  </si>
  <si>
    <t>Started Working on Sequence diagram for TAC</t>
  </si>
  <si>
    <t xml:space="preserve">Have Done upto home Page flow </t>
  </si>
  <si>
    <t xml:space="preserve"> Countinued  further for Profile View</t>
  </si>
  <si>
    <t xml:space="preserve">Worked on Dashboard View Flow </t>
  </si>
  <si>
    <t xml:space="preserve">   00:30:00</t>
  </si>
  <si>
    <t xml:space="preserve">Continued Working on Dashboard Flow </t>
  </si>
  <si>
    <t>Worked on employee service ( view profile as a names not as ID)</t>
  </si>
  <si>
    <t>Helped Goutham to execute Sequence diagram</t>
  </si>
  <si>
    <t>Started working with Swagger Documentation</t>
  </si>
  <si>
    <t>REsolved errors in View profilr method</t>
  </si>
  <si>
    <t>Continued installing Swagger editor , Swagger UI For Swagger documentation</t>
  </si>
  <si>
    <t>Started validating negative cases for APIs with Darshana</t>
  </si>
  <si>
    <t>Resolved Negative Validations in Role service</t>
  </si>
  <si>
    <t>Listing out Needed negative case validations with Swagger check</t>
  </si>
  <si>
    <t>Worked on negative case validations for project service</t>
  </si>
  <si>
    <t>Worked on negative test cases validations for pool service</t>
  </si>
  <si>
    <t>Resumed worked on negative test cases Validations for pool service</t>
  </si>
  <si>
    <t>Resumed worked on negative test cases Validations for pool service(Pool Members)</t>
  </si>
  <si>
    <t>Listing out the other negative test cases for other services</t>
  </si>
  <si>
    <t>Reviewed Department ,Location ,Pool and Project service with validations</t>
  </si>
  <si>
    <t>Checked validations for employee,project,role</t>
  </si>
  <si>
    <t>clear some error for aravinth</t>
  </si>
  <si>
    <t xml:space="preserve">worked authentication </t>
  </si>
  <si>
    <t>Reviewed Drive services(Drive Enitiy)(Create ,Cancel,Today,upcomming and Scheduled)</t>
  </si>
  <si>
    <t>Reviewed Drive services(Drive Enitiy)(alldrives , allcancelled, dashboard)</t>
  </si>
  <si>
    <t>Angular session(Observable and Services)</t>
  </si>
  <si>
    <t>Reviewed Drive services(Drive Enitiy + Employee Drive Response Enitity)</t>
  </si>
  <si>
    <t>Reviewed Drive services(Employee Drive Response Enitity)</t>
  </si>
  <si>
    <t>Reviewed Drive services(Employee Availability Enitity)</t>
  </si>
  <si>
    <t>Added Timesheet - Wednesday's</t>
  </si>
  <si>
    <t>Resumed work on Sequence diagram - Management (75% complete)</t>
  </si>
  <si>
    <t>Asked Team mates about how flow works - Discussion</t>
  </si>
  <si>
    <t>Angular Session by Saraswathi(Observable and services)</t>
  </si>
  <si>
    <t>Viewing API, controller and Exception for Sequence diagram</t>
  </si>
  <si>
    <t>Resumed work on Sequence diagram - Management (100% complete)</t>
  </si>
  <si>
    <t>Name Reflection Test - GITHUB (Wrongly Attributed)</t>
  </si>
  <si>
    <t>Uploading code and Sequence diagram in GIT (Management and Interviewer) with text file</t>
  </si>
  <si>
    <t xml:space="preserve">Continued further for Manage pools view Page </t>
  </si>
  <si>
    <t xml:space="preserve"> Working on Create pools flow</t>
  </si>
  <si>
    <t xml:space="preserve"> Worked on Edit pools Page </t>
  </si>
  <si>
    <t xml:space="preserve"> Worked on Manage pool Members Page </t>
  </si>
  <si>
    <t>Worked on negative case Validations for Employee Service</t>
  </si>
  <si>
    <t>discussing Logics for Anonymus objects for Employee View Profile with Profile</t>
  </si>
  <si>
    <t>Worked on Employee validations Lists (negative validation)</t>
  </si>
  <si>
    <t>Started workingon Role validations (negative )</t>
  </si>
  <si>
    <t>Trying to resolve Migration &amp; Truncate Errors in DB mifrations &amp; update</t>
  </si>
  <si>
    <t>Discussing with Mani bro for a particular logic (one department, same pool name duplication)</t>
  </si>
  <si>
    <t>Discussion with savitha about College exams &amp; reviews</t>
  </si>
  <si>
    <t>Started working on Negative validation on Pool&amp;pool members with Darshana</t>
  </si>
  <si>
    <t>Time to settle all of the Alpha Mates</t>
  </si>
  <si>
    <t>to</t>
  </si>
  <si>
    <t>Attending the Function of my Grandfather</t>
  </si>
  <si>
    <t xml:space="preserve">Meeting with Rafi for organized plan </t>
  </si>
  <si>
    <t>Packed for travel</t>
  </si>
  <si>
    <t>Attended Planning Meet with Rafi (revised)</t>
  </si>
  <si>
    <t>Travelled to Hometown</t>
  </si>
  <si>
    <t>Angular Session by Saraswathi(Navigation bar display)</t>
  </si>
  <si>
    <t xml:space="preserve">Was in College for Attending the Review </t>
  </si>
  <si>
    <t>Reached home</t>
  </si>
  <si>
    <t>Angular Post Methods</t>
  </si>
  <si>
    <t>Angular session with saraswathi (navigation bar)</t>
  </si>
  <si>
    <t>Team Meeting on work Allocation</t>
  </si>
  <si>
    <t>Resolving dotnet sdk versions in own machine</t>
  </si>
  <si>
    <t>Working on Negative validations of Drive Service (listing)</t>
  </si>
  <si>
    <t>Drive service Negative validations</t>
  </si>
  <si>
    <t>College Project Work</t>
  </si>
  <si>
    <t>Worked on Drive(Create Drive) refinement</t>
  </si>
  <si>
    <t>Worked on Drive(View methods) refinement</t>
  </si>
  <si>
    <t>WENT TO COLLEGE TO ATTEND PROJECT REVIEW</t>
  </si>
  <si>
    <t>Angular session with saraswathi (Navigation bar)</t>
  </si>
  <si>
    <t>Started to write Post method (Admin)</t>
  </si>
  <si>
    <t>Got errors in dotnet sdk version and Tried to resolve it</t>
  </si>
  <si>
    <t>Corrected the errors in Post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</si>
</sst>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hh:mm:ss;@"/>
  </numFmts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2C4C4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  <xf numFmtId="0" fontId="0" fillId="0" borderId="8" xfId="0" applyBorder="1"/>
    <xf numFmtId="0" fontId="0" fillId="0" borderId="14" xfId="0" applyBorder="1"/>
    <xf numFmtId="164" fontId="0" fillId="0" borderId="11" xfId="0" applyNumberFormat="1" applyBorder="1"/>
    <xf numFmtId="0" fontId="0" fillId="0" borderId="9" xfId="0" applyBorder="1"/>
    <xf numFmtId="164" fontId="0" fillId="0" borderId="9" xfId="0" applyNumberFormat="1" applyBorder="1"/>
    <xf numFmtId="164" fontId="0" fillId="0" borderId="8" xfId="0" applyNumberFormat="1" applyBorder="1"/>
    <xf numFmtId="0" fontId="0" fillId="0" borderId="19" xfId="0" applyBorder="1"/>
    <xf numFmtId="21" fontId="0" fillId="5" borderId="0" xfId="0" applyNumberFormat="1" applyFill="1"/>
    <xf numFmtId="0" fontId="0" fillId="0" borderId="20" xfId="0" applyBorder="1"/>
    <xf numFmtId="0" fontId="0" fillId="3" borderId="20" xfId="0" applyFill="1" applyBorder="1"/>
    <xf numFmtId="21" fontId="0" fillId="0" borderId="16" xfId="0" applyNumberFormat="1" applyBorder="1"/>
    <xf numFmtId="0" fontId="11" fillId="0" borderId="0" xfId="0" applyFont="1"/>
    <xf numFmtId="0" fontId="9" fillId="0" borderId="16" xfId="0" applyFont="1" applyBorder="1" applyAlignment="1">
      <alignment horizontal="center" vertical="center"/>
    </xf>
    <xf numFmtId="0" fontId="0" fillId="0" borderId="21" xfId="0" applyBorder="1"/>
    <xf numFmtId="0" fontId="0" fillId="6" borderId="0" xfId="0" applyFill="1"/>
    <xf numFmtId="14" fontId="0" fillId="0" borderId="0" xfId="0" applyNumberFormat="1"/>
    <xf numFmtId="0" fontId="0" fillId="0" borderId="0" xfId="0" applyAlignment="1">
      <alignment horizontal="center"/>
    </xf>
    <xf numFmtId="0" fontId="9" fillId="0" borderId="16" xfId="0" applyFont="1" applyBorder="1" applyAlignment="1">
      <alignment horizontal="center"/>
    </xf>
    <xf numFmtId="0" fontId="9" fillId="2" borderId="16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0" fontId="0" fillId="0" borderId="0" xfId="0" applyFont="1"/>
    <xf numFmtId="0" fontId="0" fillId="0" borderId="21" xfId="0" applyFill="1" applyBorder="1"/>
  </cellXfs>
  <cellStyles count="1">
    <cellStyle name="Normal" xfId="0" builtinId="0"/>
  </cellStyles>
  <dxfs count="6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2C4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2" name="Table2" displayName="Table2" ref="B9:H19" totalsRowShown="0" headerRowDxfId="621" dataDxfId="619" headerRowBorderDxfId="620" tableBorderDxfId="618" totalsRowBorderDxfId="617">
  <autoFilter ref="B9:H19"/>
  <tableColumns count="7">
    <tableColumn id="1" name="Resource Name" dataDxfId="616"/>
    <tableColumn id="2" name="In-progress" dataDxfId="615"/>
    <tableColumn id="3" name="Done" dataDxfId="614"/>
    <tableColumn id="4" name="Discarded / Hold" dataDxfId="613"/>
    <tableColumn id="5" name="Hours Spent - Project" dataDxfId="612"/>
    <tableColumn id="6" name="Hours Spent - Non Project" dataDxfId="611"/>
    <tableColumn id="7" name="Comments" dataDxfId="6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2" name="Table3751113" displayName="Table3751113" ref="B2:E4" totalsRowShown="0" headerRowDxfId="525" dataDxfId="523" headerRowBorderDxfId="524" tableBorderDxfId="522" totalsRowBorderDxfId="521">
  <autoFilter ref="B2:E4"/>
  <tableColumns count="4">
    <tableColumn id="1" name="Column1" dataDxfId="520"/>
    <tableColumn id="2" name="Column2" dataDxfId="519"/>
    <tableColumn id="3" name="Column3" dataDxfId="518"/>
    <tableColumn id="4" name="Column4" dataDxfId="51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3" name="Table2621014" displayName="Table2621014" ref="B7:H17" totalsRowShown="0" headerRowDxfId="516" dataDxfId="514" headerRowBorderDxfId="515" tableBorderDxfId="513" totalsRowBorderDxfId="512">
  <autoFilter ref="B7:H17"/>
  <tableColumns count="7">
    <tableColumn id="1" name="Resource Name" dataDxfId="511"/>
    <tableColumn id="2" name="In-progress" dataDxfId="510"/>
    <tableColumn id="3" name="Done" dataDxfId="509"/>
    <tableColumn id="4" name="Discarded / Hold" dataDxfId="508"/>
    <tableColumn id="5" name="Hours Spent - Project" dataDxfId="507"/>
    <tableColumn id="6" name="Hours Spent - Non Project" dataDxfId="506"/>
    <tableColumn id="7" name="Comments" dataDxfId="50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4" name="Table3751115" displayName="Table3751115" ref="B2:E4" totalsRowShown="0" headerRowDxfId="504" dataDxfId="502" headerRowBorderDxfId="503" tableBorderDxfId="501" totalsRowBorderDxfId="500">
  <autoFilter ref="B2:E4"/>
  <tableColumns count="4">
    <tableColumn id="1" name="Column1" dataDxfId="499"/>
    <tableColumn id="2" name="Column2" dataDxfId="498"/>
    <tableColumn id="3" name="Column3" dataDxfId="497"/>
    <tableColumn id="4" name="Column4" dataDxfId="49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9" name="Table26210" displayName="Table26210" ref="B7:H17" totalsRowShown="0" headerRowDxfId="495" dataDxfId="493" headerRowBorderDxfId="494" tableBorderDxfId="492" totalsRowBorderDxfId="491">
  <autoFilter ref="B7:H17"/>
  <tableColumns count="7">
    <tableColumn id="1" name="Resource Name" dataDxfId="490"/>
    <tableColumn id="2" name="In-progress" dataDxfId="489"/>
    <tableColumn id="3" name="Done" dataDxfId="488"/>
    <tableColumn id="4" name="Discarded / Hold" dataDxfId="487"/>
    <tableColumn id="5" name="Hours Spent - Project" dataDxfId="486"/>
    <tableColumn id="6" name="Hours Spent - Non Project" dataDxfId="485"/>
    <tableColumn id="7" name="Comments" dataDxfId="48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0" name="Table37511" displayName="Table37511" ref="B2:E4" totalsRowShown="0" headerRowDxfId="483" dataDxfId="481" headerRowBorderDxfId="482" tableBorderDxfId="480" totalsRowBorderDxfId="479">
  <autoFilter ref="B2:E4"/>
  <tableColumns count="4">
    <tableColumn id="1" name="Column1" dataDxfId="478"/>
    <tableColumn id="2" name="Column2" dataDxfId="477"/>
    <tableColumn id="3" name="Column3" dataDxfId="476"/>
    <tableColumn id="4" name="Column4" dataDxfId="47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le2621016" displayName="Table2621016" ref="B7:H17" totalsRowShown="0" headerRowDxfId="474" dataDxfId="472" headerRowBorderDxfId="473" tableBorderDxfId="471" totalsRowBorderDxfId="470">
  <autoFilter ref="B7:H17"/>
  <tableColumns count="7">
    <tableColumn id="1" name="Resource Name" dataDxfId="469"/>
    <tableColumn id="2" name="In-progress" dataDxfId="468"/>
    <tableColumn id="3" name="Done" dataDxfId="467"/>
    <tableColumn id="4" name="Discarded / Hold" dataDxfId="466"/>
    <tableColumn id="5" name="Hours Spent - Project" dataDxfId="465"/>
    <tableColumn id="6" name="Hours Spent - Non Project" dataDxfId="464"/>
    <tableColumn id="7" name="Comments" dataDxfId="46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Table3751117" displayName="Table3751117" ref="B2:E4" totalsRowShown="0" headerRowDxfId="462" dataDxfId="460" headerRowBorderDxfId="461" tableBorderDxfId="459" totalsRowBorderDxfId="458">
  <autoFilter ref="B2:E4"/>
  <tableColumns count="4">
    <tableColumn id="1" name="Column1" dataDxfId="457"/>
    <tableColumn id="2" name="Column2" dataDxfId="456"/>
    <tableColumn id="3" name="Column3" dataDxfId="455"/>
    <tableColumn id="4" name="Column4" dataDxfId="45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262101618" displayName="Table262101618" ref="B7:H17" totalsRowShown="0" headerRowDxfId="453" dataDxfId="451" headerRowBorderDxfId="452" tableBorderDxfId="450" totalsRowBorderDxfId="449">
  <autoFilter ref="B7:H17"/>
  <tableColumns count="7">
    <tableColumn id="1" name="Resource Name" dataDxfId="448"/>
    <tableColumn id="2" name="In-progress" dataDxfId="447"/>
    <tableColumn id="3" name="Done" dataDxfId="446"/>
    <tableColumn id="4" name="Discarded / Hold" dataDxfId="445"/>
    <tableColumn id="5" name="Hours Spent - Project" dataDxfId="444"/>
    <tableColumn id="6" name="Hours Spent - Non Project" dataDxfId="443"/>
    <tableColumn id="7" name="Comments" dataDxfId="4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375111719" displayName="Table375111719" ref="B2:E4" totalsRowShown="0" headerRowDxfId="441" dataDxfId="439" headerRowBorderDxfId="440" tableBorderDxfId="438" totalsRowBorderDxfId="437">
  <autoFilter ref="B2:E4"/>
  <tableColumns count="4">
    <tableColumn id="1" name="Column1" dataDxfId="436"/>
    <tableColumn id="2" name="Column2" dataDxfId="435"/>
    <tableColumn id="3" name="Column3" dataDxfId="434"/>
    <tableColumn id="4" name="Column4" dataDxfId="43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26210161820" displayName="Table26210161820" ref="B7:H17" totalsRowShown="0" headerRowDxfId="432" dataDxfId="430" headerRowBorderDxfId="431" tableBorderDxfId="429" totalsRowBorderDxfId="428">
  <autoFilter ref="B7:H17"/>
  <tableColumns count="7">
    <tableColumn id="1" name="Resource Name" dataDxfId="427"/>
    <tableColumn id="2" name="In-progress" dataDxfId="426"/>
    <tableColumn id="3" name="Done" dataDxfId="425"/>
    <tableColumn id="4" name="Discarded / Hold" dataDxfId="424"/>
    <tableColumn id="5" name="Hours Spent - Project" dataDxfId="423"/>
    <tableColumn id="6" name="Hours Spent - Non Project" dataDxfId="422"/>
    <tableColumn id="7" name="Comments" dataDxfId="4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4:E6" totalsRowShown="0" headerRowDxfId="609" dataDxfId="607" headerRowBorderDxfId="608" tableBorderDxfId="606" totalsRowBorderDxfId="605">
  <autoFilter ref="B4:E6"/>
  <tableColumns count="4">
    <tableColumn id="1" name="Column1" dataDxfId="604"/>
    <tableColumn id="2" name="Column2" dataDxfId="603"/>
    <tableColumn id="3" name="Column3" dataDxfId="602"/>
    <tableColumn id="4" name="Column4" dataDxfId="60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Table37511171921" displayName="Table37511171921" ref="B2:E4" totalsRowShown="0" headerRowDxfId="420" dataDxfId="418" headerRowBorderDxfId="419" tableBorderDxfId="417" totalsRowBorderDxfId="416">
  <autoFilter ref="B2:E4"/>
  <tableColumns count="4">
    <tableColumn id="1" name="Column1" dataDxfId="415"/>
    <tableColumn id="2" name="Column2" dataDxfId="414"/>
    <tableColumn id="3" name="Column3" dataDxfId="413"/>
    <tableColumn id="4" name="Column4" dataDxfId="41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Table2621016182022" displayName="Table2621016182022" ref="B7:H17" totalsRowShown="0" headerRowDxfId="411" dataDxfId="409" headerRowBorderDxfId="410" tableBorderDxfId="408" totalsRowBorderDxfId="407">
  <autoFilter ref="B7:H17"/>
  <tableColumns count="7">
    <tableColumn id="1" name="Resource Name" dataDxfId="406"/>
    <tableColumn id="2" name="In-progress" dataDxfId="405"/>
    <tableColumn id="3" name="Done" dataDxfId="404"/>
    <tableColumn id="4" name="Discarded / Hold" dataDxfId="403"/>
    <tableColumn id="5" name="Hours Spent - Project" dataDxfId="402"/>
    <tableColumn id="6" name="Hours Spent - Non Project" dataDxfId="401"/>
    <tableColumn id="7" name="Comments" dataDxfId="40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Table3751117192123" displayName="Table3751117192123" ref="B2:E4" totalsRowShown="0" headerRowDxfId="399" dataDxfId="397" headerRowBorderDxfId="398" tableBorderDxfId="396" totalsRowBorderDxfId="395">
  <autoFilter ref="B2:E4"/>
  <tableColumns count="4">
    <tableColumn id="1" name="Column1" dataDxfId="394"/>
    <tableColumn id="2" name="Column2" dataDxfId="393"/>
    <tableColumn id="3" name="Column3" dataDxfId="392"/>
    <tableColumn id="4" name="Column4" dataDxfId="39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5" name="Table26210161820222426" displayName="Table26210161820222426" ref="B7:H17" totalsRowShown="0" headerRowDxfId="390" dataDxfId="388" headerRowBorderDxfId="389" tableBorderDxfId="387" totalsRowBorderDxfId="386">
  <autoFilter ref="B7:H17"/>
  <tableColumns count="7">
    <tableColumn id="1" name="Resource Name" dataDxfId="385"/>
    <tableColumn id="2" name="In-progress" dataDxfId="384"/>
    <tableColumn id="3" name="Done" dataDxfId="383"/>
    <tableColumn id="4" name="Discarded / Hold" dataDxfId="382"/>
    <tableColumn id="5" name="Hours Spent - Project" dataDxfId="381"/>
    <tableColumn id="6" name="Hours Spent - Non Project" dataDxfId="380"/>
    <tableColumn id="7" name="Comments" dataDxfId="37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6" name="Table37511171921232527" displayName="Table37511171921232527" ref="B2:E4" totalsRowShown="0" headerRowDxfId="378" dataDxfId="376" headerRowBorderDxfId="377" tableBorderDxfId="375" totalsRowBorderDxfId="374">
  <autoFilter ref="B2:E4"/>
  <tableColumns count="4">
    <tableColumn id="1" name="Column1" dataDxfId="373"/>
    <tableColumn id="2" name="Column2" dataDxfId="372"/>
    <tableColumn id="3" name="Column3" dataDxfId="371"/>
    <tableColumn id="4" name="Column4" dataDxfId="37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3" name="Table262101618202224" displayName="Table262101618202224" ref="B7:H17" totalsRowShown="0" headerRowDxfId="369" dataDxfId="367" headerRowBorderDxfId="368" tableBorderDxfId="366" totalsRowBorderDxfId="365">
  <autoFilter ref="B7:H17"/>
  <tableColumns count="7">
    <tableColumn id="1" name="Resource Name" dataDxfId="364"/>
    <tableColumn id="2" name="In-progress" dataDxfId="363"/>
    <tableColumn id="3" name="Done" dataDxfId="362"/>
    <tableColumn id="4" name="Discarded / Hold" dataDxfId="361"/>
    <tableColumn id="5" name="Hours Spent - Project" dataDxfId="360"/>
    <tableColumn id="6" name="Hours Spent - Non Project" dataDxfId="359"/>
    <tableColumn id="7" name="Comments" dataDxfId="35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4" name="Table375111719212325" displayName="Table375111719212325" ref="B2:E4" totalsRowShown="0" headerRowDxfId="357" dataDxfId="355" headerRowBorderDxfId="356" tableBorderDxfId="354" totalsRowBorderDxfId="353">
  <autoFilter ref="B2:E4"/>
  <tableColumns count="4">
    <tableColumn id="1" name="Column1" dataDxfId="352"/>
    <tableColumn id="2" name="Column2" dataDxfId="351"/>
    <tableColumn id="3" name="Column3" dataDxfId="350"/>
    <tableColumn id="4" name="Column4" dataDxfId="34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9" name="Table2621016182022242830" displayName="Table2621016182022242830" ref="B9:H19" totalsRowShown="0" headerRowDxfId="348" dataDxfId="346" headerRowBorderDxfId="347" tableBorderDxfId="345" totalsRowBorderDxfId="344">
  <autoFilter ref="B9:H19"/>
  <tableColumns count="7">
    <tableColumn id="1" name="Resource Name" dataDxfId="343"/>
    <tableColumn id="2" name="In-progress" dataDxfId="342"/>
    <tableColumn id="3" name="Done" dataDxfId="341"/>
    <tableColumn id="4" name="Discarded / Hold" dataDxfId="340"/>
    <tableColumn id="5" name="Hours Spent - Project" dataDxfId="339"/>
    <tableColumn id="6" name="Hours Spent - Non Project" dataDxfId="338"/>
    <tableColumn id="7" name="Comments" dataDxfId="33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30" name="Table3751117192123252931" displayName="Table3751117192123252931" ref="B4:E6" totalsRowShown="0" headerRowDxfId="336" dataDxfId="334" headerRowBorderDxfId="335" tableBorderDxfId="333" totalsRowBorderDxfId="332">
  <autoFilter ref="B4:E6"/>
  <tableColumns count="4">
    <tableColumn id="1" name="Column1" dataDxfId="331"/>
    <tableColumn id="2" name="Column2" dataDxfId="330"/>
    <tableColumn id="3" name="Column3" dataDxfId="329"/>
    <tableColumn id="4" name="Column4" dataDxfId="32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Table26210161820222428" displayName="Table26210161820222428" ref="B9:H19" totalsRowShown="0" headerRowDxfId="327" dataDxfId="325" headerRowBorderDxfId="326" tableBorderDxfId="324" totalsRowBorderDxfId="323">
  <autoFilter ref="B9:H19"/>
  <tableColumns count="7">
    <tableColumn id="1" name="Resource Name" dataDxfId="322"/>
    <tableColumn id="2" name="In-progress" dataDxfId="321"/>
    <tableColumn id="3" name="Done" dataDxfId="320"/>
    <tableColumn id="4" name="Discarded / Hold" dataDxfId="319"/>
    <tableColumn id="5" name="Hours Spent - Project" dataDxfId="318"/>
    <tableColumn id="6" name="Hours Spent - Non Project" dataDxfId="317"/>
    <tableColumn id="7" name="Comments" dataDxfId="3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26" displayName="Table26" ref="B8:H18" totalsRowShown="0" headerRowDxfId="600" dataDxfId="598" headerRowBorderDxfId="599" tableBorderDxfId="597" totalsRowBorderDxfId="596">
  <autoFilter ref="B8:H18"/>
  <tableColumns count="7">
    <tableColumn id="1" name="Resource Name" dataDxfId="595"/>
    <tableColumn id="2" name="In-progress" dataDxfId="594"/>
    <tableColumn id="3" name="Done" dataDxfId="593"/>
    <tableColumn id="4" name="Discarded / Hold" dataDxfId="592"/>
    <tableColumn id="5" name="Hours Spent - Project" dataDxfId="591"/>
    <tableColumn id="6" name="Hours Spent - Non Project" dataDxfId="590"/>
    <tableColumn id="7" name="Comments" dataDxfId="58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8" name="Table37511171921232529" displayName="Table37511171921232529" ref="B4:E6" totalsRowShown="0" headerRowDxfId="315" dataDxfId="313" headerRowBorderDxfId="314" tableBorderDxfId="312" totalsRowBorderDxfId="311">
  <autoFilter ref="B4:E6"/>
  <tableColumns count="4">
    <tableColumn id="1" name="Column1" dataDxfId="310"/>
    <tableColumn id="2" name="Column2" dataDxfId="309"/>
    <tableColumn id="3" name="Column3" dataDxfId="308"/>
    <tableColumn id="4" name="Column4" dataDxfId="30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3" name="Table262101618202224283234" displayName="Table262101618202224283234" ref="B9:H19" totalsRowShown="0" headerRowDxfId="306" dataDxfId="304" headerRowBorderDxfId="305" tableBorderDxfId="303" totalsRowBorderDxfId="302">
  <autoFilter ref="B9:H19"/>
  <tableColumns count="7">
    <tableColumn id="1" name="Resource Name" dataDxfId="301"/>
    <tableColumn id="2" name="In-progress" dataDxfId="300"/>
    <tableColumn id="3" name="Done" dataDxfId="299"/>
    <tableColumn id="4" name="Discarded / Hold" dataDxfId="298"/>
    <tableColumn id="5" name="Hours Spent - Project" dataDxfId="297"/>
    <tableColumn id="6" name="Hours Spent - Non Project" dataDxfId="296"/>
    <tableColumn id="7" name="Comments" dataDxfId="29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4" name="Table375111719212325293335" displayName="Table375111719212325293335" ref="B4:E6" totalsRowShown="0" headerRowDxfId="294" dataDxfId="292" headerRowBorderDxfId="293" tableBorderDxfId="291" totalsRowBorderDxfId="290">
  <autoFilter ref="B4:E6"/>
  <tableColumns count="4">
    <tableColumn id="1" name="Column1" dataDxfId="289"/>
    <tableColumn id="2" name="Column2" dataDxfId="288"/>
    <tableColumn id="3" name="Column3" dataDxfId="287"/>
    <tableColumn id="4" name="Column4" dataDxfId="28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e37" displayName="Table37" ref="B3:E5" totalsRowShown="0" headerRowDxfId="588" dataDxfId="586" headerRowBorderDxfId="587" tableBorderDxfId="585" totalsRowBorderDxfId="584">
  <autoFilter ref="B3:E5"/>
  <tableColumns count="4">
    <tableColumn id="1" name="Column1" dataDxfId="583"/>
    <tableColumn id="2" name="Column2" dataDxfId="582"/>
    <tableColumn id="3" name="Column3" dataDxfId="581"/>
    <tableColumn id="4" name="Column4" dataDxfId="58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2628" displayName="Table2628" ref="B7:H17" totalsRowShown="0" headerRowDxfId="579" dataDxfId="577" headerRowBorderDxfId="578" tableBorderDxfId="576" totalsRowBorderDxfId="575">
  <autoFilter ref="B7:H17"/>
  <tableColumns count="7">
    <tableColumn id="1" name="Resource Name" dataDxfId="574"/>
    <tableColumn id="2" name="In-progress" dataDxfId="573"/>
    <tableColumn id="3" name="Done" dataDxfId="572"/>
    <tableColumn id="4" name="Discarded / Hold" dataDxfId="571"/>
    <tableColumn id="5" name="Hours Spent - Project" dataDxfId="570"/>
    <tableColumn id="6" name="Hours Spent - Non Project" dataDxfId="569"/>
    <tableColumn id="7" name="Comments" dataDxfId="56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3759" displayName="Table3759" ref="B2:E4" totalsRowShown="0" headerRowDxfId="567" dataDxfId="565" headerRowBorderDxfId="566" tableBorderDxfId="564" totalsRowBorderDxfId="563">
  <autoFilter ref="B2:E4"/>
  <tableColumns count="4">
    <tableColumn id="1" name="Column1" dataDxfId="562"/>
    <tableColumn id="2" name="Column2" dataDxfId="561"/>
    <tableColumn id="3" name="Column3" dataDxfId="560"/>
    <tableColumn id="4" name="Column4" dataDxfId="55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262" displayName="Table262" ref="B7:H17" totalsRowShown="0" headerRowDxfId="558" dataDxfId="556" headerRowBorderDxfId="557" tableBorderDxfId="555" totalsRowBorderDxfId="554">
  <autoFilter ref="B7:H17"/>
  <tableColumns count="7">
    <tableColumn id="1" name="Resource Name" dataDxfId="553"/>
    <tableColumn id="2" name="In-progress" dataDxfId="552"/>
    <tableColumn id="3" name="Done" dataDxfId="551"/>
    <tableColumn id="4" name="Discarded / Hold" dataDxfId="550"/>
    <tableColumn id="5" name="Hours Spent - Project" dataDxfId="549"/>
    <tableColumn id="6" name="Hours Spent - Non Project" dataDxfId="548"/>
    <tableColumn id="7" name="Comments" dataDxfId="54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4" name="Table375" displayName="Table375" ref="B2:E4" totalsRowShown="0" headerRowDxfId="546" dataDxfId="544" headerRowBorderDxfId="545" tableBorderDxfId="543" totalsRowBorderDxfId="542">
  <autoFilter ref="B2:E4"/>
  <tableColumns count="4">
    <tableColumn id="1" name="Column1" dataDxfId="541"/>
    <tableColumn id="2" name="Column2" dataDxfId="540"/>
    <tableColumn id="3" name="Column3" dataDxfId="539"/>
    <tableColumn id="4" name="Column4" dataDxfId="53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1" name="Table2621012" displayName="Table2621012" ref="B7:H17" totalsRowShown="0" headerRowDxfId="537" dataDxfId="535" headerRowBorderDxfId="536" tableBorderDxfId="534" totalsRowBorderDxfId="533">
  <autoFilter ref="B7:H17"/>
  <tableColumns count="7">
    <tableColumn id="1" name="Resource Name" dataDxfId="532"/>
    <tableColumn id="2" name="In-progress" dataDxfId="531"/>
    <tableColumn id="3" name="Done" dataDxfId="530"/>
    <tableColumn id="4" name="Discarded / Hold" dataDxfId="529"/>
    <tableColumn id="5" name="Hours Spent - Project" dataDxfId="528"/>
    <tableColumn id="6" name="Hours Spent - Non Project" dataDxfId="527"/>
    <tableColumn id="7" name="Comments" dataDxfId="5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9"/>
  <sheetViews>
    <sheetView workbookViewId="0">
      <selection activeCell="A2" sqref="A2"/>
    </sheetView>
  </sheetViews>
  <sheetFormatPr defaultColWidth="9.140625" defaultRowHeight="15" x14ac:dyDescent="0.2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1" x14ac:dyDescent="0.3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1" x14ac:dyDescent="0.3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1" x14ac:dyDescent="0.3">
      <c r="B6" s="6"/>
      <c r="C6" s="7"/>
      <c r="D6" s="7"/>
      <c r="E6" s="8"/>
      <c r="F6" s="4"/>
      <c r="G6" s="4"/>
      <c r="H6" s="5"/>
    </row>
    <row r="7" spans="2:8" ht="21" x14ac:dyDescent="0.3">
      <c r="B7" s="4"/>
      <c r="C7" s="9"/>
      <c r="D7" s="9"/>
      <c r="E7" s="10"/>
      <c r="F7" s="10"/>
      <c r="G7" s="10"/>
      <c r="H7" s="5"/>
    </row>
    <row r="8" spans="2:8" ht="20.25" customHeight="1" x14ac:dyDescent="0.3">
      <c r="B8" s="11"/>
      <c r="C8" s="5"/>
      <c r="D8" s="11"/>
      <c r="E8" s="5"/>
      <c r="F8" s="5"/>
      <c r="G8" s="5"/>
      <c r="H8" s="5"/>
    </row>
    <row r="9" spans="2:8" s="12" customFormat="1" ht="65.25" customHeight="1" x14ac:dyDescent="0.25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 x14ac:dyDescent="0.25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 x14ac:dyDescent="0.25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 x14ac:dyDescent="0.25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 x14ac:dyDescent="0.25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 x14ac:dyDescent="0.35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 x14ac:dyDescent="0.35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 x14ac:dyDescent="0.35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 x14ac:dyDescent="0.35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 x14ac:dyDescent="0.35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 x14ac:dyDescent="0.35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B5" sqref="A1:XFD104857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 x14ac:dyDescent="0.25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 x14ac:dyDescent="0.25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 x14ac:dyDescent="0.35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4" workbookViewId="0">
      <selection activeCell="K16" sqref="K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 x14ac:dyDescent="0.25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 x14ac:dyDescent="0.25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 x14ac:dyDescent="0.25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 x14ac:dyDescent="0.25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 x14ac:dyDescent="0.25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 x14ac:dyDescent="0.25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 x14ac:dyDescent="0.25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8" workbookViewId="0">
      <selection activeCell="G10" sqref="G10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 x14ac:dyDescent="0.25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 x14ac:dyDescent="0.25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 x14ac:dyDescent="0.25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 x14ac:dyDescent="0.25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 x14ac:dyDescent="0.25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 x14ac:dyDescent="0.25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 x14ac:dyDescent="0.35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 x14ac:dyDescent="0.25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 x14ac:dyDescent="0.35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topLeftCell="A15" workbookViewId="0">
      <selection activeCell="D18" sqref="D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68" x14ac:dyDescent="0.2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 x14ac:dyDescent="0.25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 x14ac:dyDescent="0.25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 x14ac:dyDescent="0.25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 x14ac:dyDescent="0.25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 x14ac:dyDescent="0.25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 x14ac:dyDescent="0.35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 x14ac:dyDescent="0.25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 x14ac:dyDescent="0.35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18" sqref="C18"/>
    </sheetView>
  </sheetViews>
  <sheetFormatPr defaultRowHeight="15" x14ac:dyDescent="0.2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36" x14ac:dyDescent="0.25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 x14ac:dyDescent="0.25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 x14ac:dyDescent="0.25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 x14ac:dyDescent="0.25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 x14ac:dyDescent="0.25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 x14ac:dyDescent="0.25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 x14ac:dyDescent="0.25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 x14ac:dyDescent="0.35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 x14ac:dyDescent="0.25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 x14ac:dyDescent="0.35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1"/>
  <sheetViews>
    <sheetView topLeftCell="A5" workbookViewId="0">
      <selection activeCell="B19" sqref="B19"/>
    </sheetView>
  </sheetViews>
  <sheetFormatPr defaultRowHeight="15" x14ac:dyDescent="0.2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1" x14ac:dyDescent="0.3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1" x14ac:dyDescent="0.3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1" x14ac:dyDescent="0.3">
      <c r="B6" s="6"/>
      <c r="C6" s="33"/>
      <c r="D6" s="7"/>
      <c r="E6" s="40"/>
      <c r="F6" s="4"/>
      <c r="G6" s="4"/>
      <c r="H6" s="5"/>
    </row>
    <row r="7" spans="1:8" ht="21" x14ac:dyDescent="0.3">
      <c r="B7" s="4"/>
      <c r="C7" s="34"/>
      <c r="D7" s="9"/>
      <c r="E7" s="41"/>
      <c r="F7" s="10"/>
      <c r="G7" s="10"/>
      <c r="H7" s="5"/>
    </row>
    <row r="8" spans="1:8" ht="20.25" x14ac:dyDescent="0.3">
      <c r="B8" s="11"/>
      <c r="C8" s="36"/>
      <c r="D8" s="11"/>
      <c r="E8" s="36"/>
      <c r="F8" s="5"/>
      <c r="G8" s="5"/>
      <c r="H8" s="5"/>
    </row>
    <row r="9" spans="1:8" ht="21" x14ac:dyDescent="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15" x14ac:dyDescent="0.25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 x14ac:dyDescent="0.25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 x14ac:dyDescent="0.25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 x14ac:dyDescent="0.25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 x14ac:dyDescent="0.25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 x14ac:dyDescent="0.25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 x14ac:dyDescent="0.25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 x14ac:dyDescent="0.25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 x14ac:dyDescent="0.25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 x14ac:dyDescent="0.35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 x14ac:dyDescent="0.25"/>
    <row r="21" spans="2:8" ht="22.7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opLeftCell="A41" workbookViewId="0">
      <selection activeCell="A92" sqref="A9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 x14ac:dyDescent="0.25">
      <c r="A4" s="90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 x14ac:dyDescent="0.25">
      <c r="A5" s="90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 x14ac:dyDescent="0.25">
      <c r="A6" s="90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 x14ac:dyDescent="0.25">
      <c r="A7" s="90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 x14ac:dyDescent="0.25">
      <c r="A8" s="90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 x14ac:dyDescent="0.25">
      <c r="A9" s="90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 x14ac:dyDescent="0.25">
      <c r="A10" s="90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 x14ac:dyDescent="0.25">
      <c r="A11" s="90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 x14ac:dyDescent="0.25">
      <c r="A12" s="90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 x14ac:dyDescent="0.25">
      <c r="A13" s="90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 x14ac:dyDescent="0.25">
      <c r="A14" s="90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 x14ac:dyDescent="0.25">
      <c r="A15" s="90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 x14ac:dyDescent="0.25">
      <c r="A16" s="90"/>
      <c r="B16" s="51"/>
      <c r="C16" s="51"/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 x14ac:dyDescent="0.25">
      <c r="A18" s="90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 x14ac:dyDescent="0.25">
      <c r="A19" s="90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 x14ac:dyDescent="0.25">
      <c r="A20" s="90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 x14ac:dyDescent="0.25">
      <c r="A21" s="90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 x14ac:dyDescent="0.25">
      <c r="A22" s="90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 x14ac:dyDescent="0.25">
      <c r="A23" s="90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 x14ac:dyDescent="0.25">
      <c r="A24" s="90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 x14ac:dyDescent="0.25">
      <c r="A25" s="90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 x14ac:dyDescent="0.25">
      <c r="A26" s="90"/>
      <c r="B26" s="51"/>
      <c r="C26" s="51"/>
      <c r="D26" s="52"/>
      <c r="E26" s="52"/>
      <c r="F26" s="52">
        <f t="shared" si="0"/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0"/>
        <v>0</v>
      </c>
    </row>
    <row r="28" spans="1:9" x14ac:dyDescent="0.25">
      <c r="A28" s="90"/>
      <c r="B28" s="51"/>
      <c r="C28" s="51"/>
      <c r="D28" s="52"/>
      <c r="E28" s="52"/>
      <c r="F28" s="52">
        <f t="shared" si="0"/>
        <v>0</v>
      </c>
    </row>
    <row r="29" spans="1:9" x14ac:dyDescent="0.25">
      <c r="A29" s="90"/>
      <c r="B29" s="51"/>
      <c r="C29" s="51"/>
      <c r="D29" s="52"/>
      <c r="E29" s="52"/>
      <c r="F29" s="52">
        <f t="shared" si="0"/>
        <v>0</v>
      </c>
    </row>
    <row r="30" spans="1:9" x14ac:dyDescent="0.25">
      <c r="A30" s="90"/>
      <c r="B30" s="51"/>
      <c r="C30" s="51"/>
      <c r="D30" s="52"/>
      <c r="E30" s="52"/>
      <c r="F30" s="52">
        <f t="shared" si="0"/>
        <v>0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 x14ac:dyDescent="0.25">
      <c r="A33" s="90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 x14ac:dyDescent="0.25">
      <c r="A34" s="90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 x14ac:dyDescent="0.25">
      <c r="A35" s="90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 x14ac:dyDescent="0.25">
      <c r="A36" s="90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 x14ac:dyDescent="0.25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 x14ac:dyDescent="0.25">
      <c r="A38" s="90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 x14ac:dyDescent="0.25">
      <c r="A39" s="90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 x14ac:dyDescent="0.25">
      <c r="A40" s="90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 x14ac:dyDescent="0.25">
      <c r="A41" s="90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 x14ac:dyDescent="0.25">
      <c r="A42" s="90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 x14ac:dyDescent="0.25">
      <c r="A43" s="90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 x14ac:dyDescent="0.25">
      <c r="A44" s="90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 x14ac:dyDescent="0.25">
      <c r="A55" s="93"/>
      <c r="B55" s="55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 x14ac:dyDescent="0.25">
      <c r="A63" s="90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 x14ac:dyDescent="0.25">
      <c r="A64" s="90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 x14ac:dyDescent="0.25">
      <c r="A65" s="90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 x14ac:dyDescent="0.25">
      <c r="A66" s="90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 x14ac:dyDescent="0.25">
      <c r="A67" s="90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 x14ac:dyDescent="0.25">
      <c r="A68" s="90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 x14ac:dyDescent="0.25">
      <c r="A69" s="90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 x14ac:dyDescent="0.25">
      <c r="A70" s="90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 x14ac:dyDescent="0.25">
      <c r="A71" s="90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8"/>
        <v>0</v>
      </c>
    </row>
    <row r="73" spans="1:9" x14ac:dyDescent="0.25">
      <c r="A73" s="90"/>
      <c r="B73" s="51"/>
      <c r="C73" s="51"/>
      <c r="D73" s="52"/>
      <c r="E73" s="52"/>
      <c r="F73" s="52">
        <f t="shared" si="28"/>
        <v>0</v>
      </c>
    </row>
    <row r="74" spans="1:9" x14ac:dyDescent="0.25">
      <c r="A74" s="90"/>
      <c r="B74" s="51"/>
      <c r="C74" s="51"/>
      <c r="D74" s="52"/>
      <c r="E74" s="52"/>
      <c r="F74" s="52">
        <f t="shared" si="28"/>
        <v>0</v>
      </c>
    </row>
    <row r="75" spans="1:9" x14ac:dyDescent="0.25">
      <c r="A75" s="90"/>
      <c r="B75" s="51"/>
      <c r="C75" s="51"/>
      <c r="D75" s="52"/>
      <c r="E75" s="52"/>
      <c r="F75" s="52">
        <f t="shared" si="28"/>
        <v>0</v>
      </c>
    </row>
    <row r="76" spans="1:9" x14ac:dyDescent="0.25">
      <c r="A76" s="90"/>
      <c r="B76" s="51"/>
      <c r="C76" s="51"/>
      <c r="D76" s="52"/>
      <c r="E76" s="52"/>
      <c r="F76" s="52">
        <f t="shared" si="28"/>
        <v>0</v>
      </c>
    </row>
    <row r="77" spans="1:9" x14ac:dyDescent="0.25">
      <c r="A77" s="90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 x14ac:dyDescent="0.25">
      <c r="A79" s="90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 x14ac:dyDescent="0.25">
      <c r="A80" s="90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 x14ac:dyDescent="0.25">
      <c r="A81" s="90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 x14ac:dyDescent="0.25">
      <c r="A82" s="90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 x14ac:dyDescent="0.25">
      <c r="A83" s="90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 x14ac:dyDescent="0.25">
      <c r="A84" s="90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 x14ac:dyDescent="0.25">
      <c r="A85" s="90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 x14ac:dyDescent="0.25">
      <c r="A86" s="90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 x14ac:dyDescent="0.25">
      <c r="A87" s="90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 x14ac:dyDescent="0.25">
      <c r="A88" s="90"/>
      <c r="B88" s="51"/>
      <c r="C88" s="51"/>
      <c r="D88" s="52"/>
      <c r="E88" s="52"/>
      <c r="F88" s="52">
        <f t="shared" si="28"/>
        <v>0</v>
      </c>
    </row>
    <row r="89" spans="1:9" x14ac:dyDescent="0.25">
      <c r="A89" s="90"/>
      <c r="B89" s="51"/>
      <c r="C89" s="51"/>
      <c r="D89" s="52"/>
      <c r="E89" s="52"/>
      <c r="F89" s="52">
        <f t="shared" si="28"/>
        <v>0</v>
      </c>
    </row>
    <row r="90" spans="1:9" x14ac:dyDescent="0.25">
      <c r="A90" s="90"/>
      <c r="B90" s="51"/>
      <c r="C90" s="51"/>
      <c r="D90" s="52"/>
      <c r="E90" s="52"/>
      <c r="F90" s="52">
        <f t="shared" si="28"/>
        <v>0</v>
      </c>
    </row>
    <row r="91" spans="1:9" x14ac:dyDescent="0.25">
      <c r="A91" s="91"/>
      <c r="B91" s="51"/>
      <c r="C91" s="51"/>
      <c r="D91" s="52"/>
      <c r="E91" s="52"/>
      <c r="F91" s="52">
        <f t="shared" si="28"/>
        <v>0</v>
      </c>
    </row>
    <row r="92" spans="1:9" x14ac:dyDescent="0.25">
      <c r="A92" s="94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 x14ac:dyDescent="0.25">
      <c r="A93" s="90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 x14ac:dyDescent="0.25">
      <c r="A94" s="90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 x14ac:dyDescent="0.25">
      <c r="A95" s="90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 x14ac:dyDescent="0.25">
      <c r="A96" s="90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 x14ac:dyDescent="0.25">
      <c r="A97" s="90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 x14ac:dyDescent="0.25">
      <c r="A98" s="90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 x14ac:dyDescent="0.25">
      <c r="A99" s="90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 x14ac:dyDescent="0.25">
      <c r="A100" s="90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 x14ac:dyDescent="0.25">
      <c r="A101" s="90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 x14ac:dyDescent="0.25">
      <c r="A102" s="90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 x14ac:dyDescent="0.25">
      <c r="A103" s="90"/>
      <c r="B103" s="51"/>
      <c r="C103" s="51"/>
      <c r="D103" s="52"/>
      <c r="E103" s="52"/>
      <c r="F103" s="52"/>
    </row>
    <row r="104" spans="1:9" x14ac:dyDescent="0.25">
      <c r="A104" s="90"/>
      <c r="B104" s="51"/>
      <c r="C104" s="51"/>
      <c r="D104" s="52"/>
      <c r="E104" s="52"/>
      <c r="F104" s="52"/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 x14ac:dyDescent="0.25">
      <c r="A108" s="93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 x14ac:dyDescent="0.25">
      <c r="A109" s="93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 x14ac:dyDescent="0.25">
      <c r="A110" s="93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 x14ac:dyDescent="0.25">
      <c r="A111" s="93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 x14ac:dyDescent="0.25">
      <c r="A112" s="93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 x14ac:dyDescent="0.25">
      <c r="A113" s="93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 x14ac:dyDescent="0.25">
      <c r="A114" s="93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 x14ac:dyDescent="0.25">
      <c r="A115" s="93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 x14ac:dyDescent="0.25">
      <c r="A116" s="93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 x14ac:dyDescent="0.25">
      <c r="A117" s="93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 x14ac:dyDescent="0.25">
      <c r="A118" s="93"/>
      <c r="B118" s="55"/>
      <c r="C118" s="51"/>
      <c r="D118" s="52"/>
      <c r="E118" s="52"/>
      <c r="F118" s="52">
        <f t="shared" si="28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8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8"/>
        <v>0</v>
      </c>
    </row>
    <row r="121" spans="1:9" x14ac:dyDescent="0.25">
      <c r="A121" s="93"/>
      <c r="B121" s="55"/>
      <c r="C121" s="51"/>
      <c r="D121" s="52"/>
      <c r="E121" s="52"/>
      <c r="F121" s="52">
        <f t="shared" si="28"/>
        <v>0</v>
      </c>
    </row>
    <row r="122" spans="1:9" x14ac:dyDescent="0.25">
      <c r="A122" s="94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 x14ac:dyDescent="0.25">
      <c r="A123" s="90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 x14ac:dyDescent="0.25">
      <c r="A124" s="90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 x14ac:dyDescent="0.25">
      <c r="A125" s="90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 x14ac:dyDescent="0.25">
      <c r="A126" s="90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 x14ac:dyDescent="0.25">
      <c r="A127" s="90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 x14ac:dyDescent="0.25">
      <c r="A128" s="90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 x14ac:dyDescent="0.25">
      <c r="A129" s="90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 x14ac:dyDescent="0.25">
      <c r="A130" s="90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 x14ac:dyDescent="0.25">
      <c r="A131" s="90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 x14ac:dyDescent="0.25">
      <c r="A132" s="90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 x14ac:dyDescent="0.25">
      <c r="A133" s="90"/>
      <c r="B133" s="51"/>
      <c r="C133" s="51"/>
      <c r="D133" s="52"/>
      <c r="E133" s="52"/>
      <c r="F133" s="52">
        <f t="shared" si="55"/>
        <v>0</v>
      </c>
    </row>
    <row r="134" spans="1:9" x14ac:dyDescent="0.25">
      <c r="A134" s="90"/>
      <c r="B134" s="51"/>
      <c r="C134" s="51"/>
      <c r="D134" s="52"/>
      <c r="E134" s="52"/>
      <c r="F134" s="52">
        <f t="shared" si="55"/>
        <v>0</v>
      </c>
    </row>
    <row r="135" spans="1:9" x14ac:dyDescent="0.25">
      <c r="A135" s="90"/>
      <c r="B135" s="51"/>
      <c r="C135" s="51"/>
      <c r="D135" s="52"/>
      <c r="E135" s="52"/>
      <c r="F135" s="52">
        <f t="shared" si="55"/>
        <v>0</v>
      </c>
    </row>
    <row r="136" spans="1:9" x14ac:dyDescent="0.25">
      <c r="A136" s="92"/>
      <c r="B136" s="51"/>
      <c r="C136" s="51"/>
      <c r="D136" s="52"/>
      <c r="E136" s="52"/>
      <c r="F136" s="52">
        <f t="shared" si="55"/>
        <v>0</v>
      </c>
    </row>
    <row r="137" spans="1:9" x14ac:dyDescent="0.25">
      <c r="A137" s="93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 x14ac:dyDescent="0.25">
      <c r="A138" s="93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 x14ac:dyDescent="0.25">
      <c r="A139" s="93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 x14ac:dyDescent="0.25">
      <c r="A140" s="93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 x14ac:dyDescent="0.25">
      <c r="A141" s="93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 x14ac:dyDescent="0.25">
      <c r="A142" s="93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 x14ac:dyDescent="0.25">
      <c r="A143" s="93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 x14ac:dyDescent="0.25">
      <c r="A144" s="93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 x14ac:dyDescent="0.25">
      <c r="A145" s="93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 x14ac:dyDescent="0.25">
      <c r="A146" s="93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5"/>
        <v>0</v>
      </c>
    </row>
    <row r="152" spans="1:9" x14ac:dyDescent="0.25">
      <c r="A152" s="94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 x14ac:dyDescent="0.25">
      <c r="A153" s="90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 x14ac:dyDescent="0.25">
      <c r="A154" s="90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 x14ac:dyDescent="0.25">
      <c r="A155" s="90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 x14ac:dyDescent="0.25">
      <c r="A156" s="90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 x14ac:dyDescent="0.25">
      <c r="A157" s="90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 x14ac:dyDescent="0.25">
      <c r="A158" s="90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 x14ac:dyDescent="0.25">
      <c r="A159" s="90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 x14ac:dyDescent="0.25">
      <c r="A160" s="90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 x14ac:dyDescent="0.25">
      <c r="A161" s="90"/>
      <c r="B161" s="51"/>
      <c r="C161" s="51"/>
      <c r="D161" s="52"/>
      <c r="E161" s="52"/>
      <c r="F161" s="52">
        <f t="shared" si="55"/>
        <v>0</v>
      </c>
      <c r="I161" s="54"/>
    </row>
    <row r="162" spans="1:9" x14ac:dyDescent="0.25">
      <c r="A162" s="90"/>
      <c r="B162" s="51"/>
      <c r="C162" s="51"/>
      <c r="D162" s="52"/>
      <c r="E162" s="52"/>
      <c r="F162" s="52">
        <f t="shared" si="55"/>
        <v>0</v>
      </c>
    </row>
    <row r="163" spans="1:9" x14ac:dyDescent="0.25">
      <c r="A163" s="90"/>
      <c r="B163" s="51"/>
      <c r="C163" s="51"/>
      <c r="D163" s="52"/>
      <c r="E163" s="52"/>
      <c r="F163" s="52">
        <f t="shared" si="55"/>
        <v>0</v>
      </c>
    </row>
    <row r="164" spans="1:9" x14ac:dyDescent="0.25">
      <c r="A164" s="90"/>
      <c r="B164" s="51"/>
      <c r="C164" s="51"/>
      <c r="D164" s="52"/>
      <c r="E164" s="52"/>
      <c r="F164" s="52">
        <f t="shared" si="55"/>
        <v>0</v>
      </c>
    </row>
    <row r="165" spans="1:9" x14ac:dyDescent="0.25">
      <c r="A165" s="90"/>
      <c r="B165" s="51"/>
      <c r="C165" s="51"/>
      <c r="D165" s="52"/>
      <c r="E165" s="52"/>
      <c r="F165" s="52">
        <f t="shared" si="55"/>
        <v>0</v>
      </c>
    </row>
    <row r="166" spans="1:9" x14ac:dyDescent="0.25">
      <c r="A166" s="90"/>
      <c r="B166" s="51"/>
      <c r="C166" s="51"/>
      <c r="D166" s="52"/>
      <c r="E166" s="52"/>
      <c r="F166" s="52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71" workbookViewId="0">
      <selection activeCell="H72" sqref="H7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 x14ac:dyDescent="0.25">
      <c r="A4" s="90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0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 x14ac:dyDescent="0.25">
      <c r="A6" s="90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 x14ac:dyDescent="0.25">
      <c r="A7" s="90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 x14ac:dyDescent="0.25">
      <c r="A8" s="90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 x14ac:dyDescent="0.25">
      <c r="A9" s="90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 x14ac:dyDescent="0.25">
      <c r="A10" s="90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 x14ac:dyDescent="0.25">
      <c r="A11" s="90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0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0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 x14ac:dyDescent="0.25">
      <c r="A14" s="90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 x14ac:dyDescent="0.25">
      <c r="A15" s="90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 x14ac:dyDescent="0.25">
      <c r="A16" s="90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 x14ac:dyDescent="0.25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 x14ac:dyDescent="0.25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 x14ac:dyDescent="0.25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 x14ac:dyDescent="0.25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 x14ac:dyDescent="0.25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 x14ac:dyDescent="0.25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 x14ac:dyDescent="0.25">
      <c r="A24" s="90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 x14ac:dyDescent="0.25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0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 x14ac:dyDescent="0.25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0"/>
      <c r="B30" s="51"/>
      <c r="C30" s="51"/>
      <c r="D30" s="52"/>
      <c r="E30" s="52"/>
      <c r="F30" s="52">
        <f t="shared" si="0"/>
        <v>0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 x14ac:dyDescent="0.25">
      <c r="A34" s="90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 x14ac:dyDescent="0.25">
      <c r="A35" s="90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 x14ac:dyDescent="0.25">
      <c r="A36" s="90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 x14ac:dyDescent="0.25">
      <c r="A37" s="90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 x14ac:dyDescent="0.25">
      <c r="A38" s="90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 x14ac:dyDescent="0.25">
      <c r="A39" s="90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 x14ac:dyDescent="0.25">
      <c r="A40" s="90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 x14ac:dyDescent="0.25">
      <c r="A41" s="90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 x14ac:dyDescent="0.25">
      <c r="A42" s="90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 x14ac:dyDescent="0.25">
      <c r="A43" s="90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 x14ac:dyDescent="0.25">
      <c r="A44" s="90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 x14ac:dyDescent="0.25">
      <c r="A45" s="90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 x14ac:dyDescent="0.25">
      <c r="A46" s="92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 x14ac:dyDescent="0.25">
      <c r="A55" s="93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 x14ac:dyDescent="0.25">
      <c r="A64" s="90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 x14ac:dyDescent="0.25">
      <c r="A65" s="90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 x14ac:dyDescent="0.25">
      <c r="A66" s="90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 x14ac:dyDescent="0.25">
      <c r="A67" s="90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 x14ac:dyDescent="0.25">
      <c r="A68" s="90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 x14ac:dyDescent="0.25">
      <c r="A69" s="90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 x14ac:dyDescent="0.25">
      <c r="A70" s="90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 x14ac:dyDescent="0.25">
      <c r="A71" s="90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 x14ac:dyDescent="0.25">
      <c r="A72" s="90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 x14ac:dyDescent="0.25">
      <c r="A73" s="90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 x14ac:dyDescent="0.25">
      <c r="A74" s="90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 x14ac:dyDescent="0.25">
      <c r="A75" s="90"/>
      <c r="B75" s="51"/>
      <c r="C75" s="51"/>
      <c r="D75" s="52"/>
      <c r="E75" s="52"/>
      <c r="F75" s="52">
        <f t="shared" si="26"/>
        <v>0</v>
      </c>
    </row>
    <row r="76" spans="1:9" x14ac:dyDescent="0.25">
      <c r="A76" s="90"/>
      <c r="B76" s="51"/>
      <c r="C76" s="51"/>
      <c r="D76" s="52"/>
      <c r="E76" s="52"/>
      <c r="F76" s="52">
        <f t="shared" si="26"/>
        <v>0</v>
      </c>
    </row>
    <row r="77" spans="1:9" x14ac:dyDescent="0.25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 x14ac:dyDescent="0.25">
      <c r="A78" s="90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 x14ac:dyDescent="0.25">
      <c r="A79" s="90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 x14ac:dyDescent="0.25">
      <c r="A80" s="90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 x14ac:dyDescent="0.25">
      <c r="A81" s="90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 x14ac:dyDescent="0.25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 x14ac:dyDescent="0.25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 x14ac:dyDescent="0.25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 x14ac:dyDescent="0.25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 x14ac:dyDescent="0.25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 x14ac:dyDescent="0.25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 x14ac:dyDescent="0.25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 x14ac:dyDescent="0.25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 x14ac:dyDescent="0.25">
      <c r="A90" s="90"/>
      <c r="B90" s="51"/>
      <c r="C90" s="51"/>
      <c r="D90" s="52"/>
      <c r="E90" s="52"/>
      <c r="F90" s="52">
        <f t="shared" si="26"/>
        <v>0</v>
      </c>
    </row>
    <row r="91" spans="1:9" x14ac:dyDescent="0.25">
      <c r="A91" s="91"/>
      <c r="B91" s="51"/>
      <c r="C91" s="51"/>
      <c r="D91" s="52"/>
      <c r="E91" s="52"/>
      <c r="F91" s="52">
        <f t="shared" si="26"/>
        <v>0</v>
      </c>
    </row>
    <row r="92" spans="1:9" x14ac:dyDescent="0.25">
      <c r="A92" s="94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 x14ac:dyDescent="0.25">
      <c r="A94" s="90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 x14ac:dyDescent="0.25">
      <c r="A95" s="90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 x14ac:dyDescent="0.25">
      <c r="A96" s="90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0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 x14ac:dyDescent="0.25">
      <c r="A98" s="90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 x14ac:dyDescent="0.25">
      <c r="A99" s="90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 x14ac:dyDescent="0.25">
      <c r="A100" s="90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 x14ac:dyDescent="0.25">
      <c r="A101" s="90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 x14ac:dyDescent="0.25">
      <c r="A102" s="90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 x14ac:dyDescent="0.25">
      <c r="A103" s="90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 x14ac:dyDescent="0.25">
      <c r="A104" s="90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 x14ac:dyDescent="0.25">
      <c r="A105" s="90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 x14ac:dyDescent="0.25">
      <c r="A106" s="92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 x14ac:dyDescent="0.25">
      <c r="A107" s="93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 x14ac:dyDescent="0.25">
      <c r="A108" s="93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 x14ac:dyDescent="0.25">
      <c r="A109" s="93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 x14ac:dyDescent="0.25">
      <c r="A110" s="93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 x14ac:dyDescent="0.25">
      <c r="A111" s="93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 x14ac:dyDescent="0.25">
      <c r="A112" s="93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 x14ac:dyDescent="0.25">
      <c r="A113" s="93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 x14ac:dyDescent="0.25">
      <c r="A114" s="93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 x14ac:dyDescent="0.25">
      <c r="A115" s="93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 x14ac:dyDescent="0.25">
      <c r="A116" s="93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 x14ac:dyDescent="0.25">
      <c r="A117" s="93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 x14ac:dyDescent="0.25">
      <c r="A118" s="93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 x14ac:dyDescent="0.25">
      <c r="A119" s="93"/>
      <c r="B119" s="51" t="s">
        <v>424</v>
      </c>
      <c r="C119" s="51"/>
      <c r="D119" s="52"/>
      <c r="E119" s="52"/>
      <c r="F119" s="52">
        <f t="shared" si="26"/>
        <v>0</v>
      </c>
    </row>
    <row r="120" spans="1:9" x14ac:dyDescent="0.25">
      <c r="A120" s="93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6"/>
        <v>0</v>
      </c>
    </row>
    <row r="122" spans="1:9" x14ac:dyDescent="0.25">
      <c r="A122" s="94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 x14ac:dyDescent="0.25">
      <c r="A123" s="90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 x14ac:dyDescent="0.25">
      <c r="A124" s="90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 x14ac:dyDescent="0.25">
      <c r="A125" s="90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 x14ac:dyDescent="0.25">
      <c r="A126" s="90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 x14ac:dyDescent="0.25">
      <c r="A127" s="90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 x14ac:dyDescent="0.25">
      <c r="A128" s="90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 x14ac:dyDescent="0.25">
      <c r="A129" s="90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 x14ac:dyDescent="0.25">
      <c r="A130" s="90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 x14ac:dyDescent="0.25">
      <c r="A131" s="90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 x14ac:dyDescent="0.25">
      <c r="A132" s="90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 x14ac:dyDescent="0.25">
      <c r="A133" s="90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 x14ac:dyDescent="0.25">
      <c r="A134" s="90"/>
      <c r="B134" s="51"/>
      <c r="C134" s="51"/>
      <c r="D134" s="52"/>
      <c r="E134" s="52"/>
      <c r="F134" s="52">
        <f t="shared" si="54"/>
        <v>0</v>
      </c>
    </row>
    <row r="135" spans="1:9" x14ac:dyDescent="0.25">
      <c r="A135" s="90"/>
      <c r="B135" s="51"/>
      <c r="C135" s="51"/>
      <c r="D135" s="52"/>
      <c r="E135" s="52"/>
      <c r="F135" s="52">
        <f t="shared" si="54"/>
        <v>0</v>
      </c>
    </row>
    <row r="136" spans="1:9" x14ac:dyDescent="0.25">
      <c r="A136" s="92"/>
      <c r="B136" s="51"/>
      <c r="C136" s="51"/>
      <c r="D136" s="52"/>
      <c r="E136" s="52"/>
      <c r="F136" s="52">
        <f t="shared" si="54"/>
        <v>0</v>
      </c>
    </row>
    <row r="137" spans="1:9" x14ac:dyDescent="0.25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 x14ac:dyDescent="0.25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 x14ac:dyDescent="0.25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 x14ac:dyDescent="0.25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 x14ac:dyDescent="0.25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 x14ac:dyDescent="0.25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 x14ac:dyDescent="0.25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 x14ac:dyDescent="0.25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 x14ac:dyDescent="0.25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 x14ac:dyDescent="0.25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 x14ac:dyDescent="0.25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 x14ac:dyDescent="0.25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 x14ac:dyDescent="0.25">
      <c r="A149" s="93"/>
      <c r="B149" s="55"/>
      <c r="C149" s="51"/>
      <c r="D149" s="52"/>
      <c r="E149" s="52"/>
      <c r="F149" s="52">
        <f t="shared" si="5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1" zoomScale="80" workbookViewId="0">
      <selection activeCell="B12" sqref="B1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 x14ac:dyDescent="0.25">
      <c r="A4" s="90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 x14ac:dyDescent="0.25">
      <c r="A5" s="90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0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 x14ac:dyDescent="0.25">
      <c r="A9" s="90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 x14ac:dyDescent="0.25">
      <c r="A10" s="90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 x14ac:dyDescent="0.25">
      <c r="A11" s="90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 x14ac:dyDescent="0.25">
      <c r="A12" s="90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 x14ac:dyDescent="0.25">
      <c r="A19" s="90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 x14ac:dyDescent="0.25">
      <c r="A20" s="90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 x14ac:dyDescent="0.25">
      <c r="A22" s="90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 x14ac:dyDescent="0.25">
      <c r="A23" s="90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 x14ac:dyDescent="0.25">
      <c r="A24" s="90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 x14ac:dyDescent="0.25">
      <c r="A25" s="90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 x14ac:dyDescent="0.25">
      <c r="A26" s="90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 x14ac:dyDescent="0.25">
      <c r="A27" s="90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 x14ac:dyDescent="0.25">
      <c r="A28" s="90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 x14ac:dyDescent="0.25">
      <c r="A29" s="90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 x14ac:dyDescent="0.25">
      <c r="A30" s="90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 x14ac:dyDescent="0.25">
      <c r="A34" s="90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 x14ac:dyDescent="0.25">
      <c r="A35" s="90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 x14ac:dyDescent="0.25">
      <c r="A38" s="90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 x14ac:dyDescent="0.25">
      <c r="A39" s="90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 x14ac:dyDescent="0.25">
      <c r="A40" s="90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 x14ac:dyDescent="0.25">
      <c r="A41" s="90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 x14ac:dyDescent="0.25">
      <c r="A42" s="90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 x14ac:dyDescent="0.25">
      <c r="A43" s="90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 x14ac:dyDescent="0.25">
      <c r="A44" s="90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 x14ac:dyDescent="0.25">
      <c r="A45" s="90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 x14ac:dyDescent="0.25">
      <c r="A48" s="93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 x14ac:dyDescent="0.25">
      <c r="A49" s="93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 x14ac:dyDescent="0.25">
      <c r="A51" s="93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 x14ac:dyDescent="0.25">
      <c r="A55" s="93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 x14ac:dyDescent="0.25">
      <c r="A78" s="90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 x14ac:dyDescent="0.25">
      <c r="A79" s="90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 x14ac:dyDescent="0.25">
      <c r="A80" s="90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 x14ac:dyDescent="0.25">
      <c r="A81" s="90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 x14ac:dyDescent="0.25">
      <c r="A82" s="90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 x14ac:dyDescent="0.25">
      <c r="A83" s="90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 x14ac:dyDescent="0.25">
      <c r="A84" s="90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 x14ac:dyDescent="0.25">
      <c r="A85" s="90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 x14ac:dyDescent="0.25">
      <c r="A86" s="90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 x14ac:dyDescent="0.25">
      <c r="A87" s="90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 x14ac:dyDescent="0.25">
      <c r="A88" s="90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 x14ac:dyDescent="0.25">
      <c r="A89" s="90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 x14ac:dyDescent="0.25">
      <c r="A93" s="90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 x14ac:dyDescent="0.25">
      <c r="A94" s="90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 x14ac:dyDescent="0.25">
      <c r="A95" s="90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 x14ac:dyDescent="0.25">
      <c r="A97" s="90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 x14ac:dyDescent="0.25">
      <c r="A99" s="90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 x14ac:dyDescent="0.25">
      <c r="A100" s="90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 x14ac:dyDescent="0.25">
      <c r="A101" s="90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 x14ac:dyDescent="0.25">
      <c r="A102" s="90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0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 x14ac:dyDescent="0.25">
      <c r="A124" s="90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 x14ac:dyDescent="0.25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 x14ac:dyDescent="0.25">
      <c r="A138" s="93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 x14ac:dyDescent="0.25">
      <c r="A139" s="93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 x14ac:dyDescent="0.25">
      <c r="A140" s="93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 x14ac:dyDescent="0.25">
      <c r="A142" s="93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 x14ac:dyDescent="0.25">
      <c r="A143" s="93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 x14ac:dyDescent="0.25">
      <c r="A144" s="93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 x14ac:dyDescent="0.25">
      <c r="A145" s="93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 x14ac:dyDescent="0.25">
      <c r="A146" s="93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 x14ac:dyDescent="0.25">
      <c r="A147" s="93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 x14ac:dyDescent="0.25">
      <c r="A148" s="93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"/>
  <sheetViews>
    <sheetView workbookViewId="0">
      <selection activeCell="A2" sqref="A2:H18"/>
    </sheetView>
  </sheetViews>
  <sheetFormatPr defaultRowHeight="15" x14ac:dyDescent="0.2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1" x14ac:dyDescent="0.3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1" x14ac:dyDescent="0.3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1" x14ac:dyDescent="0.3">
      <c r="B5" s="6"/>
      <c r="C5" s="33"/>
      <c r="D5" s="7"/>
      <c r="E5" s="40"/>
      <c r="F5" s="4"/>
      <c r="G5" s="4"/>
      <c r="H5" s="5"/>
    </row>
    <row r="6" spans="1:11" ht="21" x14ac:dyDescent="0.3">
      <c r="B6" s="4"/>
      <c r="C6" s="34"/>
      <c r="D6" s="9"/>
      <c r="E6" s="41"/>
      <c r="F6" s="10"/>
      <c r="G6" s="10"/>
      <c r="H6" s="5"/>
    </row>
    <row r="7" spans="1:11" ht="20.25" x14ac:dyDescent="0.3">
      <c r="B7" s="11"/>
      <c r="C7" s="36"/>
      <c r="D7" s="11"/>
      <c r="E7" s="36"/>
      <c r="F7" s="5"/>
      <c r="G7" s="5"/>
      <c r="H7" s="5"/>
    </row>
    <row r="8" spans="1:11" ht="40.700000000000003" customHeight="1" x14ac:dyDescent="0.25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 x14ac:dyDescent="0.25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 x14ac:dyDescent="0.25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 x14ac:dyDescent="0.25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 x14ac:dyDescent="0.25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 x14ac:dyDescent="0.25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 x14ac:dyDescent="0.25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 x14ac:dyDescent="0.25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 x14ac:dyDescent="0.35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 x14ac:dyDescent="0.25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 x14ac:dyDescent="0.35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 x14ac:dyDescent="0.25"/>
    <row r="20" spans="2:8" ht="153.94999999999999" customHeight="1" x14ac:dyDescent="0.25"/>
    <row r="21" spans="2:8" ht="120.75" customHeight="1" x14ac:dyDescent="0.25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zoomScale="61" zoomScaleNormal="61" workbookViewId="0">
      <selection activeCell="B10" sqref="B10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 x14ac:dyDescent="0.25">
      <c r="A4" s="90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 x14ac:dyDescent="0.25">
      <c r="A5" s="90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 x14ac:dyDescent="0.25">
      <c r="A6" s="90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 x14ac:dyDescent="0.25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 x14ac:dyDescent="0.25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 x14ac:dyDescent="0.25">
      <c r="A18" s="90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 x14ac:dyDescent="0.25">
      <c r="A19" s="90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 x14ac:dyDescent="0.25">
      <c r="A20" s="90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 x14ac:dyDescent="0.25">
      <c r="A21" s="90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 x14ac:dyDescent="0.25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 x14ac:dyDescent="0.25">
      <c r="A25" s="90"/>
      <c r="B25" s="51"/>
      <c r="C25" s="51"/>
      <c r="D25" s="52"/>
      <c r="E25" s="52"/>
      <c r="F25" s="52"/>
      <c r="I25" s="54"/>
    </row>
    <row r="26" spans="1:9" x14ac:dyDescent="0.25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1"/>
        <v>0</v>
      </c>
    </row>
    <row r="28" spans="1:9" x14ac:dyDescent="0.25">
      <c r="A28" s="90"/>
      <c r="B28" s="51"/>
      <c r="C28" s="51"/>
      <c r="D28" s="52"/>
      <c r="E28" s="52"/>
      <c r="F28" s="52">
        <f t="shared" si="1"/>
        <v>0</v>
      </c>
    </row>
    <row r="29" spans="1:9" x14ac:dyDescent="0.25">
      <c r="A29" s="90"/>
      <c r="B29" s="51"/>
      <c r="C29" s="51"/>
      <c r="D29" s="52"/>
      <c r="E29" s="52"/>
      <c r="F29" s="52">
        <f t="shared" si="1"/>
        <v>0</v>
      </c>
    </row>
    <row r="30" spans="1:9" x14ac:dyDescent="0.25">
      <c r="A30" s="90"/>
      <c r="B30" s="51"/>
      <c r="C30" s="51"/>
      <c r="D30" s="52"/>
      <c r="E30" s="52"/>
      <c r="F30" s="52">
        <f t="shared" si="1"/>
        <v>0</v>
      </c>
    </row>
    <row r="31" spans="1:9" x14ac:dyDescent="0.25">
      <c r="A31" s="90"/>
      <c r="B31" s="51"/>
      <c r="C31" s="51"/>
      <c r="D31" s="52"/>
      <c r="E31" s="52"/>
      <c r="F31" s="52">
        <f t="shared" si="1"/>
        <v>0</v>
      </c>
    </row>
    <row r="32" spans="1:9" x14ac:dyDescent="0.25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1"/>
        <v>0</v>
      </c>
    </row>
    <row r="43" spans="1:9" x14ac:dyDescent="0.25">
      <c r="A43" s="90"/>
      <c r="B43" s="51"/>
      <c r="C43" s="51"/>
      <c r="D43" s="52"/>
      <c r="E43" s="52"/>
      <c r="F43" s="52">
        <f t="shared" si="1"/>
        <v>0</v>
      </c>
    </row>
    <row r="44" spans="1:9" x14ac:dyDescent="0.25">
      <c r="A44" s="90"/>
      <c r="B44" s="51"/>
      <c r="C44" s="51"/>
      <c r="D44" s="52"/>
      <c r="E44" s="52"/>
      <c r="F44" s="52">
        <f t="shared" si="1"/>
        <v>0</v>
      </c>
    </row>
    <row r="45" spans="1:9" x14ac:dyDescent="0.25">
      <c r="A45" s="90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 x14ac:dyDescent="0.25">
      <c r="A48" s="93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 x14ac:dyDescent="0.25">
      <c r="A49" s="93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 x14ac:dyDescent="0.25">
      <c r="A50" s="93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 x14ac:dyDescent="0.25">
      <c r="A51" s="93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 x14ac:dyDescent="0.25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 x14ac:dyDescent="0.25">
      <c r="A78" s="90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 x14ac:dyDescent="0.25">
      <c r="A79" s="90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 x14ac:dyDescent="0.25">
      <c r="A80" s="90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 x14ac:dyDescent="0.25">
      <c r="A81" s="90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 x14ac:dyDescent="0.25">
      <c r="A82" s="90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 x14ac:dyDescent="0.25">
      <c r="A83" s="90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 x14ac:dyDescent="0.25">
      <c r="A84" s="90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 x14ac:dyDescent="0.25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0"/>
      <c r="B87" s="51"/>
      <c r="C87" s="51"/>
      <c r="D87" s="52"/>
      <c r="E87" s="52"/>
      <c r="F87" s="52">
        <f t="shared" si="2"/>
        <v>0</v>
      </c>
    </row>
    <row r="88" spans="1:9" x14ac:dyDescent="0.25">
      <c r="A88" s="90"/>
      <c r="B88" s="51"/>
      <c r="C88" s="51"/>
      <c r="D88" s="52"/>
      <c r="E88" s="52"/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 x14ac:dyDescent="0.25">
      <c r="A94" s="90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 x14ac:dyDescent="0.25">
      <c r="A96" s="90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 x14ac:dyDescent="0.25">
      <c r="A99" s="90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3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3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3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3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3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3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 x14ac:dyDescent="0.25">
      <c r="A123" s="90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 x14ac:dyDescent="0.25">
      <c r="A124" s="90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 x14ac:dyDescent="0.25">
      <c r="A129" s="95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 x14ac:dyDescent="0.25">
      <c r="A130" s="95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 x14ac:dyDescent="0.25">
      <c r="A131" s="90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 x14ac:dyDescent="0.25">
      <c r="A132" s="90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 x14ac:dyDescent="0.25">
      <c r="A139" s="93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 x14ac:dyDescent="0.25">
      <c r="A144" s="93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 x14ac:dyDescent="0.25">
      <c r="A145" s="93"/>
      <c r="B145" s="56"/>
      <c r="C145" s="51"/>
      <c r="D145" s="52"/>
      <c r="E145" s="52"/>
      <c r="F145" s="52">
        <f t="shared" si="5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16" workbookViewId="0">
      <selection activeCell="F131" sqref="F13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 x14ac:dyDescent="0.25">
      <c r="A4" s="90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 x14ac:dyDescent="0.25">
      <c r="A5" s="90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0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 x14ac:dyDescent="0.25">
      <c r="A9" s="90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 x14ac:dyDescent="0.25">
      <c r="A10" s="90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 x14ac:dyDescent="0.25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 x14ac:dyDescent="0.25">
      <c r="A19" s="90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 x14ac:dyDescent="0.25">
      <c r="A21" s="90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 x14ac:dyDescent="0.25">
      <c r="A24" s="90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 x14ac:dyDescent="0.25">
      <c r="A25" s="90"/>
      <c r="B25" s="51"/>
      <c r="C25" s="51"/>
      <c r="D25" s="52"/>
      <c r="E25" s="52"/>
      <c r="F25" s="52"/>
      <c r="I25" s="54"/>
    </row>
    <row r="26" spans="1:9" x14ac:dyDescent="0.25">
      <c r="A26" s="90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1"/>
        <v>0</v>
      </c>
    </row>
    <row r="28" spans="1:9" x14ac:dyDescent="0.25">
      <c r="A28" s="90"/>
      <c r="B28" s="51"/>
      <c r="C28" s="51"/>
      <c r="D28" s="52"/>
      <c r="E28" s="52"/>
      <c r="F28" s="52">
        <f t="shared" si="1"/>
        <v>0</v>
      </c>
    </row>
    <row r="29" spans="1:9" x14ac:dyDescent="0.25">
      <c r="A29" s="90"/>
      <c r="B29" s="51"/>
      <c r="C29" s="51"/>
      <c r="D29" s="52"/>
      <c r="E29" s="52"/>
      <c r="F29" s="52">
        <f t="shared" si="1"/>
        <v>0</v>
      </c>
    </row>
    <row r="30" spans="1:9" x14ac:dyDescent="0.25">
      <c r="A30" s="90"/>
      <c r="B30" s="51"/>
      <c r="C30" s="51"/>
      <c r="D30" s="52"/>
      <c r="E30" s="52"/>
      <c r="F30" s="52">
        <f t="shared" si="1"/>
        <v>0</v>
      </c>
    </row>
    <row r="31" spans="1:9" x14ac:dyDescent="0.25">
      <c r="A31" s="90"/>
      <c r="B31" s="51"/>
      <c r="C31" s="51"/>
      <c r="D31" s="52"/>
      <c r="E31" s="52"/>
      <c r="F31" s="52">
        <f t="shared" si="1"/>
        <v>0</v>
      </c>
    </row>
    <row r="32" spans="1:9" x14ac:dyDescent="0.25">
      <c r="A32" s="90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 x14ac:dyDescent="0.25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 x14ac:dyDescent="0.25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1"/>
        <v>0</v>
      </c>
    </row>
    <row r="43" spans="1:9" x14ac:dyDescent="0.25">
      <c r="A43" s="90"/>
      <c r="B43" s="51"/>
      <c r="C43" s="51"/>
      <c r="D43" s="52"/>
      <c r="E43" s="52"/>
      <c r="F43" s="52">
        <f t="shared" si="1"/>
        <v>0</v>
      </c>
    </row>
    <row r="44" spans="1:9" x14ac:dyDescent="0.25">
      <c r="A44" s="90"/>
      <c r="B44" s="51"/>
      <c r="C44" s="51"/>
      <c r="D44" s="52"/>
      <c r="E44" s="52"/>
      <c r="F44" s="52">
        <f t="shared" si="1"/>
        <v>0</v>
      </c>
    </row>
    <row r="45" spans="1:9" x14ac:dyDescent="0.25">
      <c r="A45" s="90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 x14ac:dyDescent="0.25">
      <c r="A49" s="93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 x14ac:dyDescent="0.25">
      <c r="A51" s="93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 x14ac:dyDescent="0.25">
      <c r="A54" s="93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 x14ac:dyDescent="0.25">
      <c r="A55" s="93"/>
      <c r="B55" s="56"/>
      <c r="C55" s="51"/>
      <c r="D55" s="52"/>
      <c r="E55" s="52"/>
      <c r="F55" s="52">
        <f t="shared" si="1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1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1"/>
        <v>0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 x14ac:dyDescent="0.25">
      <c r="A63" s="90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 x14ac:dyDescent="0.25">
      <c r="A64" s="90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 x14ac:dyDescent="0.25">
      <c r="A65" s="90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 x14ac:dyDescent="0.25">
      <c r="A78" s="90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 x14ac:dyDescent="0.25">
      <c r="A79" s="90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 x14ac:dyDescent="0.25">
      <c r="A80" s="90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 x14ac:dyDescent="0.25">
      <c r="A81" s="90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 x14ac:dyDescent="0.25">
      <c r="A82" s="90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0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 x14ac:dyDescent="0.25">
      <c r="A84" s="90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 x14ac:dyDescent="0.25">
      <c r="A85" s="90"/>
      <c r="B85" s="51"/>
      <c r="C85" s="51"/>
      <c r="D85" s="52"/>
      <c r="E85" s="52"/>
      <c r="F85" s="52">
        <f t="shared" si="2"/>
        <v>0</v>
      </c>
      <c r="I85" s="54"/>
    </row>
    <row r="86" spans="1:9" x14ac:dyDescent="0.25">
      <c r="A86" s="90"/>
      <c r="B86" s="51"/>
      <c r="C86" s="51"/>
      <c r="D86" s="52"/>
      <c r="E86" s="52"/>
      <c r="F86" s="52">
        <f t="shared" si="2"/>
        <v>0</v>
      </c>
      <c r="I86" s="54"/>
    </row>
    <row r="87" spans="1:9" x14ac:dyDescent="0.25">
      <c r="A87" s="90"/>
      <c r="B87" s="51"/>
      <c r="C87" s="51"/>
      <c r="D87" s="52"/>
      <c r="E87" s="52"/>
      <c r="F87" s="52">
        <f t="shared" si="2"/>
        <v>0</v>
      </c>
    </row>
    <row r="88" spans="1:9" x14ac:dyDescent="0.25">
      <c r="A88" s="90"/>
      <c r="B88" s="51"/>
      <c r="C88" s="51"/>
      <c r="D88" s="52"/>
      <c r="E88" s="52"/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 x14ac:dyDescent="0.25">
      <c r="A93" s="90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 x14ac:dyDescent="0.25">
      <c r="A94" s="90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 x14ac:dyDescent="0.25">
      <c r="A95" s="90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 x14ac:dyDescent="0.25">
      <c r="A99" s="90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 x14ac:dyDescent="0.25">
      <c r="A101" s="90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 x14ac:dyDescent="0.25">
      <c r="A123" s="90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 x14ac:dyDescent="0.25">
      <c r="A124" s="90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 x14ac:dyDescent="0.25">
      <c r="A125" s="90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 x14ac:dyDescent="0.25">
      <c r="A129" s="95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 x14ac:dyDescent="0.25">
      <c r="A130" s="95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 x14ac:dyDescent="0.25">
      <c r="A139" s="93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 x14ac:dyDescent="0.25">
      <c r="A141" s="93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 x14ac:dyDescent="0.25">
      <c r="A144" s="93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 x14ac:dyDescent="0.25">
      <c r="A145" s="96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4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4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4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workbookViewId="0">
      <selection activeCell="B11" sqref="B1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 x14ac:dyDescent="0.25">
      <c r="A4" s="90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 x14ac:dyDescent="0.25">
      <c r="A5" s="90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 x14ac:dyDescent="0.25">
      <c r="A6" s="90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0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 x14ac:dyDescent="0.25">
      <c r="A9" s="90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 x14ac:dyDescent="0.25">
      <c r="A10" s="90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 x14ac:dyDescent="0.25">
      <c r="A11" s="90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 x14ac:dyDescent="0.25">
      <c r="A12" s="90"/>
      <c r="B12" s="51"/>
      <c r="C12" s="51" t="s">
        <v>296</v>
      </c>
      <c r="D12" s="52"/>
      <c r="E12" s="52"/>
      <c r="F12" s="52">
        <f t="shared" si="0"/>
        <v>0</v>
      </c>
    </row>
    <row r="13" spans="1:17" x14ac:dyDescent="0.25">
      <c r="A13" s="90"/>
      <c r="B13" s="51"/>
      <c r="C13" s="51" t="s">
        <v>295</v>
      </c>
      <c r="D13" s="52"/>
      <c r="E13" s="52"/>
      <c r="F13" s="52">
        <f t="shared" si="0"/>
        <v>0</v>
      </c>
    </row>
    <row r="14" spans="1:17" x14ac:dyDescent="0.25">
      <c r="A14" s="90"/>
      <c r="B14" s="51"/>
      <c r="C14" s="51" t="s">
        <v>288</v>
      </c>
      <c r="D14" s="52"/>
      <c r="E14" s="52"/>
      <c r="F14" s="52">
        <f t="shared" si="0"/>
        <v>0</v>
      </c>
    </row>
    <row r="15" spans="1:17" x14ac:dyDescent="0.25">
      <c r="A15" s="90"/>
      <c r="B15" s="51"/>
      <c r="C15" s="51" t="s">
        <v>293</v>
      </c>
      <c r="D15" s="52"/>
      <c r="E15" s="52"/>
      <c r="F15" s="52">
        <f t="shared" si="0"/>
        <v>0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 x14ac:dyDescent="0.25">
      <c r="A19" s="90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 x14ac:dyDescent="0.25">
      <c r="A20" s="90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 x14ac:dyDescent="0.25">
      <c r="A21" s="90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 x14ac:dyDescent="0.25">
      <c r="A23" s="95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 x14ac:dyDescent="0.25">
      <c r="A24" s="90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 x14ac:dyDescent="0.25">
      <c r="A25" s="90"/>
      <c r="B25" s="51"/>
      <c r="C25" s="51"/>
      <c r="D25" s="52"/>
      <c r="E25" s="52"/>
      <c r="F25" s="52">
        <f t="shared" si="0"/>
        <v>0</v>
      </c>
      <c r="I25" s="54"/>
    </row>
    <row r="26" spans="1:9" x14ac:dyDescent="0.25">
      <c r="A26" s="90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 x14ac:dyDescent="0.25">
      <c r="A27" s="90"/>
      <c r="B27" s="51"/>
      <c r="C27" s="51"/>
      <c r="D27" s="52"/>
      <c r="E27" s="52"/>
      <c r="F27" s="52">
        <f t="shared" si="1"/>
        <v>0</v>
      </c>
    </row>
    <row r="28" spans="1:9" x14ac:dyDescent="0.25">
      <c r="A28" s="90"/>
      <c r="B28" s="51"/>
      <c r="C28" s="51"/>
      <c r="D28" s="52"/>
      <c r="E28" s="52"/>
      <c r="F28" s="52">
        <f t="shared" si="1"/>
        <v>0</v>
      </c>
    </row>
    <row r="29" spans="1:9" x14ac:dyDescent="0.25">
      <c r="A29" s="90"/>
      <c r="B29" s="51"/>
      <c r="C29" s="51"/>
      <c r="D29" s="52"/>
      <c r="E29" s="52"/>
      <c r="F29" s="52">
        <f t="shared" si="1"/>
        <v>0</v>
      </c>
    </row>
    <row r="30" spans="1:9" x14ac:dyDescent="0.25">
      <c r="A30" s="90"/>
      <c r="B30" s="51"/>
      <c r="C30" s="51"/>
      <c r="D30" s="52"/>
      <c r="E30" s="52"/>
      <c r="F30" s="52">
        <f t="shared" si="1"/>
        <v>0</v>
      </c>
    </row>
    <row r="31" spans="1:9" x14ac:dyDescent="0.25">
      <c r="A31" s="90"/>
      <c r="B31" s="51"/>
      <c r="C31" s="51"/>
      <c r="D31" s="52"/>
      <c r="E31" s="52"/>
      <c r="F31" s="52">
        <f t="shared" si="1"/>
        <v>0</v>
      </c>
    </row>
    <row r="32" spans="1:9" x14ac:dyDescent="0.25">
      <c r="A32" s="90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 x14ac:dyDescent="0.25">
      <c r="A40" s="90"/>
      <c r="B40" s="51"/>
      <c r="C40" s="51"/>
      <c r="D40" s="52"/>
      <c r="E40" s="52"/>
      <c r="F40" s="52">
        <f t="shared" si="1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1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1"/>
        <v>0</v>
      </c>
    </row>
    <row r="43" spans="1:9" x14ac:dyDescent="0.25">
      <c r="A43" s="90"/>
      <c r="B43" s="51"/>
      <c r="C43" s="51"/>
      <c r="D43" s="52"/>
      <c r="E43" s="52"/>
      <c r="F43" s="52">
        <f t="shared" si="1"/>
        <v>0</v>
      </c>
    </row>
    <row r="44" spans="1:9" x14ac:dyDescent="0.25">
      <c r="A44" s="90"/>
      <c r="B44" s="51"/>
      <c r="C44" s="51"/>
      <c r="D44" s="52"/>
      <c r="E44" s="52"/>
      <c r="F44" s="52">
        <f t="shared" si="1"/>
        <v>0</v>
      </c>
    </row>
    <row r="45" spans="1:9" x14ac:dyDescent="0.25">
      <c r="A45" s="90"/>
      <c r="B45" s="51"/>
      <c r="C45" s="51"/>
      <c r="D45" s="52"/>
      <c r="E45" s="52"/>
      <c r="F45" s="52">
        <f t="shared" si="1"/>
        <v>0</v>
      </c>
    </row>
    <row r="46" spans="1:9" x14ac:dyDescent="0.25">
      <c r="A46" s="92"/>
      <c r="B46" s="51"/>
      <c r="C46" s="51"/>
      <c r="D46" s="52"/>
      <c r="E46" s="52"/>
      <c r="F46" s="52">
        <f t="shared" si="1"/>
        <v>0</v>
      </c>
    </row>
    <row r="47" spans="1:9" x14ac:dyDescent="0.25">
      <c r="A47" s="93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 x14ac:dyDescent="0.25">
      <c r="A49" s="93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 x14ac:dyDescent="0.25">
      <c r="A51" s="93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 x14ac:dyDescent="0.25">
      <c r="A54" s="93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 x14ac:dyDescent="0.25">
      <c r="A55" s="93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 x14ac:dyDescent="0.25">
      <c r="A56" s="93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 x14ac:dyDescent="0.25">
      <c r="A57" s="93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 x14ac:dyDescent="0.25">
      <c r="A58" s="93"/>
      <c r="B58" s="55"/>
      <c r="C58" s="51"/>
      <c r="D58" s="52"/>
      <c r="E58" s="52"/>
      <c r="F58" s="52">
        <f t="shared" si="1"/>
        <v>0</v>
      </c>
    </row>
    <row r="59" spans="1:9" x14ac:dyDescent="0.25">
      <c r="A59" s="93"/>
      <c r="B59" s="55"/>
      <c r="C59" s="51"/>
      <c r="D59" s="52"/>
      <c r="E59" s="52"/>
      <c r="F59" s="52">
        <f t="shared" si="1"/>
        <v>0</v>
      </c>
    </row>
    <row r="60" spans="1:9" x14ac:dyDescent="0.25">
      <c r="A60" s="93"/>
      <c r="B60" s="55"/>
      <c r="C60" s="51"/>
      <c r="D60" s="52"/>
      <c r="E60" s="52"/>
      <c r="F60" s="52">
        <f t="shared" si="1"/>
        <v>0</v>
      </c>
    </row>
    <row r="61" spans="1:9" x14ac:dyDescent="0.25">
      <c r="A61" s="93"/>
      <c r="B61" s="55"/>
      <c r="C61" s="51"/>
      <c r="D61" s="52"/>
      <c r="E61" s="52"/>
      <c r="F61" s="52">
        <f t="shared" si="1"/>
        <v>0</v>
      </c>
    </row>
    <row r="62" spans="1:9" x14ac:dyDescent="0.25">
      <c r="A62" s="94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 x14ac:dyDescent="0.25">
      <c r="A63" s="90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 x14ac:dyDescent="0.25">
      <c r="A64" s="90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 x14ac:dyDescent="0.25">
      <c r="A65" s="90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0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 x14ac:dyDescent="0.25">
      <c r="A69" s="90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 x14ac:dyDescent="0.25">
      <c r="A70" s="90"/>
      <c r="B70" s="51"/>
      <c r="C70" s="51"/>
      <c r="D70" s="52"/>
      <c r="E70" s="52"/>
      <c r="F70" s="52">
        <f t="shared" si="2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2"/>
        <v>0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2"/>
        <v>0</v>
      </c>
    </row>
    <row r="73" spans="1:9" x14ac:dyDescent="0.25">
      <c r="A73" s="90"/>
      <c r="B73" s="51"/>
      <c r="C73" s="51"/>
      <c r="D73" s="52"/>
      <c r="E73" s="52"/>
      <c r="F73" s="52">
        <f t="shared" si="2"/>
        <v>0</v>
      </c>
    </row>
    <row r="74" spans="1:9" x14ac:dyDescent="0.25">
      <c r="A74" s="90"/>
      <c r="B74" s="51"/>
      <c r="C74" s="51"/>
      <c r="D74" s="52"/>
      <c r="E74" s="52"/>
      <c r="F74" s="52">
        <f t="shared" si="2"/>
        <v>0</v>
      </c>
    </row>
    <row r="75" spans="1:9" x14ac:dyDescent="0.25">
      <c r="A75" s="90"/>
      <c r="B75" s="51"/>
      <c r="C75" s="51"/>
      <c r="D75" s="52"/>
      <c r="E75" s="52"/>
      <c r="F75" s="52">
        <f t="shared" si="2"/>
        <v>0</v>
      </c>
    </row>
    <row r="76" spans="1:9" x14ac:dyDescent="0.25">
      <c r="A76" s="90"/>
      <c r="B76" s="51"/>
      <c r="C76" s="51"/>
      <c r="D76" s="52"/>
      <c r="E76" s="52"/>
      <c r="F76" s="52">
        <f t="shared" si="2"/>
        <v>0</v>
      </c>
    </row>
    <row r="77" spans="1:9" x14ac:dyDescent="0.25">
      <c r="A77" s="90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 x14ac:dyDescent="0.25">
      <c r="A79" s="90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 x14ac:dyDescent="0.25">
      <c r="A80" s="90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 x14ac:dyDescent="0.25">
      <c r="A81" s="90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 x14ac:dyDescent="0.25">
      <c r="A82" s="90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 x14ac:dyDescent="0.25">
      <c r="A83" s="90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 x14ac:dyDescent="0.25">
      <c r="A84" s="90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 x14ac:dyDescent="0.25">
      <c r="A85" s="90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 x14ac:dyDescent="0.25">
      <c r="A86" s="90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 x14ac:dyDescent="0.25">
      <c r="A87" s="90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 x14ac:dyDescent="0.25">
      <c r="A88" s="90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 x14ac:dyDescent="0.25">
      <c r="A93" s="90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 x14ac:dyDescent="0.25">
      <c r="A94" s="90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 x14ac:dyDescent="0.25">
      <c r="A95" s="90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 x14ac:dyDescent="0.25">
      <c r="A96" s="90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 x14ac:dyDescent="0.25">
      <c r="A97" s="90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 x14ac:dyDescent="0.25">
      <c r="A99" s="90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 x14ac:dyDescent="0.25">
      <c r="A100" s="90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 x14ac:dyDescent="0.25">
      <c r="A101" s="90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 x14ac:dyDescent="0.25">
      <c r="A102" s="90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 x14ac:dyDescent="0.25">
      <c r="A103" s="90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 x14ac:dyDescent="0.25">
      <c r="A104" s="90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 x14ac:dyDescent="0.25">
      <c r="A105" s="90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 x14ac:dyDescent="0.25">
      <c r="A106" s="92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 x14ac:dyDescent="0.25">
      <c r="A107" s="93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 x14ac:dyDescent="0.25">
      <c r="A108" s="93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 x14ac:dyDescent="0.25">
      <c r="A109" s="93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 x14ac:dyDescent="0.25">
      <c r="A115" s="93"/>
      <c r="B115" s="55"/>
      <c r="C115" s="51"/>
      <c r="D115" s="52"/>
      <c r="E115" s="52"/>
      <c r="F115" s="52">
        <f t="shared" si="2"/>
        <v>0</v>
      </c>
      <c r="I115" s="54"/>
    </row>
    <row r="116" spans="1:9" x14ac:dyDescent="0.25">
      <c r="A116" s="93"/>
      <c r="B116" s="55"/>
      <c r="C116" s="51"/>
      <c r="D116" s="52"/>
      <c r="E116" s="52"/>
      <c r="F116" s="52">
        <f t="shared" si="2"/>
        <v>0</v>
      </c>
      <c r="I116" s="54"/>
    </row>
    <row r="117" spans="1:9" x14ac:dyDescent="0.25">
      <c r="A117" s="93"/>
      <c r="B117" s="55"/>
      <c r="C117" s="51"/>
      <c r="D117" s="52"/>
      <c r="E117" s="52"/>
      <c r="F117" s="52">
        <f t="shared" si="2"/>
        <v>0</v>
      </c>
    </row>
    <row r="118" spans="1:9" x14ac:dyDescent="0.25">
      <c r="A118" s="93"/>
      <c r="B118" s="55"/>
      <c r="C118" s="51"/>
      <c r="D118" s="52"/>
      <c r="E118" s="52"/>
      <c r="F118" s="52">
        <f t="shared" si="2"/>
        <v>0</v>
      </c>
    </row>
    <row r="119" spans="1:9" x14ac:dyDescent="0.25">
      <c r="A119" s="93"/>
      <c r="B119" s="55"/>
      <c r="C119" s="51"/>
      <c r="D119" s="52"/>
      <c r="E119" s="52"/>
      <c r="F119" s="52">
        <f t="shared" si="2"/>
        <v>0</v>
      </c>
    </row>
    <row r="120" spans="1:9" x14ac:dyDescent="0.25">
      <c r="A120" s="93"/>
      <c r="B120" s="55"/>
      <c r="C120" s="51"/>
      <c r="D120" s="52"/>
      <c r="E120" s="52"/>
      <c r="F120" s="52">
        <f t="shared" si="2"/>
        <v>0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 x14ac:dyDescent="0.25">
      <c r="A123" s="90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 x14ac:dyDescent="0.25">
      <c r="A124" s="90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 x14ac:dyDescent="0.25">
      <c r="A138" s="93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 x14ac:dyDescent="0.25">
      <c r="A139" s="93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 x14ac:dyDescent="0.25">
      <c r="A140" s="93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 x14ac:dyDescent="0.25">
      <c r="A141" s="93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 x14ac:dyDescent="0.25">
      <c r="A144" s="93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 x14ac:dyDescent="0.25">
      <c r="A145" s="93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 x14ac:dyDescent="0.25">
      <c r="A146" s="93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 x14ac:dyDescent="0.25">
      <c r="A147" s="93"/>
      <c r="B147" s="51"/>
      <c r="C147" s="51"/>
      <c r="D147" s="52"/>
      <c r="E147" s="52"/>
      <c r="F147" s="52">
        <f t="shared" si="4"/>
        <v>0</v>
      </c>
    </row>
    <row r="148" spans="1:9" x14ac:dyDescent="0.25">
      <c r="A148" s="93"/>
      <c r="B148" s="51"/>
      <c r="C148" s="51"/>
      <c r="D148" s="52"/>
      <c r="E148" s="52"/>
      <c r="F148" s="52">
        <f t="shared" si="4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4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4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4:C151 C2:C2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/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 x14ac:dyDescent="0.25">
      <c r="A2" s="90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 x14ac:dyDescent="0.25">
      <c r="A3" s="90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 x14ac:dyDescent="0.25">
      <c r="A4" s="90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 x14ac:dyDescent="0.25">
      <c r="A5" s="90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0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 x14ac:dyDescent="0.25">
      <c r="A7" s="90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0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 x14ac:dyDescent="0.25">
      <c r="A9" s="90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 x14ac:dyDescent="0.25">
      <c r="A10" s="90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 x14ac:dyDescent="0.25">
      <c r="A11" s="90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 x14ac:dyDescent="0.25">
      <c r="A12" s="90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 x14ac:dyDescent="0.25">
      <c r="A13" s="90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 x14ac:dyDescent="0.25">
      <c r="A14" s="90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 x14ac:dyDescent="0.25">
      <c r="A15" s="90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 x14ac:dyDescent="0.25">
      <c r="A16" s="90"/>
      <c r="B16" s="51"/>
      <c r="C16" s="51" t="s">
        <v>290</v>
      </c>
      <c r="D16" s="52"/>
      <c r="E16" s="52"/>
      <c r="F16" s="52">
        <f t="shared" si="0"/>
        <v>0</v>
      </c>
    </row>
    <row r="17" spans="1:9" x14ac:dyDescent="0.25">
      <c r="A17" s="90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 x14ac:dyDescent="0.25">
      <c r="A19" s="90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 x14ac:dyDescent="0.25">
      <c r="A24" s="90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 x14ac:dyDescent="0.25">
      <c r="A25" s="90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 x14ac:dyDescent="0.25">
      <c r="A26" s="90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 x14ac:dyDescent="0.25">
      <c r="A27" s="90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 x14ac:dyDescent="0.25">
      <c r="A28" s="90"/>
      <c r="B28" s="51"/>
      <c r="C28" s="51"/>
      <c r="D28" s="52"/>
      <c r="E28" s="52"/>
      <c r="F28" s="52">
        <f t="shared" si="0"/>
        <v>0</v>
      </c>
    </row>
    <row r="29" spans="1:9" x14ac:dyDescent="0.25">
      <c r="A29" s="90"/>
      <c r="B29" s="51"/>
      <c r="C29" s="51"/>
      <c r="D29" s="52"/>
      <c r="E29" s="52"/>
      <c r="F29" s="52">
        <f t="shared" si="0"/>
        <v>0</v>
      </c>
    </row>
    <row r="30" spans="1:9" x14ac:dyDescent="0.25">
      <c r="A30" s="90"/>
      <c r="B30" s="51"/>
      <c r="C30" s="51"/>
      <c r="D30" s="52"/>
      <c r="E30" s="52"/>
      <c r="F30" s="52">
        <f t="shared" si="0"/>
        <v>0</v>
      </c>
    </row>
    <row r="31" spans="1:9" x14ac:dyDescent="0.25">
      <c r="A31" s="90"/>
      <c r="B31" s="51"/>
      <c r="C31" s="51"/>
      <c r="D31" s="52"/>
      <c r="E31" s="52"/>
      <c r="F31" s="52">
        <f t="shared" si="0"/>
        <v>0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 x14ac:dyDescent="0.25">
      <c r="A34" s="90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0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 x14ac:dyDescent="0.25">
      <c r="A39" s="90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 x14ac:dyDescent="0.25">
      <c r="A40" s="90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 x14ac:dyDescent="0.25">
      <c r="A41" s="90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 x14ac:dyDescent="0.25">
      <c r="A42" s="90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 x14ac:dyDescent="0.25">
      <c r="A43" s="90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 x14ac:dyDescent="0.25">
      <c r="A51" s="93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 x14ac:dyDescent="0.25">
      <c r="A54" s="93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 x14ac:dyDescent="0.25">
      <c r="A55" s="93"/>
      <c r="B55" s="56"/>
      <c r="C55" s="51"/>
      <c r="D55" s="52"/>
      <c r="E55" s="52"/>
      <c r="F55" s="52">
        <f t="shared" si="0"/>
        <v>0</v>
      </c>
      <c r="I55" s="54"/>
    </row>
    <row r="56" spans="1:9" x14ac:dyDescent="0.25">
      <c r="A56" s="93"/>
      <c r="B56" s="55"/>
      <c r="C56" s="51"/>
      <c r="D56" s="52"/>
      <c r="E56" s="52"/>
      <c r="F56" s="52">
        <f t="shared" si="0"/>
        <v>0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 x14ac:dyDescent="0.25">
      <c r="A64" s="90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 x14ac:dyDescent="0.25">
      <c r="A65" s="90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 x14ac:dyDescent="0.25">
      <c r="A66" s="90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 x14ac:dyDescent="0.25">
      <c r="A69" s="90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 x14ac:dyDescent="0.25">
      <c r="A70" s="90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 x14ac:dyDescent="0.25">
      <c r="A71" s="90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/>
      <c r="B76" s="51"/>
      <c r="C76" s="51"/>
      <c r="D76" s="52"/>
      <c r="E76" s="52"/>
      <c r="F76" s="52">
        <f t="shared" si="1"/>
        <v>0</v>
      </c>
    </row>
    <row r="77" spans="1:9" x14ac:dyDescent="0.25">
      <c r="A77" s="90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 x14ac:dyDescent="0.25">
      <c r="A78" s="90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 x14ac:dyDescent="0.25">
      <c r="A79" s="90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 x14ac:dyDescent="0.25">
      <c r="A80" s="90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 x14ac:dyDescent="0.25">
      <c r="A81" s="90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 x14ac:dyDescent="0.25">
      <c r="A82" s="90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 x14ac:dyDescent="0.25">
      <c r="A83" s="90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 x14ac:dyDescent="0.25">
      <c r="A84" s="90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 x14ac:dyDescent="0.25">
      <c r="A85" s="90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 x14ac:dyDescent="0.25">
      <c r="A86" s="90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 x14ac:dyDescent="0.25">
      <c r="A87" s="90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 x14ac:dyDescent="0.25">
      <c r="A88" s="90"/>
      <c r="B88" s="51"/>
      <c r="C88" s="51"/>
      <c r="D88" s="52"/>
      <c r="E88" s="52"/>
      <c r="F88" s="52">
        <f t="shared" si="1"/>
        <v>0</v>
      </c>
    </row>
    <row r="89" spans="1:9" x14ac:dyDescent="0.25">
      <c r="A89" s="90"/>
      <c r="B89" s="51"/>
      <c r="C89" s="51"/>
      <c r="D89" s="52"/>
      <c r="E89" s="52"/>
      <c r="F89" s="52">
        <f t="shared" si="1"/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0"/>
      <c r="B91" s="51"/>
      <c r="C91" s="51"/>
      <c r="D91" s="52"/>
      <c r="E91" s="52"/>
      <c r="F91" s="52">
        <f t="shared" si="1"/>
        <v>0</v>
      </c>
    </row>
    <row r="92" spans="1:9" x14ac:dyDescent="0.25">
      <c r="A92" s="91"/>
      <c r="B92" s="51"/>
      <c r="C92" s="51"/>
      <c r="D92" s="52"/>
      <c r="E92" s="52"/>
      <c r="F92" s="52">
        <f t="shared" si="1"/>
        <v>0</v>
      </c>
    </row>
    <row r="93" spans="1:9" x14ac:dyDescent="0.25">
      <c r="A93" s="94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 x14ac:dyDescent="0.25">
      <c r="A94" s="90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 x14ac:dyDescent="0.25">
      <c r="A95" s="90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 x14ac:dyDescent="0.25">
      <c r="A96" s="90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 x14ac:dyDescent="0.25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 x14ac:dyDescent="0.25">
      <c r="A98" s="90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 x14ac:dyDescent="0.25">
      <c r="A99" s="90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 x14ac:dyDescent="0.25">
      <c r="A100" s="90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 x14ac:dyDescent="0.25">
      <c r="A101" s="90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 x14ac:dyDescent="0.25">
      <c r="A102" s="90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 x14ac:dyDescent="0.25">
      <c r="A104" s="90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 x14ac:dyDescent="0.25">
      <c r="A105" s="90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 x14ac:dyDescent="0.25">
      <c r="A106" s="90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 x14ac:dyDescent="0.25">
      <c r="A107" s="92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 x14ac:dyDescent="0.25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 x14ac:dyDescent="0.25">
      <c r="A109" s="93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 x14ac:dyDescent="0.25">
      <c r="A110" s="93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 x14ac:dyDescent="0.25">
      <c r="A112" s="93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 x14ac:dyDescent="0.25">
      <c r="A114" s="93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 x14ac:dyDescent="0.25">
      <c r="A115" s="93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 x14ac:dyDescent="0.25">
      <c r="A116" s="93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 x14ac:dyDescent="0.25">
      <c r="A117" s="93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 x14ac:dyDescent="0.25">
      <c r="A118" s="93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 x14ac:dyDescent="0.25">
      <c r="A119" s="93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 x14ac:dyDescent="0.25">
      <c r="A120" s="93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0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 x14ac:dyDescent="0.25">
      <c r="A140" s="93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 x14ac:dyDescent="0.25">
      <c r="A142" s="93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 x14ac:dyDescent="0.25">
      <c r="A144" s="93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 x14ac:dyDescent="0.25">
      <c r="A145" s="93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 x14ac:dyDescent="0.25">
      <c r="A146" s="96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 x14ac:dyDescent="0.25">
      <c r="A147" s="93"/>
      <c r="B147" s="56"/>
      <c r="C147" s="51"/>
      <c r="D147" s="52"/>
      <c r="E147" s="52"/>
      <c r="F147" s="52">
        <f t="shared" si="3"/>
        <v>0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5 I110 I125 I140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6 I111 I126 I141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7 I112 I127 I142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8 I113 I128 I143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9 I114 I129 I144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topLeftCell="A15" workbookViewId="0">
      <selection activeCell="L13" sqref="L1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 x14ac:dyDescent="0.25">
      <c r="A4" s="95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 x14ac:dyDescent="0.25">
      <c r="A6" s="95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 x14ac:dyDescent="0.25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5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 x14ac:dyDescent="0.25">
      <c r="A10" s="95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5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 x14ac:dyDescent="0.25">
      <c r="A12" s="95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 x14ac:dyDescent="0.25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 x14ac:dyDescent="0.25">
      <c r="A14" s="95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5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0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 x14ac:dyDescent="0.25">
      <c r="A18" s="90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 x14ac:dyDescent="0.25">
      <c r="A19" s="90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 x14ac:dyDescent="0.25">
      <c r="A20" s="90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 x14ac:dyDescent="0.25">
      <c r="A21" s="90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 x14ac:dyDescent="0.25">
      <c r="A22" s="90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 x14ac:dyDescent="0.25">
      <c r="A24" s="90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 x14ac:dyDescent="0.25">
      <c r="A25" s="90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0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 x14ac:dyDescent="0.25">
      <c r="A27" s="90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 x14ac:dyDescent="0.25">
      <c r="A28" s="90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 x14ac:dyDescent="0.25">
      <c r="A29" s="90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9:F64" si="3">E29-D29</f>
        <v>6.9444444444445308E-3</v>
      </c>
    </row>
    <row r="30" spans="1:9" x14ac:dyDescent="0.25">
      <c r="A30" s="90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 x14ac:dyDescent="0.25">
      <c r="A31" s="90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 x14ac:dyDescent="0.25">
      <c r="A34" s="90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 x14ac:dyDescent="0.25">
      <c r="A36" s="90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 x14ac:dyDescent="0.25">
      <c r="A37" s="90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 x14ac:dyDescent="0.25">
      <c r="A38" s="90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 x14ac:dyDescent="0.25">
      <c r="A39" s="90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 x14ac:dyDescent="0.25">
      <c r="A40" s="90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 x14ac:dyDescent="0.25">
      <c r="A41" s="90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 x14ac:dyDescent="0.25">
      <c r="A42" s="90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 x14ac:dyDescent="0.25">
      <c r="A43" s="90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 x14ac:dyDescent="0.25">
      <c r="A44" s="90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 x14ac:dyDescent="0.25">
      <c r="A45" s="90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 x14ac:dyDescent="0.25">
      <c r="A46" s="92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 x14ac:dyDescent="0.25">
      <c r="A51" s="93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 x14ac:dyDescent="0.25">
      <c r="A53" s="93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 x14ac:dyDescent="0.25">
      <c r="A54" s="93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 x14ac:dyDescent="0.25">
      <c r="A55" s="93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 x14ac:dyDescent="0.25">
      <c r="A56" s="93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 x14ac:dyDescent="0.25">
      <c r="A57" s="93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 x14ac:dyDescent="0.25">
      <c r="A58" s="93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 x14ac:dyDescent="0.25">
      <c r="A59" s="93"/>
      <c r="B59" s="55"/>
      <c r="C59" s="51"/>
      <c r="D59" s="52"/>
      <c r="E59" s="52"/>
      <c r="F59" s="52">
        <f t="shared" si="3"/>
        <v>0</v>
      </c>
    </row>
    <row r="60" spans="1:9" x14ac:dyDescent="0.25">
      <c r="A60" s="93"/>
      <c r="B60" s="55"/>
      <c r="C60" s="51"/>
      <c r="D60" s="52"/>
      <c r="E60" s="52"/>
      <c r="F60" s="52">
        <f t="shared" si="3"/>
        <v>0</v>
      </c>
    </row>
    <row r="61" spans="1:9" x14ac:dyDescent="0.25">
      <c r="A61" s="93"/>
      <c r="B61" s="55"/>
      <c r="C61" s="51"/>
      <c r="D61" s="52"/>
      <c r="E61" s="52"/>
      <c r="F61" s="52">
        <f t="shared" si="3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 x14ac:dyDescent="0.25">
      <c r="A64" s="90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5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 x14ac:dyDescent="0.25">
      <c r="A66" s="90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 x14ac:dyDescent="0.25">
      <c r="A68" s="90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 x14ac:dyDescent="0.25">
      <c r="A70" s="90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 x14ac:dyDescent="0.25">
      <c r="A71" s="90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 x14ac:dyDescent="0.25">
      <c r="A72" s="90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 x14ac:dyDescent="0.25">
      <c r="A73" s="90"/>
      <c r="B73" s="51"/>
      <c r="C73" s="51"/>
      <c r="D73" s="52"/>
      <c r="E73" s="52"/>
      <c r="F73" s="52">
        <f t="shared" si="4"/>
        <v>0</v>
      </c>
    </row>
    <row r="74" spans="1:9" x14ac:dyDescent="0.25">
      <c r="A74" s="90"/>
      <c r="B74" s="51"/>
      <c r="C74" s="51"/>
      <c r="D74" s="52"/>
      <c r="E74" s="52"/>
      <c r="F74" s="52">
        <f t="shared" si="4"/>
        <v>0</v>
      </c>
    </row>
    <row r="75" spans="1:9" x14ac:dyDescent="0.25">
      <c r="A75" s="90"/>
      <c r="B75" s="51"/>
      <c r="C75" s="51"/>
      <c r="D75" s="52"/>
      <c r="E75" s="52"/>
      <c r="F75" s="52">
        <f t="shared" si="4"/>
        <v>0</v>
      </c>
    </row>
    <row r="76" spans="1:9" x14ac:dyDescent="0.25">
      <c r="A76" s="90"/>
      <c r="B76" s="51"/>
      <c r="C76" s="51"/>
      <c r="D76" s="52"/>
      <c r="E76" s="52"/>
      <c r="F76" s="52">
        <f t="shared" si="4"/>
        <v>0</v>
      </c>
    </row>
    <row r="77" spans="1:9" x14ac:dyDescent="0.25">
      <c r="A77" s="90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 x14ac:dyDescent="0.25">
      <c r="A79" s="90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 x14ac:dyDescent="0.25">
      <c r="A80" s="90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 x14ac:dyDescent="0.25">
      <c r="A81" s="90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 x14ac:dyDescent="0.25">
      <c r="A82" s="90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 x14ac:dyDescent="0.25">
      <c r="A83" s="95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 x14ac:dyDescent="0.25">
      <c r="A84" s="90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 x14ac:dyDescent="0.25">
      <c r="A85" s="90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 x14ac:dyDescent="0.25">
      <c r="A86" s="90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 x14ac:dyDescent="0.25">
      <c r="A87" s="90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 x14ac:dyDescent="0.25">
      <c r="A88" s="90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 x14ac:dyDescent="0.25">
      <c r="A89" s="90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 x14ac:dyDescent="0.25">
      <c r="A90" s="90"/>
      <c r="B90" s="51"/>
      <c r="C90" s="51"/>
      <c r="D90" s="52"/>
      <c r="E90" s="52"/>
      <c r="F90" s="52">
        <f t="shared" si="4"/>
        <v>0</v>
      </c>
    </row>
    <row r="91" spans="1:9" x14ac:dyDescent="0.25">
      <c r="A91" s="90"/>
      <c r="B91" s="51"/>
      <c r="C91" s="51"/>
      <c r="D91" s="52"/>
      <c r="E91" s="52"/>
      <c r="F91" s="52">
        <f t="shared" si="4"/>
        <v>0</v>
      </c>
    </row>
    <row r="92" spans="1:9" x14ac:dyDescent="0.25">
      <c r="A92" s="91"/>
      <c r="B92" s="51"/>
      <c r="C92" s="51"/>
      <c r="D92" s="52"/>
      <c r="E92" s="52"/>
      <c r="F92" s="52">
        <f t="shared" si="4"/>
        <v>0</v>
      </c>
    </row>
    <row r="93" spans="1:9" x14ac:dyDescent="0.25">
      <c r="A93" s="94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 x14ac:dyDescent="0.25">
      <c r="A94" s="90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 x14ac:dyDescent="0.25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 x14ac:dyDescent="0.25">
      <c r="A96" s="90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 x14ac:dyDescent="0.25">
      <c r="A97" s="90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 x14ac:dyDescent="0.25">
      <c r="A98" s="90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 x14ac:dyDescent="0.25">
      <c r="A99" s="90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 x14ac:dyDescent="0.25">
      <c r="A100" s="90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 x14ac:dyDescent="0.25">
      <c r="A101" s="90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 x14ac:dyDescent="0.25">
      <c r="A102" s="90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 x14ac:dyDescent="0.25">
      <c r="A104" s="90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 x14ac:dyDescent="0.25">
      <c r="A105" s="90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 x14ac:dyDescent="0.25">
      <c r="A106" s="90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 x14ac:dyDescent="0.25">
      <c r="A107" s="92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 x14ac:dyDescent="0.25">
      <c r="A108" s="93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 x14ac:dyDescent="0.25">
      <c r="A109" s="93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 x14ac:dyDescent="0.25">
      <c r="A110" s="93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 x14ac:dyDescent="0.25">
      <c r="A112" s="93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 x14ac:dyDescent="0.25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 x14ac:dyDescent="0.25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 x14ac:dyDescent="0.25">
      <c r="A116" s="93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 x14ac:dyDescent="0.25">
      <c r="A117" s="93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 x14ac:dyDescent="0.25">
      <c r="A118" s="93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 x14ac:dyDescent="0.25">
      <c r="A119" s="93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 x14ac:dyDescent="0.25">
      <c r="A120" s="93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 x14ac:dyDescent="0.25">
      <c r="A121" s="93"/>
      <c r="B121" s="55"/>
      <c r="C121" s="51"/>
      <c r="D121" s="52"/>
      <c r="E121" s="52"/>
      <c r="F121" s="52">
        <f t="shared" si="4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4"/>
        <v>0</v>
      </c>
    </row>
    <row r="123" spans="1:9" x14ac:dyDescent="0.25">
      <c r="A123" s="94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 x14ac:dyDescent="0.25">
      <c r="A124" s="90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 x14ac:dyDescent="0.25">
      <c r="A125" s="90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 x14ac:dyDescent="0.25">
      <c r="A126" s="90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 x14ac:dyDescent="0.25">
      <c r="A127" s="90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 x14ac:dyDescent="0.25">
      <c r="A129" s="95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 x14ac:dyDescent="0.25">
      <c r="A130" s="95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 x14ac:dyDescent="0.25">
      <c r="A131" s="95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 x14ac:dyDescent="0.25">
      <c r="A132" s="90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 x14ac:dyDescent="0.25">
      <c r="A133" s="90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0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 x14ac:dyDescent="0.25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6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6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6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6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5 I110 I125 I140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6 I111 I126 I141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7 I112 I127 I142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8 I113 I128 I143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9 I114 I129 I144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workbookViewId="0">
      <selection activeCell="B14" sqref="B14"/>
    </sheetView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755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0.34375000000000006</v>
      </c>
      <c r="Q3" t="s">
        <v>285</v>
      </c>
    </row>
    <row r="4" spans="1:17" x14ac:dyDescent="0.25">
      <c r="A4" s="95"/>
      <c r="B4" s="60" t="s">
        <v>756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60" t="s">
        <v>757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757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7.2916666666666741E-2</v>
      </c>
      <c r="Q7" t="s">
        <v>295</v>
      </c>
    </row>
    <row r="8" spans="1:17" x14ac:dyDescent="0.25">
      <c r="A8" s="95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 x14ac:dyDescent="0.25">
      <c r="A9" s="95"/>
      <c r="B9" s="60" t="s">
        <v>758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0.46875000000000011</v>
      </c>
    </row>
    <row r="10" spans="1:17" x14ac:dyDescent="0.25">
      <c r="A10" s="95"/>
      <c r="B10" s="60" t="s">
        <v>759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 x14ac:dyDescent="0.25">
      <c r="A11" s="95"/>
      <c r="B11" s="60" t="s">
        <v>760</v>
      </c>
      <c r="C11" s="60" t="s">
        <v>288</v>
      </c>
      <c r="D11" s="61">
        <v>0.66666666666666663</v>
      </c>
      <c r="E11" s="61">
        <v>0.68402777777777779</v>
      </c>
      <c r="F11" s="61">
        <f t="shared" si="0"/>
        <v>1.736111111111116E-2</v>
      </c>
      <c r="I11" s="54"/>
    </row>
    <row r="12" spans="1:17" x14ac:dyDescent="0.25">
      <c r="A12" s="95"/>
      <c r="B12" s="60" t="s">
        <v>685</v>
      </c>
      <c r="C12" s="60" t="s">
        <v>296</v>
      </c>
      <c r="D12" s="61">
        <v>0.68402777777777779</v>
      </c>
      <c r="E12" s="61">
        <v>0.75694444444444453</v>
      </c>
      <c r="F12" s="61">
        <f t="shared" si="0"/>
        <v>7.2916666666666741E-2</v>
      </c>
    </row>
    <row r="13" spans="1:17" x14ac:dyDescent="0.25">
      <c r="A13" s="95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 x14ac:dyDescent="0.25">
      <c r="A14" s="95"/>
      <c r="B14" s="60"/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 x14ac:dyDescent="0.25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0" t="s">
        <v>17</v>
      </c>
      <c r="B17" s="59" t="s">
        <v>761</v>
      </c>
      <c r="C17" s="59" t="s">
        <v>288</v>
      </c>
      <c r="D17" s="63">
        <v>0.35416666666666669</v>
      </c>
      <c r="E17" s="63">
        <v>0.45833333333333331</v>
      </c>
      <c r="F17" s="63">
        <f t="shared" si="0"/>
        <v>0.10416666666666663</v>
      </c>
      <c r="H17" s="49" t="s">
        <v>286</v>
      </c>
      <c r="I17" s="49" t="s">
        <v>287</v>
      </c>
    </row>
    <row r="18" spans="1:9" x14ac:dyDescent="0.25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0.31249999999999994</v>
      </c>
    </row>
    <row r="19" spans="1:9" x14ac:dyDescent="0.25">
      <c r="A19" s="90"/>
      <c r="B19" s="51" t="s">
        <v>690</v>
      </c>
      <c r="C19" s="51" t="s">
        <v>285</v>
      </c>
      <c r="D19" s="52">
        <v>0.46875</v>
      </c>
      <c r="E19" s="52">
        <v>0.47916666666666669</v>
      </c>
      <c r="F19" s="52">
        <f t="shared" si="0"/>
        <v>1.0416666666666685E-2</v>
      </c>
      <c r="H19" s="53" t="s">
        <v>285</v>
      </c>
      <c r="I19" s="52">
        <f>SUMIFS(F17:F31, C17:C31,H19)</f>
        <v>1.0416666666666685E-2</v>
      </c>
    </row>
    <row r="20" spans="1:9" x14ac:dyDescent="0.25">
      <c r="A20" s="90"/>
      <c r="B20" s="51" t="s">
        <v>762</v>
      </c>
      <c r="C20" s="51" t="s">
        <v>288</v>
      </c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 t="s">
        <v>313</v>
      </c>
      <c r="C21" s="51" t="s">
        <v>295</v>
      </c>
      <c r="D21" s="52">
        <v>0.54166666666666663</v>
      </c>
      <c r="E21" s="52">
        <v>0.5625</v>
      </c>
      <c r="F21" s="52">
        <f t="shared" si="0"/>
        <v>2.083333333333337E-2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763</v>
      </c>
      <c r="C22" s="51" t="s">
        <v>288</v>
      </c>
      <c r="D22" s="52">
        <v>0.5625</v>
      </c>
      <c r="E22" s="52">
        <v>0.66666666666666663</v>
      </c>
      <c r="F22" s="52">
        <f t="shared" si="0"/>
        <v>0.10416666666666663</v>
      </c>
      <c r="H22" s="53" t="s">
        <v>296</v>
      </c>
      <c r="I22" s="52">
        <f>SUMIFS(F17:F31, C17:C31,H22)</f>
        <v>7.2916666666666741E-2</v>
      </c>
    </row>
    <row r="23" spans="1:9" x14ac:dyDescent="0.25">
      <c r="A23" s="90"/>
      <c r="B23" s="51" t="s">
        <v>309</v>
      </c>
      <c r="C23" s="51" t="s">
        <v>295</v>
      </c>
      <c r="D23" s="52">
        <v>0.66666666666666663</v>
      </c>
      <c r="E23" s="52">
        <v>0.68055555555555547</v>
      </c>
      <c r="F23" s="52">
        <f t="shared" si="0"/>
        <v>1.388888888888884E-2</v>
      </c>
      <c r="H23" s="53" t="s">
        <v>295</v>
      </c>
      <c r="I23" s="52">
        <f>SUMIFS(F17:F31, C17:C31,H23)</f>
        <v>4.5138888888888895E-2</v>
      </c>
    </row>
    <row r="24" spans="1:9" x14ac:dyDescent="0.25">
      <c r="A24" s="90"/>
      <c r="B24" s="51" t="s">
        <v>296</v>
      </c>
      <c r="C24" s="51" t="s">
        <v>296</v>
      </c>
      <c r="D24" s="52">
        <v>0.68402777777777779</v>
      </c>
      <c r="E24" s="52">
        <v>0.75694444444444453</v>
      </c>
      <c r="F24" s="52">
        <f t="shared" si="0"/>
        <v>7.2916666666666741E-2</v>
      </c>
      <c r="H24" s="48" t="s">
        <v>300</v>
      </c>
      <c r="I24" s="49">
        <f>SUM(I18:I23)</f>
        <v>0.44097222222222227</v>
      </c>
    </row>
    <row r="25" spans="1:9" x14ac:dyDescent="0.25">
      <c r="A25" s="90"/>
      <c r="B25" s="51" t="s">
        <v>764</v>
      </c>
      <c r="C25" s="51" t="s">
        <v>288</v>
      </c>
      <c r="D25" s="52">
        <v>0.875</v>
      </c>
      <c r="E25" s="52">
        <v>0.9375</v>
      </c>
      <c r="F25" s="52">
        <f t="shared" si="0"/>
        <v>6.25E-2</v>
      </c>
      <c r="I25" s="54"/>
    </row>
    <row r="26" spans="1:9" x14ac:dyDescent="0.25">
      <c r="A26" s="90"/>
      <c r="B26" s="51"/>
      <c r="C26" s="51"/>
      <c r="D26" s="52"/>
      <c r="E26" s="52"/>
      <c r="F26" s="52"/>
      <c r="I26" s="54"/>
    </row>
    <row r="27" spans="1:9" x14ac:dyDescent="0.25">
      <c r="A27" s="90"/>
      <c r="B27" s="51"/>
      <c r="C27" s="51"/>
      <c r="D27" s="52"/>
      <c r="E27" s="52"/>
      <c r="F27" s="52"/>
    </row>
    <row r="28" spans="1:9" x14ac:dyDescent="0.25">
      <c r="A28" s="90"/>
      <c r="B28" s="51"/>
      <c r="C28" s="51"/>
      <c r="D28" s="52"/>
      <c r="E28" s="52"/>
      <c r="F28" s="52"/>
    </row>
    <row r="29" spans="1:9" x14ac:dyDescent="0.25">
      <c r="A29" s="90"/>
      <c r="B29" s="51"/>
      <c r="C29" s="51"/>
      <c r="D29" s="52"/>
      <c r="E29" s="52"/>
      <c r="F29" s="52"/>
    </row>
    <row r="30" spans="1:9" x14ac:dyDescent="0.25">
      <c r="A30" s="90"/>
      <c r="B30" s="51"/>
      <c r="C30" s="51"/>
      <c r="D30" s="52"/>
      <c r="E30" s="52"/>
      <c r="F30" s="52"/>
    </row>
    <row r="31" spans="1:9" x14ac:dyDescent="0.25">
      <c r="A31" s="90"/>
      <c r="B31" s="51"/>
      <c r="C31" s="51"/>
      <c r="D31" s="52"/>
      <c r="E31" s="52"/>
      <c r="F31" s="52"/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765</v>
      </c>
      <c r="C33" s="51" t="s">
        <v>288</v>
      </c>
      <c r="D33" s="52">
        <v>0.3611111111111111</v>
      </c>
      <c r="E33" s="52">
        <v>0.4375</v>
      </c>
      <c r="F33" s="52">
        <f t="shared" si="0"/>
        <v>7.6388888888888895E-2</v>
      </c>
      <c r="H33" s="53" t="s">
        <v>288</v>
      </c>
      <c r="I33" s="52">
        <f>SUMIFS(F32:F46, C32:C46,H33)</f>
        <v>0.27083333333333326</v>
      </c>
    </row>
    <row r="34" spans="1:9" x14ac:dyDescent="0.25">
      <c r="A34" s="90"/>
      <c r="B34" s="51" t="s">
        <v>309</v>
      </c>
      <c r="C34" s="51" t="s">
        <v>295</v>
      </c>
      <c r="D34" s="52">
        <v>0.4375</v>
      </c>
      <c r="E34" s="52">
        <v>0.44791666666666669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766</v>
      </c>
      <c r="C35" s="51" t="s">
        <v>288</v>
      </c>
      <c r="D35" s="52">
        <v>0.44791666666666669</v>
      </c>
      <c r="E35" s="52">
        <v>0.5</v>
      </c>
      <c r="F35" s="52">
        <f t="shared" si="0"/>
        <v>5.2083333333333315E-2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767</v>
      </c>
      <c r="C36" s="51" t="s">
        <v>288</v>
      </c>
      <c r="D36" s="52">
        <v>0.5</v>
      </c>
      <c r="E36" s="52">
        <v>0.55208333333333337</v>
      </c>
      <c r="F36" s="52">
        <f t="shared" si="0"/>
        <v>5.208333333333337E-2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301</v>
      </c>
      <c r="C37" s="51" t="s">
        <v>295</v>
      </c>
      <c r="D37" s="52">
        <v>0.55208333333333337</v>
      </c>
      <c r="E37" s="52">
        <v>0.57638888888888895</v>
      </c>
      <c r="F37" s="52">
        <f t="shared" si="0"/>
        <v>2.430555555555558E-2</v>
      </c>
      <c r="H37" s="53" t="s">
        <v>296</v>
      </c>
      <c r="I37" s="52">
        <f>SUMIFS(F32:F46, C32:C46,H37)</f>
        <v>7.2916666666666741E-2</v>
      </c>
    </row>
    <row r="38" spans="1:9" x14ac:dyDescent="0.25">
      <c r="A38" s="90"/>
      <c r="B38" s="51" t="s">
        <v>768</v>
      </c>
      <c r="C38" s="51" t="s">
        <v>288</v>
      </c>
      <c r="D38" s="52">
        <v>0.57638888888888895</v>
      </c>
      <c r="E38" s="52">
        <v>0.63541666666666663</v>
      </c>
      <c r="F38" s="52">
        <f t="shared" si="0"/>
        <v>5.9027777777777679E-2</v>
      </c>
      <c r="H38" s="53" t="s">
        <v>295</v>
      </c>
      <c r="I38" s="52">
        <f>SUMIFS(F32:F46, C32:C46,H38)</f>
        <v>4.5138888888889006E-2</v>
      </c>
    </row>
    <row r="39" spans="1:9" x14ac:dyDescent="0.25">
      <c r="A39" s="90"/>
      <c r="B39" s="51" t="s">
        <v>769</v>
      </c>
      <c r="C39" s="51" t="s">
        <v>288</v>
      </c>
      <c r="D39" s="52">
        <v>0.63541666666666663</v>
      </c>
      <c r="E39" s="52">
        <v>0.66666666666666663</v>
      </c>
      <c r="F39" s="52">
        <f t="shared" si="0"/>
        <v>3.125E-2</v>
      </c>
      <c r="H39" s="48" t="s">
        <v>300</v>
      </c>
      <c r="I39" s="49">
        <f>SUM(I33:I38)</f>
        <v>0.39583333333333343</v>
      </c>
    </row>
    <row r="40" spans="1:9" x14ac:dyDescent="0.25">
      <c r="A40" s="90"/>
      <c r="B40" s="51" t="s">
        <v>454</v>
      </c>
      <c r="C40" s="51" t="s">
        <v>296</v>
      </c>
      <c r="D40" s="52">
        <v>0.68402777777777779</v>
      </c>
      <c r="E40" s="52">
        <v>0.75694444444444453</v>
      </c>
      <c r="F40" s="52">
        <f t="shared" si="0"/>
        <v>7.2916666666666741E-2</v>
      </c>
      <c r="I40" s="54"/>
    </row>
    <row r="41" spans="1:9" x14ac:dyDescent="0.25">
      <c r="A41" s="90"/>
      <c r="B41" s="51" t="s">
        <v>309</v>
      </c>
      <c r="C41" s="51" t="s">
        <v>295</v>
      </c>
      <c r="D41" s="52">
        <v>0.66666666666666663</v>
      </c>
      <c r="E41" s="52">
        <v>0.67708333333333337</v>
      </c>
      <c r="F41" s="52">
        <f t="shared" si="0"/>
        <v>1.0416666666666741E-2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B43" s="51"/>
      <c r="C43" s="51"/>
      <c r="D43" s="52"/>
      <c r="E43" s="52"/>
      <c r="F43" s="52">
        <f t="shared" si="0"/>
        <v>0</v>
      </c>
    </row>
    <row r="44" spans="1:9" x14ac:dyDescent="0.25">
      <c r="A44" s="90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770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771</v>
      </c>
    </row>
    <row r="49" spans="1:9" x14ac:dyDescent="0.25">
      <c r="A49" s="93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772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3"/>
      <c r="B51" s="55" t="s">
        <v>774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775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 x14ac:dyDescent="0.25">
      <c r="A53" s="93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 x14ac:dyDescent="0.25">
      <c r="A54" s="93"/>
      <c r="B54" s="55" t="s">
        <v>775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776</v>
      </c>
    </row>
    <row r="55" spans="1:9" x14ac:dyDescent="0.25">
      <c r="A55" s="93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 x14ac:dyDescent="0.25">
      <c r="A56" s="93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 x14ac:dyDescent="0.25">
      <c r="A57" s="93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 x14ac:dyDescent="0.25">
      <c r="A58" s="93"/>
      <c r="B58" s="55" t="s">
        <v>777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778</v>
      </c>
      <c r="C63" s="51" t="s">
        <v>288</v>
      </c>
      <c r="D63" s="52">
        <v>0.35416666666666669</v>
      </c>
      <c r="E63" s="52">
        <v>0.39583333333333331</v>
      </c>
      <c r="F63" s="52">
        <f t="shared" si="0"/>
        <v>4.166666666666663E-2</v>
      </c>
      <c r="H63" s="53" t="s">
        <v>288</v>
      </c>
      <c r="I63" s="52">
        <f>SUMIFS(F62:F76, C62:C76,H63)</f>
        <v>7.2986111111111107</v>
      </c>
    </row>
    <row r="64" spans="1:9" x14ac:dyDescent="0.25">
      <c r="A64" s="90"/>
      <c r="B64" s="51" t="s">
        <v>779</v>
      </c>
      <c r="C64" s="51" t="s">
        <v>288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 t="s">
        <v>780</v>
      </c>
      <c r="C66" s="51" t="s">
        <v>288</v>
      </c>
      <c r="D66" s="52">
        <v>0.46527777777777773</v>
      </c>
      <c r="E66" s="52">
        <v>0.52083333333333337</v>
      </c>
      <c r="F66" s="52">
        <f t="shared" ref="F66:F129" si="1">E66-D66</f>
        <v>5.5555555555555636E-2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6.9444444444444531E-2</v>
      </c>
    </row>
    <row r="68" spans="1:9" x14ac:dyDescent="0.25">
      <c r="A68" s="90"/>
      <c r="B68" s="56" t="s">
        <v>781</v>
      </c>
      <c r="C68" s="51" t="s">
        <v>288</v>
      </c>
      <c r="D68" s="52">
        <v>0.5625</v>
      </c>
      <c r="E68" s="52">
        <v>0.64583333333333337</v>
      </c>
      <c r="F68" s="52">
        <f t="shared" si="1"/>
        <v>8.333333333333337E-2</v>
      </c>
      <c r="H68" s="53" t="s">
        <v>295</v>
      </c>
      <c r="I68" s="52">
        <f>SUMIFS(F62:F76, C62:C76,H68)</f>
        <v>3.819444444444442E-2</v>
      </c>
    </row>
    <row r="69" spans="1:9" x14ac:dyDescent="0.25">
      <c r="A69" s="90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7.4097222222222223</v>
      </c>
    </row>
    <row r="70" spans="1:9" x14ac:dyDescent="0.25">
      <c r="A70" s="90"/>
      <c r="B70" s="51" t="s">
        <v>781</v>
      </c>
      <c r="C70" s="51" t="s">
        <v>288</v>
      </c>
      <c r="D70" s="52">
        <v>0.66666666666666663</v>
      </c>
      <c r="E70" s="52">
        <v>0.6875</v>
      </c>
      <c r="F70" s="52">
        <f t="shared" si="1"/>
        <v>2.083333333333337E-2</v>
      </c>
      <c r="I70" s="54"/>
    </row>
    <row r="71" spans="1:9" x14ac:dyDescent="0.25">
      <c r="A71" s="90"/>
      <c r="B71" s="51" t="s">
        <v>685</v>
      </c>
      <c r="C71" s="51" t="s">
        <v>296</v>
      </c>
      <c r="D71" s="52">
        <v>0.6875</v>
      </c>
      <c r="E71" s="52">
        <v>0.75694444444444453</v>
      </c>
      <c r="F71" s="52">
        <f t="shared" si="1"/>
        <v>6.9444444444444531E-2</v>
      </c>
      <c r="I71" s="54"/>
    </row>
    <row r="72" spans="1:9" x14ac:dyDescent="0.25">
      <c r="A72" s="90"/>
      <c r="B72" s="51" t="s">
        <v>782</v>
      </c>
      <c r="C72" s="51" t="s">
        <v>288</v>
      </c>
      <c r="D72" s="52">
        <v>0.75694444444444453</v>
      </c>
      <c r="E72" s="52">
        <v>7.8125</v>
      </c>
      <c r="F72" s="52">
        <f t="shared" si="1"/>
        <v>7.0555555555555554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/>
      <c r="B76" s="51"/>
      <c r="C76" s="51"/>
      <c r="D76" s="52"/>
      <c r="E76" s="52"/>
      <c r="F76" s="52">
        <f t="shared" si="1"/>
        <v>0</v>
      </c>
    </row>
    <row r="77" spans="1:9" x14ac:dyDescent="0.25">
      <c r="A77" s="90" t="s">
        <v>27</v>
      </c>
      <c r="B77" s="51" t="s">
        <v>603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 x14ac:dyDescent="0.25">
      <c r="A78" s="90"/>
      <c r="B78" s="51" t="s">
        <v>783</v>
      </c>
      <c r="C78" s="51" t="s">
        <v>288</v>
      </c>
      <c r="D78" s="52">
        <v>0.36458333333333331</v>
      </c>
      <c r="E78" s="52">
        <v>0.41666666666666669</v>
      </c>
      <c r="F78" s="52">
        <f t="shared" si="1"/>
        <v>5.208333333333337E-2</v>
      </c>
      <c r="H78" s="53" t="s">
        <v>288</v>
      </c>
      <c r="I78" s="52">
        <f>SUMIFS(F77:F92, C77:C92,H78)</f>
        <v>0.30208333333333343</v>
      </c>
    </row>
    <row r="79" spans="1:9" x14ac:dyDescent="0.25">
      <c r="A79" s="90"/>
      <c r="B79" s="51" t="s">
        <v>342</v>
      </c>
      <c r="C79" s="51" t="s">
        <v>295</v>
      </c>
      <c r="D79" s="52">
        <v>0.41666666666666669</v>
      </c>
      <c r="E79" s="52">
        <v>0.43402777777777773</v>
      </c>
      <c r="F79" s="52">
        <f t="shared" si="1"/>
        <v>1.7361111111111049E-2</v>
      </c>
      <c r="H79" s="53" t="s">
        <v>285</v>
      </c>
      <c r="I79" s="52">
        <f>SUMIFS(F77:F92, C77:C92,H79)</f>
        <v>1.041666666666663E-2</v>
      </c>
    </row>
    <row r="80" spans="1:9" x14ac:dyDescent="0.25">
      <c r="A80" s="90"/>
      <c r="B80" s="65" t="s">
        <v>784</v>
      </c>
      <c r="C80" s="51" t="s">
        <v>288</v>
      </c>
      <c r="D80" s="52">
        <v>0.43402777777777773</v>
      </c>
      <c r="E80" s="52">
        <v>0.47916666666666669</v>
      </c>
      <c r="F80" s="52">
        <f t="shared" si="1"/>
        <v>4.5138888888888951E-2</v>
      </c>
      <c r="H80" s="53" t="s">
        <v>290</v>
      </c>
      <c r="I80" s="52">
        <f>SUMIFS(F77:F92, C77:C92,H80)</f>
        <v>6.25E-2</v>
      </c>
    </row>
    <row r="81" spans="1:9" x14ac:dyDescent="0.25">
      <c r="A81" s="90"/>
      <c r="B81" s="65" t="s">
        <v>785</v>
      </c>
      <c r="C81" s="51" t="s">
        <v>288</v>
      </c>
      <c r="D81" s="52">
        <v>0.47916666666666669</v>
      </c>
      <c r="E81" s="52">
        <v>0.53125</v>
      </c>
      <c r="F81" s="52">
        <f t="shared" si="1"/>
        <v>5.2083333333333315E-2</v>
      </c>
      <c r="H81" s="53" t="s">
        <v>293</v>
      </c>
      <c r="I81" s="52">
        <f>SUMIFS(F77:F92, C77:C92,H81)</f>
        <v>0</v>
      </c>
    </row>
    <row r="82" spans="1:9" x14ac:dyDescent="0.25">
      <c r="A82" s="90"/>
      <c r="B82" s="51" t="s">
        <v>342</v>
      </c>
      <c r="C82" s="51" t="s">
        <v>295</v>
      </c>
      <c r="D82" s="52">
        <v>0.53125</v>
      </c>
      <c r="E82" s="52">
        <v>0.55555555555555558</v>
      </c>
      <c r="F82" s="52">
        <f>E82-D82</f>
        <v>2.430555555555558E-2</v>
      </c>
      <c r="H82" s="53" t="s">
        <v>296</v>
      </c>
      <c r="I82" s="52">
        <f>SUMIFS(F77:F92, C77:C92,H82)</f>
        <v>7.1527777777777857E-2</v>
      </c>
    </row>
    <row r="83" spans="1:9" x14ac:dyDescent="0.25">
      <c r="A83" s="95"/>
      <c r="B83" s="51" t="s">
        <v>783</v>
      </c>
      <c r="C83" s="55" t="s">
        <v>288</v>
      </c>
      <c r="D83" s="52">
        <v>0.5625</v>
      </c>
      <c r="E83" s="52">
        <v>0.60416666666666663</v>
      </c>
      <c r="F83" s="52">
        <f t="shared" si="1"/>
        <v>4.166666666666663E-2</v>
      </c>
      <c r="H83" s="53" t="s">
        <v>295</v>
      </c>
      <c r="I83" s="52">
        <f>SUMIFS(F77:F92, C77:C92,H83)</f>
        <v>4.166666666666663E-2</v>
      </c>
    </row>
    <row r="84" spans="1:9" x14ac:dyDescent="0.25">
      <c r="A84" s="90"/>
      <c r="B84" s="51" t="s">
        <v>786</v>
      </c>
      <c r="C84" s="51" t="s">
        <v>288</v>
      </c>
      <c r="D84" s="52">
        <v>0.60416666666666663</v>
      </c>
      <c r="E84" s="52">
        <v>0.67361111111111116</v>
      </c>
      <c r="F84" s="52">
        <f t="shared" si="1"/>
        <v>6.9444444444444531E-2</v>
      </c>
      <c r="H84" s="48" t="s">
        <v>300</v>
      </c>
      <c r="I84" s="49">
        <f>SUM(I78:I83)</f>
        <v>0.48819444444444454</v>
      </c>
    </row>
    <row r="85" spans="1:9" x14ac:dyDescent="0.25">
      <c r="A85" s="90"/>
      <c r="B85" s="51" t="s">
        <v>685</v>
      </c>
      <c r="C85" s="51" t="s">
        <v>296</v>
      </c>
      <c r="D85" s="52">
        <v>0.68541666666666667</v>
      </c>
      <c r="E85" s="52">
        <v>0.75694444444444453</v>
      </c>
      <c r="F85" s="52">
        <f t="shared" si="1"/>
        <v>7.1527777777777857E-2</v>
      </c>
      <c r="I85" s="54"/>
    </row>
    <row r="86" spans="1:9" x14ac:dyDescent="0.25">
      <c r="A86" s="90"/>
      <c r="B86" s="51" t="s">
        <v>787</v>
      </c>
      <c r="C86" s="51" t="s">
        <v>288</v>
      </c>
      <c r="D86" s="52">
        <v>0.77083333333333337</v>
      </c>
      <c r="E86" s="52">
        <v>0.8125</v>
      </c>
      <c r="F86" s="52">
        <f t="shared" si="1"/>
        <v>4.166666666666663E-2</v>
      </c>
      <c r="I86" s="54"/>
    </row>
    <row r="87" spans="1:9" x14ac:dyDescent="0.25">
      <c r="A87" s="90"/>
      <c r="B87" s="51" t="s">
        <v>788</v>
      </c>
      <c r="C87" s="51" t="s">
        <v>290</v>
      </c>
      <c r="D87" s="52">
        <v>0.85416666666666663</v>
      </c>
      <c r="E87" s="52">
        <v>0.91666666666666663</v>
      </c>
      <c r="F87" s="52">
        <f t="shared" si="1"/>
        <v>6.25E-2</v>
      </c>
      <c r="I87" s="54"/>
    </row>
    <row r="88" spans="1:9" x14ac:dyDescent="0.25">
      <c r="A88" s="90"/>
      <c r="B88" s="51"/>
      <c r="C88" s="51"/>
      <c r="D88" s="52">
        <v>0</v>
      </c>
      <c r="E88" s="52">
        <v>0</v>
      </c>
      <c r="F88" s="52">
        <v>0</v>
      </c>
    </row>
    <row r="89" spans="1:9" x14ac:dyDescent="0.25">
      <c r="A89" s="90"/>
      <c r="B89" s="51"/>
      <c r="C89" s="51"/>
      <c r="D89" s="52">
        <v>0</v>
      </c>
      <c r="E89" s="52">
        <v>0</v>
      </c>
      <c r="F89" s="52"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0"/>
      <c r="B91" s="51"/>
      <c r="C91" s="51"/>
      <c r="D91" s="52"/>
      <c r="E91" s="52"/>
      <c r="F91" s="52">
        <f t="shared" si="1"/>
        <v>0</v>
      </c>
    </row>
    <row r="92" spans="1:9" x14ac:dyDescent="0.25">
      <c r="A92" s="91"/>
      <c r="B92" s="51"/>
      <c r="C92" s="51"/>
      <c r="D92" s="52"/>
      <c r="E92" s="52"/>
      <c r="F92" s="52">
        <f t="shared" si="1"/>
        <v>0</v>
      </c>
    </row>
    <row r="93" spans="1:9" x14ac:dyDescent="0.25">
      <c r="A93" s="94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 x14ac:dyDescent="0.25">
      <c r="A94" s="90"/>
      <c r="B94" s="51" t="s">
        <v>789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 x14ac:dyDescent="0.25">
      <c r="A95" s="90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 x14ac:dyDescent="0.25">
      <c r="A96" s="90"/>
      <c r="B96" s="51" t="s">
        <v>790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 x14ac:dyDescent="0.25">
      <c r="A97" s="90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1.3888888888888951E-2</v>
      </c>
    </row>
    <row r="98" spans="1:9" x14ac:dyDescent="0.25">
      <c r="A98" s="90"/>
      <c r="B98" s="51" t="s">
        <v>791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7.291666666666663E-2</v>
      </c>
    </row>
    <row r="99" spans="1:9" x14ac:dyDescent="0.25">
      <c r="A99" s="90"/>
      <c r="B99" s="51" t="s">
        <v>792</v>
      </c>
      <c r="C99" s="51" t="s">
        <v>293</v>
      </c>
      <c r="D99" s="52">
        <v>0.67013888888888884</v>
      </c>
      <c r="E99" s="52">
        <v>0.68402777777777779</v>
      </c>
      <c r="F99" s="52">
        <f t="shared" si="1"/>
        <v>1.3888888888888951E-2</v>
      </c>
      <c r="H99" s="53" t="s">
        <v>295</v>
      </c>
      <c r="I99" s="52">
        <f>SUMIFS(F93:F107, C93:C107,H99)</f>
        <v>2.7083333333333348E-2</v>
      </c>
    </row>
    <row r="100" spans="1:9" x14ac:dyDescent="0.25">
      <c r="A100" s="90"/>
      <c r="B100" s="51" t="s">
        <v>736</v>
      </c>
      <c r="C100" s="51" t="s">
        <v>296</v>
      </c>
      <c r="D100" s="52">
        <v>0.6875</v>
      </c>
      <c r="E100" s="52">
        <v>0.76041666666666663</v>
      </c>
      <c r="F100" s="52">
        <f t="shared" si="1"/>
        <v>7.291666666666663E-2</v>
      </c>
      <c r="H100" s="48" t="s">
        <v>300</v>
      </c>
      <c r="I100" s="49">
        <f>SUM(I94:I99)</f>
        <v>0.45555555555555549</v>
      </c>
    </row>
    <row r="101" spans="1:9" x14ac:dyDescent="0.25">
      <c r="A101" s="90"/>
      <c r="B101" s="51" t="s">
        <v>793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 x14ac:dyDescent="0.25">
      <c r="A102" s="90"/>
      <c r="B102" s="51"/>
      <c r="C102" s="51"/>
      <c r="D102" s="52"/>
      <c r="E102" s="52"/>
      <c r="F102" s="52"/>
      <c r="I102" s="54"/>
    </row>
    <row r="103" spans="1:9" x14ac:dyDescent="0.25">
      <c r="A103" s="90"/>
      <c r="B103" s="51"/>
      <c r="C103" s="51"/>
      <c r="D103" s="52"/>
      <c r="E103" s="52"/>
      <c r="F103" s="52"/>
    </row>
    <row r="104" spans="1:9" x14ac:dyDescent="0.25">
      <c r="A104" s="90"/>
      <c r="B104" s="51"/>
      <c r="C104" s="51"/>
      <c r="D104" s="52"/>
      <c r="E104" s="52"/>
      <c r="F104" s="52"/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0"/>
      <c r="B106" s="51"/>
      <c r="C106" s="51"/>
      <c r="D106" s="52"/>
      <c r="E106" s="52"/>
      <c r="F106" s="52"/>
    </row>
    <row r="107" spans="1:9" x14ac:dyDescent="0.25">
      <c r="A107" s="92"/>
      <c r="B107" s="51"/>
      <c r="C107" s="51"/>
      <c r="D107" s="52"/>
      <c r="E107" s="52"/>
      <c r="F107" s="52"/>
    </row>
    <row r="108" spans="1:9" x14ac:dyDescent="0.25">
      <c r="A108" s="93" t="s">
        <v>30</v>
      </c>
      <c r="B108" s="55" t="s">
        <v>335</v>
      </c>
      <c r="C108" s="51" t="s">
        <v>288</v>
      </c>
      <c r="D108" s="52">
        <v>0.36458333333333331</v>
      </c>
      <c r="E108" s="52">
        <v>0.375</v>
      </c>
      <c r="F108" s="52">
        <f t="shared" si="1"/>
        <v>1.0416666666666685E-2</v>
      </c>
      <c r="H108" s="49" t="s">
        <v>286</v>
      </c>
      <c r="I108" s="49" t="s">
        <v>287</v>
      </c>
    </row>
    <row r="109" spans="1:9" x14ac:dyDescent="0.25">
      <c r="A109" s="93"/>
      <c r="B109" s="55" t="s">
        <v>739</v>
      </c>
      <c r="C109" s="51" t="s">
        <v>288</v>
      </c>
      <c r="D109" s="52">
        <v>0.375</v>
      </c>
      <c r="E109" s="52">
        <v>0.41666666666666669</v>
      </c>
      <c r="F109" s="52">
        <f t="shared" si="1"/>
        <v>4.1666666666666685E-2</v>
      </c>
      <c r="H109" s="53" t="s">
        <v>288</v>
      </c>
      <c r="I109" s="52">
        <f>SUMIFS(F108:F122, C108:C122,H109)</f>
        <v>0.26041666666666669</v>
      </c>
    </row>
    <row r="110" spans="1:9" x14ac:dyDescent="0.25">
      <c r="A110" s="93"/>
      <c r="B110" s="56" t="s">
        <v>794</v>
      </c>
      <c r="C110" s="51" t="s">
        <v>288</v>
      </c>
      <c r="D110" s="52">
        <v>0.41666666666666669</v>
      </c>
      <c r="E110" s="52">
        <v>0.47916666666666669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 x14ac:dyDescent="0.25">
      <c r="A111" s="93"/>
      <c r="B111" s="55" t="s">
        <v>309</v>
      </c>
      <c r="C111" s="51" t="s">
        <v>295</v>
      </c>
      <c r="D111" s="52">
        <v>0.47916666666666669</v>
      </c>
      <c r="E111" s="52">
        <v>0.48958333333333331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0</v>
      </c>
    </row>
    <row r="112" spans="1:9" x14ac:dyDescent="0.25">
      <c r="A112" s="93"/>
      <c r="B112" s="55" t="s">
        <v>795</v>
      </c>
      <c r="C112" s="51" t="s">
        <v>288</v>
      </c>
      <c r="D112" s="52">
        <v>0.48958333333333331</v>
      </c>
      <c r="E112" s="52">
        <v>0.52083333333333337</v>
      </c>
      <c r="F112" s="52">
        <f t="shared" si="1"/>
        <v>3.1250000000000056E-2</v>
      </c>
      <c r="H112" s="53" t="s">
        <v>293</v>
      </c>
      <c r="I112" s="52">
        <f>SUMIFS(F108:F122, C108:C122,H112)</f>
        <v>0</v>
      </c>
    </row>
    <row r="113" spans="1:9" x14ac:dyDescent="0.25">
      <c r="A113" s="93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6.9444444444444531E-2</v>
      </c>
    </row>
    <row r="114" spans="1:9" x14ac:dyDescent="0.25">
      <c r="A114" s="93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5.9027777777777679E-2</v>
      </c>
    </row>
    <row r="115" spans="1:9" x14ac:dyDescent="0.25">
      <c r="A115" s="93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0.3888888888888889</v>
      </c>
    </row>
    <row r="116" spans="1:9" x14ac:dyDescent="0.25">
      <c r="A116" s="93"/>
      <c r="B116" s="55" t="s">
        <v>746</v>
      </c>
      <c r="C116" s="51" t="s">
        <v>288</v>
      </c>
      <c r="D116" s="52">
        <v>0.66666666666666663</v>
      </c>
      <c r="E116" s="52">
        <v>0.68055555555555547</v>
      </c>
      <c r="F116" s="52">
        <f>E116-D116</f>
        <v>1.388888888888884E-2</v>
      </c>
      <c r="I116" s="54"/>
    </row>
    <row r="117" spans="1:9" x14ac:dyDescent="0.25">
      <c r="A117" s="93"/>
      <c r="B117" s="55" t="s">
        <v>345</v>
      </c>
      <c r="C117" s="51" t="s">
        <v>296</v>
      </c>
      <c r="D117" s="52">
        <v>0.6875</v>
      </c>
      <c r="E117" s="52">
        <v>0.75694444444444453</v>
      </c>
      <c r="F117" s="52">
        <f>E117-D117</f>
        <v>6.9444444444444531E-2</v>
      </c>
      <c r="I117" s="54"/>
    </row>
    <row r="118" spans="1:9" x14ac:dyDescent="0.25">
      <c r="A118" s="93"/>
      <c r="B118" s="55" t="s">
        <v>421</v>
      </c>
      <c r="C118" s="51" t="s">
        <v>295</v>
      </c>
      <c r="D118" s="52">
        <v>0.75694444444444453</v>
      </c>
      <c r="E118" s="52">
        <v>0.76388888888888884</v>
      </c>
      <c r="F118" s="52">
        <f t="shared" si="1"/>
        <v>6.9444444444443088E-3</v>
      </c>
    </row>
    <row r="119" spans="1:9" x14ac:dyDescent="0.25">
      <c r="A119" s="93"/>
      <c r="B119" s="55" t="s">
        <v>796</v>
      </c>
      <c r="C119" s="51" t="s">
        <v>288</v>
      </c>
      <c r="D119" s="52">
        <v>0.76736111111111116</v>
      </c>
      <c r="E119" s="52">
        <v>0.78125</v>
      </c>
      <c r="F119" s="52">
        <f t="shared" si="1"/>
        <v>1.388888888888884E-2</v>
      </c>
    </row>
    <row r="120" spans="1:9" x14ac:dyDescent="0.25">
      <c r="A120" s="93"/>
      <c r="B120" s="55" t="s">
        <v>797</v>
      </c>
      <c r="C120" s="51" t="s">
        <v>288</v>
      </c>
      <c r="D120" s="52">
        <v>0.78472222222222221</v>
      </c>
      <c r="E120" s="52">
        <v>0.8125</v>
      </c>
      <c r="F120" s="52">
        <f t="shared" si="1"/>
        <v>2.777777777777779E-2</v>
      </c>
      <c r="G120" t="s">
        <v>424</v>
      </c>
    </row>
    <row r="121" spans="1:9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hidden="1" x14ac:dyDescent="0.25">
      <c r="A122" s="93"/>
      <c r="B122" s="55"/>
      <c r="C122" s="51"/>
      <c r="D122" s="52"/>
      <c r="E122" s="52"/>
      <c r="F122" s="52">
        <f t="shared" si="1"/>
        <v>0</v>
      </c>
    </row>
    <row r="123" spans="1:9" x14ac:dyDescent="0.25">
      <c r="A123" s="94" t="s">
        <v>273</v>
      </c>
      <c r="B123" s="51" t="s">
        <v>798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 x14ac:dyDescent="0.25">
      <c r="A124" s="90"/>
      <c r="B124" s="51" t="s">
        <v>799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 x14ac:dyDescent="0.25">
      <c r="A125" s="90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 x14ac:dyDescent="0.25">
      <c r="A126" s="90"/>
      <c r="B126" s="51" t="s">
        <v>800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 x14ac:dyDescent="0.25">
      <c r="A127" s="90"/>
      <c r="B127" s="58" t="s">
        <v>801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 x14ac:dyDescent="0.25">
      <c r="A128" s="95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 x14ac:dyDescent="0.25">
      <c r="A129" s="95"/>
      <c r="B129" s="57" t="s">
        <v>802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 x14ac:dyDescent="0.25">
      <c r="A130" s="95"/>
      <c r="B130" s="57" t="s">
        <v>803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 x14ac:dyDescent="0.25">
      <c r="A131" s="95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 x14ac:dyDescent="0.25">
      <c r="A132" s="90"/>
      <c r="B132" s="59" t="s">
        <v>804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0"/>
      <c r="B136" s="51"/>
      <c r="C136" s="51"/>
      <c r="D136" s="52"/>
      <c r="E136" s="52"/>
      <c r="F136" s="52"/>
    </row>
    <row r="137" spans="1:9" x14ac:dyDescent="0.25">
      <c r="A137" s="92"/>
      <c r="B137" s="51"/>
      <c r="C137" s="51"/>
      <c r="D137" s="52"/>
      <c r="E137" s="52"/>
      <c r="F137" s="52"/>
    </row>
    <row r="138" spans="1:9" x14ac:dyDescent="0.25">
      <c r="A138" s="93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 x14ac:dyDescent="0.25">
      <c r="A139" s="93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 x14ac:dyDescent="0.25">
      <c r="A140" s="93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 x14ac:dyDescent="0.25">
      <c r="A141" s="93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 x14ac:dyDescent="0.25">
      <c r="A142" s="93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 x14ac:dyDescent="0.25">
      <c r="A143" s="93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 x14ac:dyDescent="0.25">
      <c r="A144" s="93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 x14ac:dyDescent="0.25">
      <c r="A145" s="93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 x14ac:dyDescent="0.25">
      <c r="A146" s="96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 x14ac:dyDescent="0.25">
      <c r="A147" s="93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  <row r="152" spans="1:9" x14ac:dyDescent="0.25">
      <c r="A152" s="93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5 I110 I125 I140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6 I111 I126 I141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7 I112 I127 I142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8 I113 I128 I143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9 I114 I129 I144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52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/>
  </sheetViews>
  <sheetFormatPr defaultRowHeight="15" x14ac:dyDescent="0.2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805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0.18402777777777773</v>
      </c>
      <c r="Q3" t="s">
        <v>285</v>
      </c>
    </row>
    <row r="4" spans="1:17" x14ac:dyDescent="0.25">
      <c r="A4" s="95"/>
      <c r="B4" s="60" t="s">
        <v>806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6.9444444444444198E-3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0.53125</v>
      </c>
      <c r="F6" s="61">
        <f t="shared" si="0"/>
        <v>5.2083333333333315E-2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/>
      <c r="C7" s="60" t="s">
        <v>288</v>
      </c>
      <c r="D7" s="61"/>
      <c r="E7" s="61"/>
      <c r="F7" s="61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 x14ac:dyDescent="0.25">
      <c r="A8" s="95"/>
      <c r="B8" s="60"/>
      <c r="C8" s="60" t="s">
        <v>295</v>
      </c>
      <c r="D8" s="61"/>
      <c r="E8" s="61"/>
      <c r="F8" s="61">
        <f t="shared" si="0"/>
        <v>0</v>
      </c>
      <c r="H8" s="53" t="s">
        <v>295</v>
      </c>
      <c r="I8" s="52">
        <f>SUMIFS(F2:F16, C2:C16,H8)</f>
        <v>1.0416666666666685E-2</v>
      </c>
    </row>
    <row r="9" spans="1:17" x14ac:dyDescent="0.25">
      <c r="A9" s="95"/>
      <c r="B9" s="60"/>
      <c r="C9" s="60" t="s">
        <v>288</v>
      </c>
      <c r="D9" s="61"/>
      <c r="E9" s="61"/>
      <c r="F9" s="61">
        <f t="shared" si="0"/>
        <v>0</v>
      </c>
      <c r="H9" s="48" t="s">
        <v>300</v>
      </c>
      <c r="I9" s="49">
        <f>SUM(I3:I8)</f>
        <v>0.20138888888888884</v>
      </c>
    </row>
    <row r="10" spans="1:17" x14ac:dyDescent="0.25">
      <c r="A10" s="95"/>
      <c r="B10" s="60"/>
      <c r="C10" s="60" t="s">
        <v>288</v>
      </c>
      <c r="D10" s="61"/>
      <c r="E10" s="61"/>
      <c r="F10" s="61">
        <f t="shared" si="0"/>
        <v>0</v>
      </c>
      <c r="I10" s="54"/>
    </row>
    <row r="11" spans="1:17" x14ac:dyDescent="0.25">
      <c r="A11" s="95"/>
      <c r="B11" s="60"/>
      <c r="C11" s="60" t="s">
        <v>285</v>
      </c>
      <c r="D11" s="61"/>
      <c r="E11" s="61"/>
      <c r="F11" s="61">
        <f t="shared" si="0"/>
        <v>0</v>
      </c>
      <c r="I11" s="54"/>
    </row>
    <row r="12" spans="1:17" x14ac:dyDescent="0.25">
      <c r="A12" s="95"/>
      <c r="B12" s="60"/>
      <c r="C12" s="60" t="s">
        <v>296</v>
      </c>
      <c r="D12" s="61"/>
      <c r="E12" s="61"/>
      <c r="F12" s="61">
        <f t="shared" si="0"/>
        <v>0</v>
      </c>
    </row>
    <row r="13" spans="1:17" x14ac:dyDescent="0.25">
      <c r="A13" s="95"/>
      <c r="B13" s="60"/>
      <c r="C13" s="60" t="s">
        <v>295</v>
      </c>
      <c r="D13" s="61"/>
      <c r="E13" s="61"/>
      <c r="F13" s="61">
        <f t="shared" si="0"/>
        <v>0</v>
      </c>
    </row>
    <row r="14" spans="1:17" x14ac:dyDescent="0.25">
      <c r="A14" s="95"/>
      <c r="B14" s="60"/>
      <c r="C14" s="60" t="s">
        <v>288</v>
      </c>
      <c r="D14" s="61"/>
      <c r="E14" s="61"/>
      <c r="F14" s="61">
        <f>E14-D14</f>
        <v>0</v>
      </c>
    </row>
    <row r="15" spans="1:17" x14ac:dyDescent="0.25">
      <c r="A15" s="95"/>
      <c r="B15" s="60"/>
      <c r="C15" s="60" t="s">
        <v>290</v>
      </c>
      <c r="D15" s="61"/>
      <c r="E15" s="61"/>
      <c r="F15" s="61">
        <f t="shared" si="0"/>
        <v>0</v>
      </c>
    </row>
    <row r="16" spans="1:17" x14ac:dyDescent="0.25">
      <c r="A16" s="95"/>
      <c r="B16" s="60"/>
      <c r="C16" s="60" t="s">
        <v>290</v>
      </c>
      <c r="D16" s="61"/>
      <c r="E16" s="61"/>
      <c r="F16" s="61">
        <f t="shared" si="0"/>
        <v>0</v>
      </c>
    </row>
    <row r="17" spans="1:9" x14ac:dyDescent="0.25">
      <c r="A17" s="90" t="s">
        <v>17</v>
      </c>
      <c r="B17" s="59" t="s">
        <v>808</v>
      </c>
      <c r="C17" s="59" t="s">
        <v>288</v>
      </c>
      <c r="D17" s="63">
        <v>0.375</v>
      </c>
      <c r="E17" s="63">
        <v>0.45833333333333331</v>
      </c>
      <c r="F17" s="63">
        <f t="shared" si="0"/>
        <v>8.3333333333333315E-2</v>
      </c>
      <c r="H17" s="49" t="s">
        <v>286</v>
      </c>
      <c r="I17" s="49" t="s">
        <v>287</v>
      </c>
    </row>
    <row r="18" spans="1:9" x14ac:dyDescent="0.25">
      <c r="A18" s="90"/>
      <c r="B18" s="51" t="s">
        <v>342</v>
      </c>
      <c r="C18" s="51" t="s">
        <v>295</v>
      </c>
      <c r="D18" s="52">
        <v>0.45833333333333331</v>
      </c>
      <c r="E18" s="52">
        <v>0.46875</v>
      </c>
      <c r="F18" s="52">
        <f t="shared" si="0"/>
        <v>1.0416666666666685E-2</v>
      </c>
      <c r="H18" s="53" t="s">
        <v>288</v>
      </c>
      <c r="I18" s="52">
        <f>SUMIFS(F17:F31, C17:C31,H18)</f>
        <v>0.28124999999999994</v>
      </c>
    </row>
    <row r="19" spans="1:9" x14ac:dyDescent="0.25">
      <c r="A19" s="90"/>
      <c r="B19" s="51" t="s">
        <v>809</v>
      </c>
      <c r="C19" s="51" t="s">
        <v>288</v>
      </c>
      <c r="D19" s="52">
        <v>0.46875</v>
      </c>
      <c r="E19" s="52">
        <v>0.51041666666666663</v>
      </c>
      <c r="F19" s="52">
        <f t="shared" si="0"/>
        <v>4.166666666666663E-2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810</v>
      </c>
      <c r="C20" s="51" t="s">
        <v>288</v>
      </c>
      <c r="D20" s="52">
        <v>0.58333333333333337</v>
      </c>
      <c r="E20" s="52">
        <v>0.6875</v>
      </c>
      <c r="F20" s="52">
        <f t="shared" si="0"/>
        <v>0.10416666666666663</v>
      </c>
      <c r="H20" s="53" t="s">
        <v>290</v>
      </c>
      <c r="I20" s="52">
        <f>SUMIFS(F17:F31, C17:C31,H20)</f>
        <v>0</v>
      </c>
    </row>
    <row r="21" spans="1:9" x14ac:dyDescent="0.25">
      <c r="A21" s="90"/>
      <c r="B21" s="51" t="s">
        <v>309</v>
      </c>
      <c r="C21" s="51" t="s">
        <v>295</v>
      </c>
      <c r="D21" s="52">
        <v>0.6875</v>
      </c>
      <c r="E21" s="52">
        <v>0.69791666666666663</v>
      </c>
      <c r="F21" s="52">
        <f t="shared" si="0"/>
        <v>1.041666666666663E-2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1" t="s">
        <v>811</v>
      </c>
      <c r="C22" s="51" t="s">
        <v>288</v>
      </c>
      <c r="D22" s="52">
        <v>0.69791666666666663</v>
      </c>
      <c r="E22" s="52">
        <v>0.75</v>
      </c>
      <c r="F22" s="52">
        <f t="shared" si="0"/>
        <v>5.208333333333337E-2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1"/>
      <c r="C23" s="51"/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2.0833333333333315E-2</v>
      </c>
    </row>
    <row r="24" spans="1:9" x14ac:dyDescent="0.25">
      <c r="A24" s="90"/>
      <c r="B24" s="51"/>
      <c r="C24" s="51"/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0.30208333333333326</v>
      </c>
    </row>
    <row r="25" spans="1:9" x14ac:dyDescent="0.25">
      <c r="A25" s="90"/>
      <c r="B25" s="51"/>
      <c r="C25" s="51"/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 x14ac:dyDescent="0.25">
      <c r="A26" s="90"/>
      <c r="B26" s="51"/>
      <c r="C26" s="51"/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 x14ac:dyDescent="0.25">
      <c r="A27" s="90"/>
      <c r="B27" s="51"/>
      <c r="C27" s="51"/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 x14ac:dyDescent="0.25">
      <c r="A28" s="90"/>
      <c r="B28" s="51"/>
      <c r="C28" s="51"/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 x14ac:dyDescent="0.25">
      <c r="A29" s="90"/>
      <c r="B29" s="51"/>
      <c r="C29" s="51"/>
      <c r="D29" s="52">
        <v>0.8125</v>
      </c>
      <c r="E29" s="52">
        <v>0.81944444444444453</v>
      </c>
      <c r="F29" s="52">
        <f t="shared" si="0"/>
        <v>6.9444444444445308E-3</v>
      </c>
    </row>
    <row r="30" spans="1:9" x14ac:dyDescent="0.25">
      <c r="A30" s="90"/>
      <c r="B30" s="51"/>
      <c r="C30" s="51"/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 x14ac:dyDescent="0.25">
      <c r="A31" s="90"/>
      <c r="B31" s="51"/>
      <c r="C31" s="51"/>
      <c r="D31" s="52">
        <v>0.91666666666666663</v>
      </c>
      <c r="E31" s="52">
        <v>0.97916666666666663</v>
      </c>
      <c r="F31" s="52">
        <f t="shared" si="0"/>
        <v>6.25E-2</v>
      </c>
    </row>
    <row r="32" spans="1:9" x14ac:dyDescent="0.25">
      <c r="A32" s="90" t="s">
        <v>263</v>
      </c>
      <c r="B32" s="51" t="s">
        <v>284</v>
      </c>
      <c r="C32" s="51" t="s">
        <v>285</v>
      </c>
      <c r="D32" s="52">
        <v>0.37847222222222227</v>
      </c>
      <c r="E32" s="52">
        <v>0.38541666666666669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812</v>
      </c>
      <c r="C33" s="51" t="s">
        <v>288</v>
      </c>
      <c r="D33" s="52">
        <v>0.38541666666666669</v>
      </c>
      <c r="E33" s="52">
        <v>0.42708333333333331</v>
      </c>
      <c r="F33" s="52">
        <f t="shared" si="0"/>
        <v>4.166666666666663E-2</v>
      </c>
      <c r="H33" s="53" t="s">
        <v>288</v>
      </c>
      <c r="I33" s="52">
        <f>SUMIFS(F32:F46, C32:C46,H33)</f>
        <v>0.26388888888888884</v>
      </c>
    </row>
    <row r="34" spans="1:9" x14ac:dyDescent="0.25">
      <c r="A34" s="90"/>
      <c r="B34" s="51" t="s">
        <v>309</v>
      </c>
      <c r="C34" s="51" t="s">
        <v>295</v>
      </c>
      <c r="D34" s="52">
        <v>0.42708333333333331</v>
      </c>
      <c r="E34" s="52">
        <v>0.4375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813</v>
      </c>
      <c r="C35" s="51" t="s">
        <v>288</v>
      </c>
      <c r="D35" s="52">
        <v>0.4375</v>
      </c>
      <c r="E35" s="52">
        <v>0.47222222222222227</v>
      </c>
      <c r="F35" s="52">
        <f t="shared" si="0"/>
        <v>3.4722222222222265E-2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 t="s">
        <v>814</v>
      </c>
      <c r="C36" s="51" t="s">
        <v>288</v>
      </c>
      <c r="D36" s="52">
        <v>0.47222222222222227</v>
      </c>
      <c r="E36" s="52">
        <v>0.50694444444444442</v>
      </c>
      <c r="F36" s="52">
        <f t="shared" si="0"/>
        <v>3.4722222222222154E-2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t="s">
        <v>313</v>
      </c>
      <c r="C37" s="51" t="s">
        <v>295</v>
      </c>
      <c r="D37" s="52">
        <v>0.54861111111111105</v>
      </c>
      <c r="E37" s="52">
        <v>0.57291666666666663</v>
      </c>
      <c r="F37" s="52">
        <f t="shared" si="0"/>
        <v>2.430555555555558E-2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815</v>
      </c>
      <c r="C38" s="51" t="s">
        <v>288</v>
      </c>
      <c r="D38" s="52">
        <v>0.63194444444444442</v>
      </c>
      <c r="E38" s="52">
        <v>0.69097222222222221</v>
      </c>
      <c r="F38" s="52">
        <f t="shared" si="0"/>
        <v>5.902777777777779E-2</v>
      </c>
      <c r="H38" s="53" t="s">
        <v>295</v>
      </c>
      <c r="I38" s="52">
        <f>SUMIFS(F32:F46, C32:C46,H38)</f>
        <v>7.6388888888888895E-2</v>
      </c>
    </row>
    <row r="39" spans="1:9" x14ac:dyDescent="0.25">
      <c r="A39" s="90"/>
      <c r="B39" s="51" t="s">
        <v>816</v>
      </c>
      <c r="C39" s="51" t="s">
        <v>288</v>
      </c>
      <c r="D39" s="52">
        <v>0.69444444444444453</v>
      </c>
      <c r="E39" s="52">
        <v>0.73958333333333337</v>
      </c>
      <c r="F39" s="52">
        <f t="shared" si="0"/>
        <v>4.513888888888884E-2</v>
      </c>
      <c r="H39" s="48" t="s">
        <v>300</v>
      </c>
      <c r="I39" s="49">
        <f>SUM(I33:I38)</f>
        <v>0.34722222222222215</v>
      </c>
    </row>
    <row r="40" spans="1:9" x14ac:dyDescent="0.25">
      <c r="A40" s="90"/>
      <c r="B40" t="s">
        <v>342</v>
      </c>
      <c r="C40" s="51" t="s">
        <v>295</v>
      </c>
      <c r="D40" s="52">
        <v>0.70833333333333337</v>
      </c>
      <c r="E40" s="52">
        <v>0.75</v>
      </c>
      <c r="F40" s="52">
        <f t="shared" si="0"/>
        <v>4.166666666666663E-2</v>
      </c>
      <c r="I40" s="54"/>
    </row>
    <row r="41" spans="1:9" x14ac:dyDescent="0.25">
      <c r="A41" s="90"/>
      <c r="B41" s="51" t="s">
        <v>817</v>
      </c>
      <c r="C41" s="51" t="s">
        <v>288</v>
      </c>
      <c r="D41" s="52">
        <v>0.75</v>
      </c>
      <c r="E41" s="52">
        <v>0.79861111111111116</v>
      </c>
      <c r="F41" s="52">
        <f t="shared" si="0"/>
        <v>4.861111111111116E-2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B43" s="51"/>
      <c r="C43" s="51"/>
      <c r="D43" s="52"/>
      <c r="E43" s="52"/>
      <c r="F43" s="52">
        <f t="shared" si="0"/>
        <v>0</v>
      </c>
    </row>
    <row r="44" spans="1:9" x14ac:dyDescent="0.25">
      <c r="A44" s="90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818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1">
        <v>0.25347222222222221</v>
      </c>
    </row>
    <row r="49" spans="1:9" x14ac:dyDescent="0.25">
      <c r="A49" s="93"/>
      <c r="B49" s="55" t="s">
        <v>772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775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777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819</v>
      </c>
    </row>
    <row r="54" spans="1:9" x14ac:dyDescent="0.25">
      <c r="A54" s="93"/>
      <c r="B54" s="55" t="s">
        <v>820</v>
      </c>
      <c r="C54" s="51" t="s">
        <v>288</v>
      </c>
      <c r="D54" s="68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821</v>
      </c>
    </row>
    <row r="55" spans="1:9" x14ac:dyDescent="0.25">
      <c r="A55" s="93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 x14ac:dyDescent="0.25">
      <c r="A56" s="93"/>
      <c r="B56" s="55" t="s">
        <v>775</v>
      </c>
      <c r="C56" s="51" t="s">
        <v>288</v>
      </c>
      <c r="D56" s="52">
        <v>0.67361111111111116</v>
      </c>
      <c r="E56" s="52">
        <v>0.625</v>
      </c>
      <c r="F56" s="52" t="s">
        <v>822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70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823</v>
      </c>
      <c r="C63" s="51" t="s">
        <v>288</v>
      </c>
      <c r="D63" s="52">
        <v>0.35416666666666669</v>
      </c>
      <c r="E63" s="52">
        <v>0.41666666666666669</v>
      </c>
      <c r="F63" s="52">
        <f t="shared" si="0"/>
        <v>6.25E-2</v>
      </c>
      <c r="H63" s="53" t="s">
        <v>288</v>
      </c>
      <c r="I63" s="52">
        <f>SUMIFS(F62:F75, C62:C75,H63)</f>
        <v>0.21527777777777785</v>
      </c>
    </row>
    <row r="64" spans="1:9" x14ac:dyDescent="0.25">
      <c r="A64" s="90"/>
      <c r="B64" s="51" t="s">
        <v>824</v>
      </c>
      <c r="C64" s="51" t="s">
        <v>288</v>
      </c>
      <c r="D64" s="52">
        <v>0.41666666666666669</v>
      </c>
      <c r="E64" s="52">
        <v>0.45833333333333331</v>
      </c>
      <c r="F64" s="52">
        <f t="shared" si="0"/>
        <v>4.166666666666663E-2</v>
      </c>
      <c r="H64" s="53" t="s">
        <v>285</v>
      </c>
      <c r="I64" s="52">
        <f>SUMIFS(F62:F75, C62:C75,H64)</f>
        <v>3.4722222222222654E-3</v>
      </c>
    </row>
    <row r="65" spans="1:9" x14ac:dyDescent="0.25">
      <c r="A65" s="90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SUMIFS(F62:F75, C62:C75,H65)</f>
        <v>0</v>
      </c>
    </row>
    <row r="66" spans="1:9" x14ac:dyDescent="0.25">
      <c r="A66" s="90"/>
      <c r="B66" s="51" t="s">
        <v>720</v>
      </c>
      <c r="C66" s="51" t="s">
        <v>288</v>
      </c>
      <c r="D66" s="52">
        <v>0.46527777777777773</v>
      </c>
      <c r="E66" s="52">
        <v>0.57638888888888895</v>
      </c>
      <c r="F66" s="52">
        <f t="shared" ref="F66:F128" si="1">E66-D66</f>
        <v>0.11111111111111122</v>
      </c>
      <c r="H66" s="53" t="s">
        <v>293</v>
      </c>
      <c r="I66" s="52">
        <f>SUMIFS(F62:F75, C62:C75,H66)</f>
        <v>0</v>
      </c>
    </row>
    <row r="67" spans="1:9" x14ac:dyDescent="0.25">
      <c r="A67" s="90"/>
      <c r="B67" s="51"/>
      <c r="C67" s="51"/>
      <c r="D67" s="51"/>
      <c r="E67" s="51"/>
      <c r="F67" s="52">
        <f t="shared" si="1"/>
        <v>0</v>
      </c>
      <c r="H67" s="53" t="s">
        <v>296</v>
      </c>
      <c r="I67" s="52">
        <f>SUMIFS(F62:F75, C62:C75,H67)</f>
        <v>0</v>
      </c>
    </row>
    <row r="68" spans="1:9" x14ac:dyDescent="0.25">
      <c r="A68" s="90"/>
      <c r="B68" s="51"/>
      <c r="C68" s="51"/>
      <c r="D68" s="52"/>
      <c r="E68" s="52"/>
      <c r="F68" s="52">
        <f t="shared" si="1"/>
        <v>0</v>
      </c>
      <c r="H68" s="48" t="s">
        <v>300</v>
      </c>
      <c r="I68" s="49">
        <f>SUM(I63:I67)</f>
        <v>0.21875000000000011</v>
      </c>
    </row>
    <row r="69" spans="1:9" x14ac:dyDescent="0.25">
      <c r="A69" s="90"/>
      <c r="B69" s="51"/>
      <c r="C69" s="51"/>
      <c r="D69" s="52"/>
      <c r="E69" s="52"/>
      <c r="F69" s="52">
        <f t="shared" si="1"/>
        <v>0</v>
      </c>
      <c r="I69" s="54"/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1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1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1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1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0"/>
      <c r="B83" s="51"/>
      <c r="C83" s="55" t="s">
        <v>295</v>
      </c>
      <c r="D83" s="52">
        <v>0</v>
      </c>
      <c r="E83" s="52">
        <v>0</v>
      </c>
      <c r="F83" s="52">
        <f t="shared" si="1"/>
        <v>0</v>
      </c>
      <c r="H83" s="48" t="s">
        <v>300</v>
      </c>
      <c r="I83" s="49">
        <f>SUM(I77:I82)</f>
        <v>0.29166666666666669</v>
      </c>
    </row>
    <row r="84" spans="1:9" x14ac:dyDescent="0.25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1"/>
      <c r="D89" s="52"/>
      <c r="E89" s="52"/>
      <c r="F89" s="52">
        <f t="shared" si="1"/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603</v>
      </c>
      <c r="C92" s="51" t="s">
        <v>285</v>
      </c>
      <c r="D92" s="52">
        <v>0.375</v>
      </c>
      <c r="E92" s="52">
        <v>0.38194444444444442</v>
      </c>
      <c r="F92" s="52">
        <f t="shared" si="1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831</v>
      </c>
      <c r="C93" s="51" t="s">
        <v>288</v>
      </c>
      <c r="D93" s="52">
        <v>0.38541666666666669</v>
      </c>
      <c r="E93" s="52">
        <v>0.4548611111111111</v>
      </c>
      <c r="F93" s="52">
        <f t="shared" si="1"/>
        <v>6.944444444444442E-2</v>
      </c>
      <c r="H93" s="53" t="s">
        <v>288</v>
      </c>
      <c r="I93" s="52">
        <f>SUMIFS(F92:F106, C92:C106,H93)</f>
        <v>0.14236111111111105</v>
      </c>
    </row>
    <row r="94" spans="1:9" x14ac:dyDescent="0.25">
      <c r="A94" s="90"/>
      <c r="B94" s="56" t="s">
        <v>309</v>
      </c>
      <c r="C94" s="51" t="s">
        <v>295</v>
      </c>
      <c r="D94" s="52">
        <v>0.45624999999999999</v>
      </c>
      <c r="E94" s="52">
        <v>0.47569444444444442</v>
      </c>
      <c r="F94" s="52">
        <f t="shared" si="1"/>
        <v>1.9444444444444431E-2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 t="s">
        <v>832</v>
      </c>
      <c r="C95" s="51" t="s">
        <v>290</v>
      </c>
      <c r="D95" s="52">
        <v>0.47916666666666669</v>
      </c>
      <c r="E95" s="52">
        <v>0.51041666666666663</v>
      </c>
      <c r="F95" s="52">
        <f t="shared" si="1"/>
        <v>3.1249999999999944E-2</v>
      </c>
      <c r="H95" s="53" t="s">
        <v>290</v>
      </c>
      <c r="I95" s="52">
        <f>SUMIFS(F92:F106, C92:C106,H95)</f>
        <v>4.1666666666666574E-2</v>
      </c>
    </row>
    <row r="96" spans="1:9" x14ac:dyDescent="0.25">
      <c r="A96" s="90"/>
      <c r="B96" s="51" t="s">
        <v>833</v>
      </c>
      <c r="C96" s="51" t="s">
        <v>295</v>
      </c>
      <c r="D96" s="52">
        <v>0.52083333333333337</v>
      </c>
      <c r="E96" s="52">
        <v>0.58680555555555558</v>
      </c>
      <c r="F96" s="52">
        <f t="shared" si="1"/>
        <v>6.597222222222221E-2</v>
      </c>
      <c r="H96" s="53" t="s">
        <v>293</v>
      </c>
      <c r="I96" s="52">
        <f>SUMIFS(F92:F106, C92:C106,H96)</f>
        <v>0</v>
      </c>
    </row>
    <row r="97" spans="1:9" x14ac:dyDescent="0.25">
      <c r="A97" s="90"/>
      <c r="B97" s="51" t="s">
        <v>834</v>
      </c>
      <c r="C97" s="51" t="s">
        <v>288</v>
      </c>
      <c r="D97" s="52">
        <v>0.59027777777777779</v>
      </c>
      <c r="E97" s="52">
        <v>0.66319444444444442</v>
      </c>
      <c r="F97" s="52">
        <f t="shared" si="1"/>
        <v>7.291666666666663E-2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835</v>
      </c>
      <c r="C98" s="51" t="s">
        <v>290</v>
      </c>
      <c r="D98" s="52">
        <v>0.67361111111111116</v>
      </c>
      <c r="E98" s="52">
        <v>0.68402777777777779</v>
      </c>
      <c r="F98" s="52">
        <f t="shared" si="1"/>
        <v>1.041666666666663E-2</v>
      </c>
      <c r="H98" s="53" t="s">
        <v>295</v>
      </c>
      <c r="I98" s="52">
        <f>SUMIFS(F92:F106, C92:C106,H98)</f>
        <v>8.5416666666666641E-2</v>
      </c>
    </row>
    <row r="99" spans="1:9" x14ac:dyDescent="0.25">
      <c r="A99" s="90"/>
      <c r="B99" s="51"/>
      <c r="C99" s="51" t="s">
        <v>296</v>
      </c>
      <c r="D99" s="52">
        <v>0</v>
      </c>
      <c r="E99" s="52">
        <v>0</v>
      </c>
      <c r="F99" s="52">
        <f t="shared" si="1"/>
        <v>0</v>
      </c>
      <c r="H99" s="48" t="s">
        <v>300</v>
      </c>
      <c r="I99" s="49">
        <f>SUM(I93:I98)</f>
        <v>0.27638888888888868</v>
      </c>
    </row>
    <row r="100" spans="1:9" x14ac:dyDescent="0.25">
      <c r="A100" s="90"/>
      <c r="B100" s="51"/>
      <c r="C100" s="51" t="s">
        <v>288</v>
      </c>
      <c r="D100" s="52">
        <v>0</v>
      </c>
      <c r="E100" s="52">
        <v>0</v>
      </c>
      <c r="F100" s="52">
        <f t="shared" si="1"/>
        <v>0</v>
      </c>
      <c r="I100" s="54"/>
    </row>
    <row r="101" spans="1:9" x14ac:dyDescent="0.25">
      <c r="A101" s="90"/>
      <c r="B101" s="51"/>
      <c r="C101" s="51"/>
      <c r="D101" s="52"/>
      <c r="E101" s="52"/>
      <c r="F101" s="52"/>
      <c r="I101" s="54"/>
    </row>
    <row r="102" spans="1:9" x14ac:dyDescent="0.25">
      <c r="A102" s="90"/>
      <c r="B102" s="51"/>
      <c r="C102" s="51"/>
      <c r="D102" s="52"/>
      <c r="E102" s="52"/>
      <c r="F102" s="52"/>
    </row>
    <row r="103" spans="1:9" x14ac:dyDescent="0.25">
      <c r="A103" s="90"/>
      <c r="B103" s="51"/>
      <c r="C103" s="51"/>
      <c r="D103" s="52"/>
      <c r="E103" s="52"/>
      <c r="F103" s="52"/>
    </row>
    <row r="104" spans="1:9" x14ac:dyDescent="0.25">
      <c r="A104" s="90"/>
      <c r="B104" s="51"/>
      <c r="C104" s="51"/>
      <c r="D104" s="52"/>
      <c r="E104" s="52"/>
      <c r="F104" s="52"/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1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836</v>
      </c>
      <c r="C108" s="51" t="s">
        <v>288</v>
      </c>
      <c r="D108" s="52">
        <v>0.375</v>
      </c>
      <c r="E108" s="52">
        <v>0.4375</v>
      </c>
      <c r="F108" s="52">
        <f t="shared" si="1"/>
        <v>6.25E-2</v>
      </c>
      <c r="H108" s="53" t="s">
        <v>288</v>
      </c>
      <c r="I108" s="52">
        <v>0.26041666666666669</v>
      </c>
    </row>
    <row r="109" spans="1:9" x14ac:dyDescent="0.25">
      <c r="A109" s="93"/>
      <c r="B109" s="56" t="s">
        <v>837</v>
      </c>
      <c r="C109" s="51" t="s">
        <v>288</v>
      </c>
      <c r="D109" s="52">
        <v>0.4375</v>
      </c>
      <c r="E109" s="52">
        <v>0.45833333333333331</v>
      </c>
      <c r="F109" s="52">
        <f t="shared" si="1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1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838</v>
      </c>
      <c r="C111" s="51" t="s">
        <v>288</v>
      </c>
      <c r="D111" s="52">
        <v>0.45833333333333331</v>
      </c>
      <c r="E111" s="52">
        <v>0.52083333333333337</v>
      </c>
      <c r="F111" s="52">
        <f t="shared" si="1"/>
        <v>6.2500000000000056E-2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1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839</v>
      </c>
      <c r="C113" s="51" t="s">
        <v>288</v>
      </c>
      <c r="D113" s="52">
        <v>0.625</v>
      </c>
      <c r="E113" s="52">
        <v>0.64583333333333337</v>
      </c>
      <c r="F113" s="52">
        <f t="shared" si="1"/>
        <v>2.083333333333337E-2</v>
      </c>
      <c r="H113" s="53" t="s">
        <v>295</v>
      </c>
      <c r="I113" s="52">
        <f>SUMIFS(F107:F121, C107:C121,H113)</f>
        <v>5.2083333333333426E-2</v>
      </c>
    </row>
    <row r="114" spans="1:9" x14ac:dyDescent="0.25">
      <c r="A114" s="93"/>
      <c r="B114" s="55" t="s">
        <v>840</v>
      </c>
      <c r="C114" s="51" t="s">
        <v>288</v>
      </c>
      <c r="D114" s="52">
        <v>0.64583333333333337</v>
      </c>
      <c r="E114" s="52">
        <v>0.72916666666666663</v>
      </c>
      <c r="F114" s="52" t="s">
        <v>841</v>
      </c>
      <c r="H114" s="48" t="s">
        <v>300</v>
      </c>
      <c r="I114" s="49">
        <f>SUM(I108:I113)</f>
        <v>0.31250000000000011</v>
      </c>
    </row>
    <row r="115" spans="1:9" x14ac:dyDescent="0.25">
      <c r="A115" s="93"/>
      <c r="B115" s="55"/>
      <c r="C115" s="51"/>
      <c r="D115" s="52" t="s">
        <v>424</v>
      </c>
      <c r="E115" s="52" t="s">
        <v>424</v>
      </c>
      <c r="F115" s="52"/>
      <c r="I115" s="54"/>
    </row>
    <row r="116" spans="1:9" x14ac:dyDescent="0.25">
      <c r="A116" s="93"/>
      <c r="B116" s="55" t="s">
        <v>424</v>
      </c>
      <c r="C116" s="51"/>
      <c r="D116" s="52" t="s">
        <v>424</v>
      </c>
      <c r="E116" s="52" t="s">
        <v>424</v>
      </c>
      <c r="F116" s="52"/>
      <c r="I116" s="54"/>
    </row>
    <row r="117" spans="1:9" x14ac:dyDescent="0.25">
      <c r="A117" s="93"/>
      <c r="B117" s="55" t="s">
        <v>424</v>
      </c>
      <c r="C117" s="51"/>
      <c r="D117" s="52" t="s">
        <v>424</v>
      </c>
      <c r="E117" s="52" t="s">
        <v>424</v>
      </c>
      <c r="F117" s="52"/>
    </row>
    <row r="118" spans="1:9" x14ac:dyDescent="0.25">
      <c r="A118" s="93"/>
      <c r="B118" s="55" t="s">
        <v>424</v>
      </c>
      <c r="C118" s="51"/>
      <c r="D118" s="52" t="s">
        <v>424</v>
      </c>
      <c r="E118" s="52" t="s">
        <v>424</v>
      </c>
      <c r="F118" s="52"/>
    </row>
    <row r="119" spans="1:9" x14ac:dyDescent="0.25">
      <c r="A119" s="93"/>
      <c r="B119" s="55" t="s">
        <v>424</v>
      </c>
      <c r="C119" s="51"/>
      <c r="D119" s="52"/>
      <c r="E119" s="52" t="s">
        <v>424</v>
      </c>
      <c r="F119" s="52"/>
      <c r="G119" t="s">
        <v>424</v>
      </c>
    </row>
    <row r="120" spans="1:9" x14ac:dyDescent="0.25">
      <c r="A120" s="93"/>
      <c r="B120" s="55"/>
      <c r="C120" s="51"/>
      <c r="D120" s="52"/>
      <c r="E120" s="52"/>
      <c r="F120" s="52"/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842</v>
      </c>
      <c r="C122" s="51" t="s">
        <v>288</v>
      </c>
      <c r="D122" s="52">
        <v>0.40625</v>
      </c>
      <c r="E122" s="52">
        <v>0.4513888888888889</v>
      </c>
      <c r="F122" s="52">
        <f t="shared" si="1"/>
        <v>4.5138888888888895E-2</v>
      </c>
      <c r="H122" s="49" t="s">
        <v>286</v>
      </c>
      <c r="I122" s="49" t="s">
        <v>287</v>
      </c>
    </row>
    <row r="123" spans="1:9" x14ac:dyDescent="0.25">
      <c r="A123" s="90"/>
      <c r="B123" s="51" t="s">
        <v>843</v>
      </c>
      <c r="C123" s="51" t="s">
        <v>288</v>
      </c>
      <c r="D123" s="52">
        <v>0.4513888888888889</v>
      </c>
      <c r="E123" s="52">
        <v>0.4826388888888889</v>
      </c>
      <c r="F123" s="52">
        <f t="shared" si="1"/>
        <v>3.125E-2</v>
      </c>
      <c r="H123" s="53" t="s">
        <v>288</v>
      </c>
      <c r="I123" s="52">
        <f>SUMIFS(F122:F136, C122:C136,H123)</f>
        <v>0.14930555555555552</v>
      </c>
    </row>
    <row r="124" spans="1:9" x14ac:dyDescent="0.25">
      <c r="A124" s="90"/>
      <c r="B124" s="51" t="s">
        <v>342</v>
      </c>
      <c r="C124" s="51" t="s">
        <v>295</v>
      </c>
      <c r="D124" s="52">
        <v>0.4826388888888889</v>
      </c>
      <c r="E124" s="52">
        <v>0.5</v>
      </c>
      <c r="F124" s="52">
        <f t="shared" si="1"/>
        <v>1.7361111111111105E-2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844</v>
      </c>
      <c r="C125" s="51" t="s">
        <v>288</v>
      </c>
      <c r="D125" s="52">
        <v>0.5</v>
      </c>
      <c r="E125" s="52">
        <v>0.51041666666666663</v>
      </c>
      <c r="F125" s="52">
        <f t="shared" si="1"/>
        <v>1.041666666666663E-2</v>
      </c>
      <c r="H125" s="53" t="s">
        <v>290</v>
      </c>
      <c r="I125" s="52">
        <f>SUMIFS(F122:F136, C122:C136,H125)</f>
        <v>0.21180555555555572</v>
      </c>
    </row>
    <row r="126" spans="1:9" x14ac:dyDescent="0.25">
      <c r="A126" s="90"/>
      <c r="B126" s="58" t="s">
        <v>845</v>
      </c>
      <c r="C126" s="51" t="s">
        <v>288</v>
      </c>
      <c r="D126" s="52">
        <v>0.59722222222222221</v>
      </c>
      <c r="E126" s="52">
        <v>0.65972222222222221</v>
      </c>
      <c r="F126" s="52">
        <f t="shared" si="1"/>
        <v>6.25E-2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7" t="s">
        <v>846</v>
      </c>
      <c r="C127" s="55" t="s">
        <v>290</v>
      </c>
      <c r="D127" s="52">
        <v>0.68055555555555547</v>
      </c>
      <c r="E127" s="52">
        <v>0.75694444444444453</v>
      </c>
      <c r="F127" s="52">
        <f t="shared" si="1"/>
        <v>7.6388888888889062E-2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342</v>
      </c>
      <c r="C128" s="55" t="s">
        <v>295</v>
      </c>
      <c r="D128" s="52">
        <v>0.75694444444444453</v>
      </c>
      <c r="E128" s="52">
        <v>0.79166666666666663</v>
      </c>
      <c r="F128" s="52">
        <f t="shared" si="1"/>
        <v>3.4722222222222099E-2</v>
      </c>
      <c r="H128" s="53" t="s">
        <v>295</v>
      </c>
      <c r="I128" s="52">
        <f>SUMIFS(F122:F136, C122:C136,H128)</f>
        <v>5.2083333333333204E-2</v>
      </c>
    </row>
    <row r="129" spans="1:9" x14ac:dyDescent="0.25">
      <c r="A129" s="95"/>
      <c r="B129" s="57" t="s">
        <v>847</v>
      </c>
      <c r="C129" s="55" t="s">
        <v>290</v>
      </c>
      <c r="D129" s="52">
        <v>0.80208333333333337</v>
      </c>
      <c r="E129" s="52">
        <v>0.9375</v>
      </c>
      <c r="F129" s="52">
        <v>0.13541666666666666</v>
      </c>
      <c r="H129" s="48" t="s">
        <v>300</v>
      </c>
      <c r="I129" s="49">
        <f>SUM(I123:I128)</f>
        <v>0.41319444444444448</v>
      </c>
    </row>
    <row r="130" spans="1:9" x14ac:dyDescent="0.25">
      <c r="A130" s="95"/>
      <c r="B130" s="57"/>
      <c r="C130" s="55"/>
      <c r="D130" s="52"/>
      <c r="E130" s="52"/>
      <c r="F130" s="52"/>
      <c r="I130" s="54"/>
    </row>
    <row r="131" spans="1:9" x14ac:dyDescent="0.25">
      <c r="A131" s="90"/>
      <c r="B131" s="59"/>
      <c r="C131" s="51"/>
      <c r="D131" s="52"/>
      <c r="E131" s="52"/>
      <c r="F131" s="52"/>
      <c r="I131" s="54"/>
    </row>
    <row r="132" spans="1:9" x14ac:dyDescent="0.25">
      <c r="A132" s="90"/>
      <c r="B132" s="51"/>
      <c r="C132" s="51"/>
      <c r="D132" s="52"/>
      <c r="E132" s="52"/>
      <c r="F132" s="52"/>
    </row>
    <row r="133" spans="1:9" x14ac:dyDescent="0.25">
      <c r="A133" s="90"/>
      <c r="B133" s="51"/>
      <c r="C133" s="51"/>
      <c r="D133" s="52"/>
      <c r="E133" s="52"/>
      <c r="F133" s="52"/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749</v>
      </c>
      <c r="C137" s="51" t="s">
        <v>288</v>
      </c>
      <c r="D137" s="52">
        <v>0.375</v>
      </c>
      <c r="E137" s="52">
        <v>0.41666666666666669</v>
      </c>
      <c r="F137" s="52">
        <f t="shared" ref="F137:F151" si="2">E137-D137</f>
        <v>4.1666666666666685E-2</v>
      </c>
      <c r="H137" s="49" t="s">
        <v>286</v>
      </c>
      <c r="I137" s="49" t="s">
        <v>287</v>
      </c>
    </row>
    <row r="138" spans="1:9" x14ac:dyDescent="0.25">
      <c r="A138" s="93"/>
      <c r="B138" s="55" t="s">
        <v>586</v>
      </c>
      <c r="C138" s="51" t="s">
        <v>295</v>
      </c>
      <c r="D138" s="52">
        <v>0.41666666666666669</v>
      </c>
      <c r="E138" s="52">
        <v>0.42708333333333331</v>
      </c>
      <c r="F138" s="52">
        <f t="shared" si="2"/>
        <v>1.041666666666663E-2</v>
      </c>
      <c r="H138" s="53" t="s">
        <v>288</v>
      </c>
      <c r="I138" s="52">
        <f>SUMIFS(F137:F151, C137:C151,H138)</f>
        <v>0.42708333333333337</v>
      </c>
    </row>
    <row r="139" spans="1:9" x14ac:dyDescent="0.25">
      <c r="A139" s="93"/>
      <c r="B139" s="55" t="s">
        <v>750</v>
      </c>
      <c r="C139" s="51" t="s">
        <v>288</v>
      </c>
      <c r="D139" s="52">
        <v>0.42708333333333331</v>
      </c>
      <c r="E139" s="52">
        <v>0.52083333333333337</v>
      </c>
      <c r="F139" s="52">
        <f t="shared" si="2"/>
        <v>9.3750000000000056E-2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599</v>
      </c>
      <c r="C140" s="51" t="s">
        <v>295</v>
      </c>
      <c r="D140" s="52">
        <v>0.54166666666666663</v>
      </c>
      <c r="E140" s="52">
        <v>0.5625</v>
      </c>
      <c r="F140" s="52">
        <f t="shared" si="2"/>
        <v>2.083333333333337E-2</v>
      </c>
      <c r="H140" s="53" t="s">
        <v>290</v>
      </c>
      <c r="I140" s="52">
        <f>SUMIFS(F137:F151, C137:C151,H140)</f>
        <v>3.472222222222221E-2</v>
      </c>
    </row>
    <row r="141" spans="1:9" x14ac:dyDescent="0.25">
      <c r="A141" s="93"/>
      <c r="B141" s="55" t="s">
        <v>751</v>
      </c>
      <c r="C141" s="51" t="s">
        <v>288</v>
      </c>
      <c r="D141" s="52">
        <v>0.5625</v>
      </c>
      <c r="E141" s="52">
        <v>0.625</v>
      </c>
      <c r="F141" s="52">
        <f t="shared" si="2"/>
        <v>6.25E-2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 t="s">
        <v>671</v>
      </c>
      <c r="C142" s="51" t="s">
        <v>288</v>
      </c>
      <c r="D142" s="52">
        <v>0.625</v>
      </c>
      <c r="E142" s="52">
        <v>0.66666666666666663</v>
      </c>
      <c r="F142" s="52">
        <f t="shared" si="2"/>
        <v>4.166666666666663E-2</v>
      </c>
      <c r="H142" s="53" t="s">
        <v>296</v>
      </c>
      <c r="I142" s="52">
        <f>SUMIFS(F137:F151, C137:C151,H142)</f>
        <v>6.25E-2</v>
      </c>
    </row>
    <row r="143" spans="1:9" x14ac:dyDescent="0.25">
      <c r="A143" s="93"/>
      <c r="B143" s="55" t="s">
        <v>745</v>
      </c>
      <c r="C143" s="51" t="s">
        <v>290</v>
      </c>
      <c r="D143" s="52">
        <v>0.66666666666666663</v>
      </c>
      <c r="E143" s="52">
        <v>0.70138888888888884</v>
      </c>
      <c r="F143" s="52">
        <f t="shared" si="2"/>
        <v>3.472222222222221E-2</v>
      </c>
      <c r="H143" s="53" t="s">
        <v>295</v>
      </c>
      <c r="I143" s="52">
        <f>SUMIFS(F137:F151, C137:C151,H143)</f>
        <v>3.125E-2</v>
      </c>
    </row>
    <row r="144" spans="1:9" x14ac:dyDescent="0.25">
      <c r="A144" s="93"/>
      <c r="B144" s="58" t="s">
        <v>752</v>
      </c>
      <c r="C144" s="51" t="s">
        <v>296</v>
      </c>
      <c r="D144" s="52">
        <v>0.70833333333333337</v>
      </c>
      <c r="E144" s="52">
        <v>0.77083333333333337</v>
      </c>
      <c r="F144" s="52">
        <f t="shared" si="2"/>
        <v>6.25E-2</v>
      </c>
      <c r="H144" s="48" t="s">
        <v>300</v>
      </c>
      <c r="I144" s="49">
        <f>SUM(I138:I143)</f>
        <v>0.55555555555555558</v>
      </c>
    </row>
    <row r="145" spans="1:9" x14ac:dyDescent="0.25">
      <c r="A145" s="96"/>
      <c r="B145" s="60" t="s">
        <v>753</v>
      </c>
      <c r="C145" s="55" t="s">
        <v>288</v>
      </c>
      <c r="D145" s="52">
        <v>0.78125</v>
      </c>
      <c r="E145" s="52">
        <v>0.83333333333333337</v>
      </c>
      <c r="F145" s="52">
        <f t="shared" si="2"/>
        <v>5.208333333333337E-2</v>
      </c>
      <c r="I145" s="54"/>
    </row>
    <row r="146" spans="1:9" x14ac:dyDescent="0.25">
      <c r="A146" s="93"/>
      <c r="B146" s="56" t="s">
        <v>754</v>
      </c>
      <c r="C146" s="51" t="s">
        <v>288</v>
      </c>
      <c r="D146" s="52">
        <v>0.88541666666666663</v>
      </c>
      <c r="E146" s="52">
        <v>1.0208333333333333</v>
      </c>
      <c r="F146" s="52">
        <f t="shared" si="2"/>
        <v>0.13541666666666663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63 I77 I93 I108 I123 I138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8 I94 I109 I124 I139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79 I95 I110 I125 I140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0 I96 I111 I126 I141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1 I97 I112 I127 I142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82 I98 I113 I128 I143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68:C151 C2:C66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46" workbookViewId="0">
      <selection activeCell="K74" sqref="K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857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0"/>
      <c r="B18" t="s">
        <v>858</v>
      </c>
      <c r="C18" s="78" t="s">
        <v>288</v>
      </c>
      <c r="D18" s="61">
        <v>0.39583333333333331</v>
      </c>
      <c r="E18" s="54">
        <v>0.40625</v>
      </c>
      <c r="F18" s="63">
        <f t="shared" si="0"/>
        <v>1.0416666666666685E-2</v>
      </c>
      <c r="H18" s="53" t="s">
        <v>288</v>
      </c>
      <c r="I18" s="52">
        <f>SUMIFS(F17:F31, C17:C31,H18)</f>
        <v>0.28472222222222204</v>
      </c>
    </row>
    <row r="19" spans="1:9" x14ac:dyDescent="0.25">
      <c r="A19" s="90"/>
      <c r="B19" s="51" t="s">
        <v>859</v>
      </c>
      <c r="C19" s="51" t="s">
        <v>288</v>
      </c>
      <c r="D19" s="63">
        <v>0.40625</v>
      </c>
      <c r="E19" s="52">
        <v>0.46527777777777773</v>
      </c>
      <c r="F19" s="63">
        <f t="shared" si="0"/>
        <v>5.9027777777777735E-2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342</v>
      </c>
      <c r="C20" s="51" t="s">
        <v>295</v>
      </c>
      <c r="D20" s="52">
        <v>0.46527777777777773</v>
      </c>
      <c r="E20" s="52">
        <v>0.4861111111111111</v>
      </c>
      <c r="F20" s="63">
        <f t="shared" si="0"/>
        <v>2.083333333333337E-2</v>
      </c>
      <c r="H20" s="53" t="s">
        <v>290</v>
      </c>
      <c r="I20" s="52">
        <f>SUMIFS(F17:F31, C17:C31,H20)</f>
        <v>4.1666666666666741E-2</v>
      </c>
    </row>
    <row r="21" spans="1:9" x14ac:dyDescent="0.25">
      <c r="A21" s="90"/>
      <c r="B21" s="51" t="s">
        <v>860</v>
      </c>
      <c r="C21" s="51" t="s">
        <v>288</v>
      </c>
      <c r="D21" s="52">
        <v>0.4861111111111111</v>
      </c>
      <c r="E21" s="52">
        <v>0.5625</v>
      </c>
      <c r="F21" s="63">
        <f t="shared" si="0"/>
        <v>7.6388888888888895E-2</v>
      </c>
      <c r="H21" s="53" t="s">
        <v>293</v>
      </c>
      <c r="I21" s="52">
        <f>SUMIFS(F17:F31, C17:C31,H21)</f>
        <v>3.125E-2</v>
      </c>
    </row>
    <row r="22" spans="1:9" x14ac:dyDescent="0.25">
      <c r="A22" s="90"/>
      <c r="B22" s="58" t="s">
        <v>329</v>
      </c>
      <c r="C22" s="51" t="s">
        <v>295</v>
      </c>
      <c r="D22" s="52">
        <v>0.5625</v>
      </c>
      <c r="E22" s="52">
        <v>0.58680555555555558</v>
      </c>
      <c r="F22" s="63">
        <f t="shared" si="0"/>
        <v>2.430555555555558E-2</v>
      </c>
      <c r="H22" s="53" t="s">
        <v>296</v>
      </c>
      <c r="I22" s="52">
        <f>SUMIFS(F17:F31, C17:C31,H22)</f>
        <v>4.166666666666663E-2</v>
      </c>
    </row>
    <row r="23" spans="1:9" x14ac:dyDescent="0.25">
      <c r="A23" s="90"/>
      <c r="B23" s="57" t="s">
        <v>861</v>
      </c>
      <c r="C23" s="55" t="s">
        <v>288</v>
      </c>
      <c r="D23" s="52">
        <v>0.58680555555555558</v>
      </c>
      <c r="E23" s="52">
        <v>0.63194444444444442</v>
      </c>
      <c r="F23" s="63">
        <f t="shared" si="0"/>
        <v>4.513888888888884E-2</v>
      </c>
      <c r="H23" s="53" t="s">
        <v>295</v>
      </c>
      <c r="I23" s="52">
        <f>SUMIFS(F17:F31, C17:C31,H23)</f>
        <v>5.555555555555558E-2</v>
      </c>
    </row>
    <row r="24" spans="1:9" x14ac:dyDescent="0.25">
      <c r="A24" s="90"/>
      <c r="B24" s="57" t="s">
        <v>862</v>
      </c>
      <c r="C24" s="55" t="s">
        <v>288</v>
      </c>
      <c r="D24" s="52">
        <v>0.63194444444444442</v>
      </c>
      <c r="E24" s="52">
        <v>0.66666666666666663</v>
      </c>
      <c r="F24" s="63">
        <f t="shared" si="0"/>
        <v>3.472222222222221E-2</v>
      </c>
      <c r="H24" s="48" t="s">
        <v>300</v>
      </c>
      <c r="I24" s="49">
        <f>SUM(I18:I23)</f>
        <v>0.45486111111111099</v>
      </c>
    </row>
    <row r="25" spans="1:9" x14ac:dyDescent="0.25">
      <c r="A25" s="90"/>
      <c r="B25" s="57" t="s">
        <v>863</v>
      </c>
      <c r="C25" s="55" t="s">
        <v>290</v>
      </c>
      <c r="D25" s="52">
        <v>0.66666666666666663</v>
      </c>
      <c r="E25" s="52">
        <v>0.70833333333333337</v>
      </c>
      <c r="F25" s="63">
        <f t="shared" si="0"/>
        <v>4.1666666666666741E-2</v>
      </c>
      <c r="I25" s="54"/>
    </row>
    <row r="26" spans="1:9" x14ac:dyDescent="0.25">
      <c r="A26" s="90"/>
      <c r="B26" s="57" t="s">
        <v>864</v>
      </c>
      <c r="C26" s="55" t="s">
        <v>288</v>
      </c>
      <c r="D26" s="52">
        <v>0.71527777777777779</v>
      </c>
      <c r="E26" s="52">
        <v>0.72916666666666663</v>
      </c>
      <c r="F26" s="63">
        <f t="shared" si="0"/>
        <v>1.388888888888884E-2</v>
      </c>
      <c r="I26" s="54"/>
    </row>
    <row r="27" spans="1:9" x14ac:dyDescent="0.25">
      <c r="A27" s="90"/>
      <c r="B27" s="59" t="s">
        <v>865</v>
      </c>
      <c r="C27" s="51" t="s">
        <v>296</v>
      </c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0"/>
      <c r="B28" s="51" t="s">
        <v>342</v>
      </c>
      <c r="C28" s="51" t="s">
        <v>295</v>
      </c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 t="s">
        <v>856</v>
      </c>
      <c r="C29" s="51" t="s">
        <v>293</v>
      </c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 t="s">
        <v>356</v>
      </c>
      <c r="C30" s="51" t="s">
        <v>293</v>
      </c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 t="s">
        <v>866</v>
      </c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0.3576388888888889</v>
      </c>
      <c r="E32" s="52">
        <v>0.36458333333333331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867</v>
      </c>
      <c r="C33" s="51" t="s">
        <v>288</v>
      </c>
      <c r="D33" s="52">
        <v>0.36458333333333331</v>
      </c>
      <c r="E33" s="52">
        <v>0.4201388888888889</v>
      </c>
      <c r="F33" s="52">
        <f t="shared" si="0"/>
        <v>5.555555555555558E-2</v>
      </c>
      <c r="H33" s="53" t="s">
        <v>288</v>
      </c>
      <c r="I33" s="52">
        <f>SUMIFS(F32:F46, C32:C46,H33)</f>
        <v>0.26736111111111116</v>
      </c>
    </row>
    <row r="34" spans="1:9" x14ac:dyDescent="0.25">
      <c r="A34" s="90"/>
      <c r="B34" s="51" t="s">
        <v>309</v>
      </c>
      <c r="C34" s="51" t="s">
        <v>295</v>
      </c>
      <c r="D34" s="52">
        <v>0.4201388888888889</v>
      </c>
      <c r="E34" s="52">
        <v>0.43055555555555558</v>
      </c>
      <c r="F34" s="52">
        <f t="shared" si="0"/>
        <v>1.0416666666666685E-2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868</v>
      </c>
      <c r="C35" s="51" t="s">
        <v>288</v>
      </c>
      <c r="D35" s="52">
        <v>0.43055555555555558</v>
      </c>
      <c r="E35" s="52">
        <v>0.4861111111111111</v>
      </c>
      <c r="F35" s="52">
        <f t="shared" si="0"/>
        <v>5.5555555555555525E-2</v>
      </c>
      <c r="H35" s="53" t="s">
        <v>290</v>
      </c>
      <c r="I35" s="52">
        <f>SUMIFS(F32:F46, C32:C46,H35)</f>
        <v>4.1666666666666741E-2</v>
      </c>
    </row>
    <row r="36" spans="1:9" x14ac:dyDescent="0.25">
      <c r="A36" s="90"/>
      <c r="B36" s="51" t="s">
        <v>869</v>
      </c>
      <c r="C36" s="51" t="s">
        <v>288</v>
      </c>
      <c r="D36" s="52">
        <v>0.4861111111111111</v>
      </c>
      <c r="E36" s="52">
        <v>0.54166666666666663</v>
      </c>
      <c r="F36" s="52">
        <f t="shared" si="0"/>
        <v>5.5555555555555525E-2</v>
      </c>
      <c r="H36" s="53" t="s">
        <v>293</v>
      </c>
      <c r="I36" s="52">
        <f>SUMIFS(F32:F46, C32:C46,H36)</f>
        <v>3.125E-2</v>
      </c>
    </row>
    <row r="37" spans="1:9" x14ac:dyDescent="0.25">
      <c r="A37" s="90"/>
      <c r="B37" t="s">
        <v>329</v>
      </c>
      <c r="C37" s="51" t="s">
        <v>295</v>
      </c>
      <c r="D37" s="52">
        <v>0.54513888888888895</v>
      </c>
      <c r="E37" s="52">
        <v>0.57291666666666663</v>
      </c>
      <c r="F37" s="52">
        <f t="shared" si="0"/>
        <v>2.7777777777777679E-2</v>
      </c>
      <c r="H37" s="53" t="s">
        <v>296</v>
      </c>
      <c r="I37" s="52">
        <f>SUMIFS(F32:F46, C32:C46,H37)</f>
        <v>4.166666666666663E-2</v>
      </c>
    </row>
    <row r="38" spans="1:9" x14ac:dyDescent="0.25">
      <c r="A38" s="90"/>
      <c r="B38" s="51" t="s">
        <v>870</v>
      </c>
      <c r="C38" s="51" t="s">
        <v>288</v>
      </c>
      <c r="D38" s="52">
        <v>0.57291666666666663</v>
      </c>
      <c r="E38" s="52">
        <v>0.65625</v>
      </c>
      <c r="F38" s="52">
        <f t="shared" si="0"/>
        <v>8.333333333333337E-2</v>
      </c>
      <c r="H38" s="53" t="s">
        <v>295</v>
      </c>
      <c r="I38" s="52">
        <f>SUMIFS(F32:F46, C32:C46,H38)</f>
        <v>4.8611111111110994E-2</v>
      </c>
    </row>
    <row r="39" spans="1:9" x14ac:dyDescent="0.25">
      <c r="A39" s="90"/>
      <c r="B39" s="80" t="s">
        <v>871</v>
      </c>
      <c r="C39" s="51" t="s">
        <v>290</v>
      </c>
      <c r="D39" s="52">
        <v>0.66666666666666663</v>
      </c>
      <c r="E39" s="52">
        <v>0.70833333333333337</v>
      </c>
      <c r="F39" s="52">
        <f t="shared" si="0"/>
        <v>4.1666666666666741E-2</v>
      </c>
      <c r="H39" s="48" t="s">
        <v>300</v>
      </c>
      <c r="I39" s="49">
        <f>SUM(I33:I38)</f>
        <v>0.43749999999999994</v>
      </c>
    </row>
    <row r="40" spans="1:9" x14ac:dyDescent="0.25">
      <c r="A40" s="90"/>
      <c r="B40" t="s">
        <v>872</v>
      </c>
      <c r="C40" s="51" t="s">
        <v>288</v>
      </c>
      <c r="D40" s="52">
        <v>0.70833333333333337</v>
      </c>
      <c r="E40" s="52">
        <v>0.72569444444444453</v>
      </c>
      <c r="F40" s="52">
        <f t="shared" si="0"/>
        <v>1.736111111111116E-2</v>
      </c>
      <c r="I40" s="54"/>
    </row>
    <row r="41" spans="1:9" x14ac:dyDescent="0.25">
      <c r="A41" s="90"/>
      <c r="B41" s="51" t="s">
        <v>873</v>
      </c>
      <c r="C41" s="51" t="s">
        <v>296</v>
      </c>
      <c r="D41" s="52">
        <v>0.73958333333333337</v>
      </c>
      <c r="E41" s="52">
        <v>0.78125</v>
      </c>
      <c r="F41" s="52">
        <f t="shared" si="0"/>
        <v>4.166666666666663E-2</v>
      </c>
      <c r="I41" s="54"/>
    </row>
    <row r="42" spans="1:9" x14ac:dyDescent="0.25">
      <c r="A42" s="90"/>
      <c r="B42" s="51" t="s">
        <v>342</v>
      </c>
      <c r="C42" s="51" t="s">
        <v>295</v>
      </c>
      <c r="D42" s="52">
        <v>0.78125</v>
      </c>
      <c r="E42" s="52">
        <v>0.79166666666666663</v>
      </c>
      <c r="F42" s="52">
        <f t="shared" si="0"/>
        <v>1.041666666666663E-2</v>
      </c>
    </row>
    <row r="43" spans="1:9" x14ac:dyDescent="0.25">
      <c r="A43" s="90"/>
      <c r="B43" t="s">
        <v>874</v>
      </c>
      <c r="C43" s="51" t="s">
        <v>293</v>
      </c>
      <c r="D43" s="52">
        <v>0.81944444444444453</v>
      </c>
      <c r="E43" s="52">
        <v>0.84027777777777779</v>
      </c>
      <c r="F43" s="52">
        <f t="shared" si="0"/>
        <v>2.0833333333333259E-2</v>
      </c>
    </row>
    <row r="44" spans="1:9" x14ac:dyDescent="0.25">
      <c r="A44" s="90"/>
      <c r="B44" s="51" t="s">
        <v>875</v>
      </c>
      <c r="C44" s="51" t="s">
        <v>293</v>
      </c>
      <c r="D44" s="52">
        <v>0.84027777777777779</v>
      </c>
      <c r="E44" s="52">
        <v>0.85069444444444453</v>
      </c>
      <c r="F44" s="52">
        <f t="shared" si="0"/>
        <v>1.0416666666666741E-2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5" t="s">
        <v>775</v>
      </c>
      <c r="C48" s="51" t="s">
        <v>288</v>
      </c>
      <c r="D48" s="52">
        <v>0.375</v>
      </c>
      <c r="E48" s="52">
        <v>0.41666666666666669</v>
      </c>
      <c r="F48" s="52">
        <v>4.1666666666666664E-2</v>
      </c>
      <c r="H48" s="53" t="s">
        <v>288</v>
      </c>
      <c r="I48" s="79">
        <v>0.14583333333333334</v>
      </c>
    </row>
    <row r="49" spans="1:9" x14ac:dyDescent="0.25">
      <c r="A49" s="93"/>
      <c r="B49" s="55" t="s">
        <v>586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775</v>
      </c>
      <c r="C50" s="51" t="s">
        <v>288</v>
      </c>
      <c r="D50" s="52">
        <v>0.44791666666666669</v>
      </c>
      <c r="E50" s="52">
        <v>0.48958333333333331</v>
      </c>
      <c r="F50" s="52">
        <v>4.1666666666666664E-2</v>
      </c>
      <c r="H50" s="53" t="s">
        <v>290</v>
      </c>
      <c r="I50" s="52" t="s">
        <v>773</v>
      </c>
    </row>
    <row r="51" spans="1:9" x14ac:dyDescent="0.25">
      <c r="A51" s="93"/>
      <c r="B51" s="55" t="s">
        <v>876</v>
      </c>
      <c r="C51" s="51" t="s">
        <v>288</v>
      </c>
      <c r="D51" s="52">
        <v>0.48958333333333331</v>
      </c>
      <c r="E51" s="52">
        <v>0.51041666666666663</v>
      </c>
      <c r="F51" s="52">
        <v>2.0833333333333332E-2</v>
      </c>
      <c r="H51" s="53" t="s">
        <v>293</v>
      </c>
      <c r="I51" s="52">
        <f>SUMIFS(F47:F61, C47:C61,H51)</f>
        <v>3.125E-2</v>
      </c>
    </row>
    <row r="52" spans="1:9" x14ac:dyDescent="0.25">
      <c r="A52" s="93"/>
      <c r="B52" s="55" t="s">
        <v>877</v>
      </c>
      <c r="C52" s="51" t="s">
        <v>288</v>
      </c>
      <c r="D52" s="52">
        <v>0.51041666666666663</v>
      </c>
      <c r="E52" s="52">
        <v>0.55208333333333337</v>
      </c>
      <c r="F52" s="52">
        <v>4.1666666666666664E-2</v>
      </c>
      <c r="H52" s="53" t="s">
        <v>296</v>
      </c>
      <c r="I52" s="52">
        <f>SUMIFS(F47:F61, C47:C61,H52)</f>
        <v>4.166666666666663E-2</v>
      </c>
    </row>
    <row r="53" spans="1:9" x14ac:dyDescent="0.25">
      <c r="A53" s="93"/>
      <c r="B53" s="55" t="s">
        <v>599</v>
      </c>
      <c r="C53" s="51" t="s">
        <v>295</v>
      </c>
      <c r="D53" s="52">
        <v>0.55208333333333337</v>
      </c>
      <c r="E53" s="52">
        <v>0.57291666666666663</v>
      </c>
      <c r="F53" s="52">
        <v>2.0833333333333332E-2</v>
      </c>
      <c r="H53" s="53" t="s">
        <v>295</v>
      </c>
      <c r="I53" s="52" t="s">
        <v>819</v>
      </c>
    </row>
    <row r="54" spans="1:9" x14ac:dyDescent="0.25">
      <c r="A54" s="93"/>
      <c r="B54" s="55" t="s">
        <v>878</v>
      </c>
      <c r="C54" s="51" t="s">
        <v>290</v>
      </c>
      <c r="D54" s="68">
        <v>0.58333333333333337</v>
      </c>
      <c r="E54" s="52">
        <v>0.64583333333333337</v>
      </c>
      <c r="F54" s="52">
        <f t="shared" si="0"/>
        <v>6.25E-2</v>
      </c>
      <c r="H54" s="48" t="s">
        <v>300</v>
      </c>
      <c r="I54" s="49" t="s">
        <v>879</v>
      </c>
    </row>
    <row r="55" spans="1:9" x14ac:dyDescent="0.25">
      <c r="A55" s="93"/>
      <c r="B55" s="55" t="s">
        <v>880</v>
      </c>
      <c r="C55" s="51" t="s">
        <v>290</v>
      </c>
      <c r="D55" s="52">
        <v>0.66666666666666663</v>
      </c>
      <c r="E55" s="52">
        <v>0.70833333333333337</v>
      </c>
      <c r="F55" s="52">
        <f t="shared" si="0"/>
        <v>4.1666666666666741E-2</v>
      </c>
      <c r="I55" s="54"/>
    </row>
    <row r="56" spans="1:9" x14ac:dyDescent="0.25">
      <c r="A56" s="93"/>
      <c r="B56" s="55" t="s">
        <v>309</v>
      </c>
      <c r="C56" s="51" t="s">
        <v>295</v>
      </c>
      <c r="D56" s="52">
        <v>0.71180555555555547</v>
      </c>
      <c r="E56" s="52">
        <v>0.72222222222222221</v>
      </c>
      <c r="F56" s="52" t="s">
        <v>881</v>
      </c>
      <c r="I56" s="54"/>
    </row>
    <row r="57" spans="1:9" x14ac:dyDescent="0.25">
      <c r="A57" s="93"/>
      <c r="B57" s="55" t="s">
        <v>882</v>
      </c>
      <c r="C57" s="51" t="s">
        <v>296</v>
      </c>
      <c r="D57" s="52">
        <v>0.73958333333333337</v>
      </c>
      <c r="E57" s="52">
        <v>0.78125</v>
      </c>
      <c r="F57" s="52">
        <f t="shared" si="0"/>
        <v>4.166666666666663E-2</v>
      </c>
      <c r="H57" s="69"/>
      <c r="I57" s="81"/>
    </row>
    <row r="58" spans="1:9" x14ac:dyDescent="0.25">
      <c r="A58" s="93"/>
      <c r="B58" s="55" t="s">
        <v>883</v>
      </c>
      <c r="C58" s="51" t="s">
        <v>293</v>
      </c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3"/>
      <c r="B59" s="55" t="s">
        <v>884</v>
      </c>
      <c r="C59" s="51" t="s">
        <v>293</v>
      </c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885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0.31249999999999989</v>
      </c>
    </row>
    <row r="64" spans="1:9" x14ac:dyDescent="0.25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6.9444444444445308E-3</v>
      </c>
    </row>
    <row r="65" spans="1:9" x14ac:dyDescent="0.25">
      <c r="A65" s="90"/>
      <c r="B65" s="51" t="s">
        <v>886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4.1666666666666741E-2</v>
      </c>
    </row>
    <row r="66" spans="1:9" x14ac:dyDescent="0.25">
      <c r="A66" s="90"/>
      <c r="B66" s="51" t="s">
        <v>887</v>
      </c>
      <c r="C66" s="51" t="s">
        <v>288</v>
      </c>
      <c r="D66" s="52">
        <v>0.53125</v>
      </c>
      <c r="E66" s="52">
        <v>0.5625</v>
      </c>
      <c r="F66" s="52">
        <f t="shared" si="0"/>
        <v>3.125E-2</v>
      </c>
      <c r="H66" s="53" t="s">
        <v>293</v>
      </c>
      <c r="I66" s="52">
        <f>SUMIFS(F62:F76, C62:C76,H66)</f>
        <v>1.0416666666666741E-2</v>
      </c>
    </row>
    <row r="67" spans="1:9" x14ac:dyDescent="0.25">
      <c r="A67" s="90"/>
      <c r="B67" s="51" t="s">
        <v>329</v>
      </c>
      <c r="C67" s="51" t="s">
        <v>295</v>
      </c>
      <c r="D67" s="82">
        <v>0.5625</v>
      </c>
      <c r="E67" s="82">
        <v>0.59375</v>
      </c>
      <c r="F67" s="52">
        <f t="shared" ref="F67" si="1">E67-D67</f>
        <v>3.125E-2</v>
      </c>
      <c r="H67" s="53" t="s">
        <v>296</v>
      </c>
      <c r="I67" s="52">
        <f>SUMIFS(F62:F76, C62:C76,H67)</f>
        <v>5.902777777777779E-2</v>
      </c>
    </row>
    <row r="68" spans="1:9" x14ac:dyDescent="0.25">
      <c r="A68" s="90"/>
      <c r="B68" s="51" t="s">
        <v>888</v>
      </c>
      <c r="C68" s="51" t="s">
        <v>288</v>
      </c>
      <c r="D68" s="52">
        <v>0.59375</v>
      </c>
      <c r="E68" s="52">
        <v>0.66666666666666663</v>
      </c>
      <c r="F68" s="52">
        <f t="shared" ref="F68" si="2">E68-D68</f>
        <v>7.291666666666663E-2</v>
      </c>
      <c r="H68" s="53" t="s">
        <v>295</v>
      </c>
      <c r="I68" s="52">
        <f>SUMIFS(F62:F76, C62:C76,H68)</f>
        <v>4.1666666666666685E-2</v>
      </c>
    </row>
    <row r="69" spans="1:9" x14ac:dyDescent="0.25">
      <c r="A69" s="90"/>
      <c r="B69" s="51" t="s">
        <v>852</v>
      </c>
      <c r="C69" s="51" t="s">
        <v>290</v>
      </c>
      <c r="D69" s="52">
        <v>0.66666666666666663</v>
      </c>
      <c r="E69" s="52">
        <v>0.70833333333333337</v>
      </c>
      <c r="F69" s="52">
        <f t="shared" ref="F69:F129" si="3">E69-D69</f>
        <v>4.1666666666666741E-2</v>
      </c>
      <c r="H69" s="48" t="s">
        <v>300</v>
      </c>
      <c r="I69" s="49">
        <f>SUM(I63:I68)</f>
        <v>0.47222222222222238</v>
      </c>
    </row>
    <row r="70" spans="1:9" x14ac:dyDescent="0.25">
      <c r="A70" s="90"/>
      <c r="B70" s="51" t="s">
        <v>854</v>
      </c>
      <c r="C70" s="51" t="s">
        <v>296</v>
      </c>
      <c r="D70" s="52">
        <v>0.73958333333333337</v>
      </c>
      <c r="E70" s="52">
        <v>0.79861111111111116</v>
      </c>
      <c r="F70" s="52">
        <f t="shared" si="3"/>
        <v>5.902777777777779E-2</v>
      </c>
      <c r="I70" s="54"/>
    </row>
    <row r="71" spans="1:9" x14ac:dyDescent="0.25">
      <c r="A71" s="90"/>
      <c r="B71" s="51" t="s">
        <v>889</v>
      </c>
      <c r="C71" s="51" t="s">
        <v>288</v>
      </c>
      <c r="D71" s="52">
        <v>0.79861111111111116</v>
      </c>
      <c r="E71" s="52">
        <v>0.81944444444444453</v>
      </c>
      <c r="F71" s="52">
        <f t="shared" si="3"/>
        <v>2.083333333333337E-2</v>
      </c>
    </row>
    <row r="72" spans="1:9" x14ac:dyDescent="0.25">
      <c r="A72" s="90"/>
      <c r="B72" s="51" t="s">
        <v>890</v>
      </c>
      <c r="C72" s="51" t="s">
        <v>288</v>
      </c>
      <c r="D72" s="52">
        <v>0.81944444444444453</v>
      </c>
      <c r="E72" s="52">
        <v>0.84027777777777779</v>
      </c>
      <c r="F72" s="52">
        <f t="shared" si="3"/>
        <v>2.0833333333333259E-2</v>
      </c>
    </row>
    <row r="73" spans="1:9" x14ac:dyDescent="0.25">
      <c r="A73" s="90"/>
      <c r="B73" s="51" t="s">
        <v>884</v>
      </c>
      <c r="C73" s="51" t="s">
        <v>293</v>
      </c>
      <c r="D73" s="52">
        <v>0.84027777777777779</v>
      </c>
      <c r="E73" s="52">
        <v>0.85069444444444453</v>
      </c>
      <c r="F73" s="52">
        <f t="shared" si="3"/>
        <v>1.0416666666666741E-2</v>
      </c>
    </row>
    <row r="74" spans="1:9" x14ac:dyDescent="0.25">
      <c r="A74" s="90"/>
      <c r="B74" s="51"/>
      <c r="C74" s="51"/>
      <c r="D74" s="52"/>
      <c r="E74" s="52"/>
      <c r="F74" s="52">
        <f t="shared" si="3"/>
        <v>0</v>
      </c>
    </row>
    <row r="75" spans="1:9" x14ac:dyDescent="0.25">
      <c r="A75" s="90"/>
      <c r="B75" s="51"/>
      <c r="C75" s="51"/>
      <c r="D75" s="52"/>
      <c r="E75" s="52"/>
      <c r="F75" s="52">
        <f t="shared" si="3"/>
        <v>0</v>
      </c>
    </row>
    <row r="76" spans="1:9" x14ac:dyDescent="0.25">
      <c r="A76" s="90" t="s">
        <v>269</v>
      </c>
      <c r="B76" s="51" t="s">
        <v>603</v>
      </c>
      <c r="C76" s="51" t="s">
        <v>285</v>
      </c>
      <c r="D76" s="52">
        <v>0.36458333333333331</v>
      </c>
      <c r="E76" s="52">
        <v>0.36805555555555558</v>
      </c>
      <c r="F76" s="52">
        <f t="shared" si="3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825</v>
      </c>
      <c r="C77" s="51" t="s">
        <v>288</v>
      </c>
      <c r="D77" s="52">
        <v>0.36805555555555558</v>
      </c>
      <c r="E77" s="52">
        <v>0.39930555555555558</v>
      </c>
      <c r="F77" s="52">
        <f t="shared" si="3"/>
        <v>3.125E-2</v>
      </c>
      <c r="H77" s="53" t="s">
        <v>288</v>
      </c>
      <c r="I77" s="52">
        <f>SUMIFS(F76:F91, C76:C91,H77)</f>
        <v>0.27430555555555552</v>
      </c>
    </row>
    <row r="78" spans="1:9" x14ac:dyDescent="0.25">
      <c r="A78" s="90"/>
      <c r="B78" s="51" t="s">
        <v>826</v>
      </c>
      <c r="C78" s="51" t="s">
        <v>288</v>
      </c>
      <c r="D78" s="52">
        <v>0.40625</v>
      </c>
      <c r="E78" s="52">
        <v>0.41666666666666669</v>
      </c>
      <c r="F78" s="52">
        <f t="shared" si="3"/>
        <v>1.0416666666666685E-2</v>
      </c>
      <c r="H78" s="53" t="s">
        <v>285</v>
      </c>
      <c r="I78" s="52">
        <f>SUMIFS(F76:F91, C76:C91,H78)</f>
        <v>3.4722222222222654E-3</v>
      </c>
    </row>
    <row r="79" spans="1:9" x14ac:dyDescent="0.25">
      <c r="A79" s="90"/>
      <c r="B79" s="65" t="s">
        <v>342</v>
      </c>
      <c r="C79" s="51" t="s">
        <v>295</v>
      </c>
      <c r="D79" s="52">
        <v>0.41666666666666669</v>
      </c>
      <c r="E79" s="52">
        <v>0.43055555555555558</v>
      </c>
      <c r="F79" s="52">
        <f t="shared" si="3"/>
        <v>1.3888888888888895E-2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 t="s">
        <v>827</v>
      </c>
      <c r="C80" s="51" t="s">
        <v>288</v>
      </c>
      <c r="D80" s="52">
        <v>0.4375</v>
      </c>
      <c r="E80" s="52">
        <v>0.47916666666666669</v>
      </c>
      <c r="F80" s="52">
        <f t="shared" si="3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828</v>
      </c>
      <c r="C81" s="51" t="s">
        <v>288</v>
      </c>
      <c r="D81" s="52">
        <v>0.47916666666666669</v>
      </c>
      <c r="E81" s="52">
        <v>0.52083333333333337</v>
      </c>
      <c r="F81" s="52">
        <f>E81-D81</f>
        <v>4.1666666666666685E-2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829</v>
      </c>
      <c r="C82" s="55" t="s">
        <v>288</v>
      </c>
      <c r="D82" s="52">
        <v>0.58333333333333337</v>
      </c>
      <c r="E82" s="52">
        <v>0.65972222222222221</v>
      </c>
      <c r="F82" s="52">
        <f t="shared" si="3"/>
        <v>7.638888888888884E-2</v>
      </c>
      <c r="H82" s="53" t="s">
        <v>295</v>
      </c>
      <c r="I82" s="52">
        <f>SUMIFS(F76:F91, C76:C91,H82)</f>
        <v>1.3888888888888895E-2</v>
      </c>
    </row>
    <row r="83" spans="1:9" x14ac:dyDescent="0.25">
      <c r="A83" s="90"/>
      <c r="B83" s="51"/>
      <c r="C83" s="55" t="s">
        <v>295</v>
      </c>
      <c r="D83" s="52">
        <v>0</v>
      </c>
      <c r="E83" s="52">
        <v>0</v>
      </c>
      <c r="F83" s="52">
        <f t="shared" si="3"/>
        <v>0</v>
      </c>
      <c r="H83" s="48" t="s">
        <v>300</v>
      </c>
      <c r="I83" s="49">
        <f>SUM(I77:I82)</f>
        <v>0.29166666666666669</v>
      </c>
    </row>
    <row r="84" spans="1:9" x14ac:dyDescent="0.25">
      <c r="A84" s="90"/>
      <c r="B84" s="51" t="s">
        <v>830</v>
      </c>
      <c r="C84" s="55" t="s">
        <v>288</v>
      </c>
      <c r="D84" s="52">
        <v>0.75</v>
      </c>
      <c r="E84" s="52">
        <v>0.82291666666666663</v>
      </c>
      <c r="F84" s="52">
        <f>E84-D84</f>
        <v>7.291666666666663E-2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3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3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3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3"/>
        <v>0</v>
      </c>
    </row>
    <row r="89" spans="1:9" x14ac:dyDescent="0.25">
      <c r="A89" s="90"/>
      <c r="B89" s="51"/>
      <c r="C89" s="51"/>
      <c r="D89" s="52"/>
      <c r="E89" s="52"/>
      <c r="F89" s="52">
        <f t="shared" si="3"/>
        <v>0</v>
      </c>
    </row>
    <row r="90" spans="1:9" x14ac:dyDescent="0.25">
      <c r="A90" s="90"/>
      <c r="B90" s="51"/>
      <c r="C90" s="51"/>
      <c r="D90" s="52"/>
      <c r="E90" s="52"/>
      <c r="F90" s="52">
        <f t="shared" si="3"/>
        <v>0</v>
      </c>
    </row>
    <row r="91" spans="1:9" x14ac:dyDescent="0.25">
      <c r="A91" s="91"/>
      <c r="B91" s="51"/>
      <c r="C91" s="51"/>
      <c r="D91" s="52"/>
      <c r="E91" s="52"/>
      <c r="F91" s="52">
        <f t="shared" si="3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0.36805555555555558</v>
      </c>
      <c r="E92" s="52">
        <v>0.375</v>
      </c>
      <c r="F92" s="52">
        <f t="shared" si="3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892</v>
      </c>
      <c r="C93" s="51" t="s">
        <v>285</v>
      </c>
      <c r="D93" s="52">
        <v>0.37638888888888888</v>
      </c>
      <c r="E93" s="52">
        <v>0.42708333333333331</v>
      </c>
      <c r="F93" s="52">
        <f t="shared" si="3"/>
        <v>5.0694444444444431E-2</v>
      </c>
      <c r="H93" s="53" t="s">
        <v>288</v>
      </c>
      <c r="I93" s="52">
        <f>SUMIFS(F92:F106, C92:C106,H93)</f>
        <v>0.20902777777777781</v>
      </c>
    </row>
    <row r="94" spans="1:9" x14ac:dyDescent="0.25">
      <c r="A94" s="90"/>
      <c r="B94" s="56" t="s">
        <v>342</v>
      </c>
      <c r="C94" s="51" t="s">
        <v>295</v>
      </c>
      <c r="D94" s="52">
        <v>0.44097222222222227</v>
      </c>
      <c r="E94" s="52">
        <v>0.44791666666666669</v>
      </c>
      <c r="F94" s="52">
        <f t="shared" si="3"/>
        <v>6.9444444444444198E-3</v>
      </c>
      <c r="H94" s="53" t="s">
        <v>285</v>
      </c>
      <c r="I94" s="52">
        <f>SUMIFS(F92:F106, C92:C106,H94)</f>
        <v>5.7638888888888851E-2</v>
      </c>
    </row>
    <row r="95" spans="1:9" x14ac:dyDescent="0.25">
      <c r="A95" s="90"/>
      <c r="B95" s="51" t="s">
        <v>893</v>
      </c>
      <c r="C95" s="51" t="s">
        <v>288</v>
      </c>
      <c r="D95" s="52">
        <v>0.44861111111111113</v>
      </c>
      <c r="E95" s="52">
        <v>0.4993055555555555</v>
      </c>
      <c r="F95" s="52">
        <f t="shared" si="3"/>
        <v>5.0694444444444375E-2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894</v>
      </c>
      <c r="C96" s="51" t="s">
        <v>288</v>
      </c>
      <c r="D96" s="52">
        <v>0.5</v>
      </c>
      <c r="E96" s="52">
        <v>0.53125</v>
      </c>
      <c r="F96" s="52">
        <f t="shared" si="3"/>
        <v>3.125E-2</v>
      </c>
      <c r="H96" s="53" t="s">
        <v>293</v>
      </c>
      <c r="I96" s="52">
        <f>SUMIFS(F92:F106, C92:C106,H96)</f>
        <v>4.0972222222222299E-2</v>
      </c>
    </row>
    <row r="97" spans="1:9" x14ac:dyDescent="0.25">
      <c r="A97" s="90"/>
      <c r="B97" s="51" t="s">
        <v>465</v>
      </c>
      <c r="C97" s="51" t="s">
        <v>295</v>
      </c>
      <c r="D97" s="52">
        <v>0.53125</v>
      </c>
      <c r="E97" s="52">
        <v>0.55902777777777779</v>
      </c>
      <c r="F97" s="52">
        <f t="shared" si="3"/>
        <v>2.777777777777779E-2</v>
      </c>
      <c r="H97" s="53" t="s">
        <v>296</v>
      </c>
      <c r="I97" s="52">
        <f>SUMIFS(F92:F106, C92:C106,H97)</f>
        <v>4.166666666666663E-2</v>
      </c>
    </row>
    <row r="98" spans="1:9" x14ac:dyDescent="0.25">
      <c r="A98" s="90"/>
      <c r="B98" s="51" t="s">
        <v>895</v>
      </c>
      <c r="C98" s="51" t="s">
        <v>288</v>
      </c>
      <c r="D98" s="52">
        <v>0.55972222222222223</v>
      </c>
      <c r="E98" s="52">
        <v>0.60902777777777783</v>
      </c>
      <c r="F98" s="52">
        <f t="shared" si="3"/>
        <v>4.9305555555555602E-2</v>
      </c>
      <c r="H98" s="53" t="s">
        <v>295</v>
      </c>
      <c r="I98" s="52">
        <f>SUMIFS(F92:F106, C92:C106,H98)</f>
        <v>4.166666666666663E-2</v>
      </c>
    </row>
    <row r="99" spans="1:9" x14ac:dyDescent="0.25">
      <c r="A99" s="90"/>
      <c r="B99" s="51" t="s">
        <v>896</v>
      </c>
      <c r="C99" s="51" t="s">
        <v>288</v>
      </c>
      <c r="D99" s="52">
        <v>0.60972222222222217</v>
      </c>
      <c r="E99" s="52">
        <v>0.65625</v>
      </c>
      <c r="F99" s="52">
        <f t="shared" si="3"/>
        <v>4.6527777777777835E-2</v>
      </c>
      <c r="H99" s="48" t="s">
        <v>300</v>
      </c>
      <c r="I99" s="49">
        <f>SUM(I93:I98)</f>
        <v>0.39097222222222222</v>
      </c>
    </row>
    <row r="100" spans="1:9" x14ac:dyDescent="0.25">
      <c r="A100" s="90"/>
      <c r="B100" s="51" t="s">
        <v>342</v>
      </c>
      <c r="C100" s="51" t="s">
        <v>295</v>
      </c>
      <c r="D100" s="52">
        <v>0.65902777777777777</v>
      </c>
      <c r="E100" s="52">
        <v>0.66597222222222219</v>
      </c>
      <c r="F100" s="52">
        <f t="shared" si="3"/>
        <v>6.9444444444444198E-3</v>
      </c>
      <c r="I100" s="54"/>
    </row>
    <row r="101" spans="1:9" x14ac:dyDescent="0.25">
      <c r="A101" s="90"/>
      <c r="B101" s="51" t="s">
        <v>897</v>
      </c>
      <c r="C101" s="51" t="s">
        <v>293</v>
      </c>
      <c r="D101" s="52">
        <v>0.66736111111111107</v>
      </c>
      <c r="E101" s="52">
        <v>0.70833333333333337</v>
      </c>
      <c r="F101" s="52">
        <f>E101-D101</f>
        <v>4.0972222222222299E-2</v>
      </c>
      <c r="I101" s="54"/>
    </row>
    <row r="102" spans="1:9" x14ac:dyDescent="0.25">
      <c r="A102" s="90"/>
      <c r="B102" s="51" t="s">
        <v>873</v>
      </c>
      <c r="C102" s="51" t="s">
        <v>296</v>
      </c>
      <c r="D102" s="52">
        <v>0.73958333333333337</v>
      </c>
      <c r="E102" s="52">
        <v>0.78125</v>
      </c>
      <c r="F102" s="52">
        <f>E102-D102</f>
        <v>4.166666666666663E-2</v>
      </c>
    </row>
    <row r="103" spans="1:9" x14ac:dyDescent="0.25">
      <c r="A103" s="90"/>
      <c r="B103" s="51" t="s">
        <v>898</v>
      </c>
      <c r="C103" s="51" t="s">
        <v>288</v>
      </c>
      <c r="D103" s="52">
        <v>0.81944444444444453</v>
      </c>
      <c r="E103" s="52">
        <v>0.84027777777777779</v>
      </c>
      <c r="F103" s="52">
        <f>E103-D103</f>
        <v>2.0833333333333259E-2</v>
      </c>
    </row>
    <row r="104" spans="1:9" x14ac:dyDescent="0.25">
      <c r="A104" s="90"/>
      <c r="B104" s="51" t="s">
        <v>899</v>
      </c>
      <c r="C104" s="51" t="s">
        <v>288</v>
      </c>
      <c r="D104" s="52">
        <v>0.84027777777777779</v>
      </c>
      <c r="E104" s="52">
        <v>0.85069444444444453</v>
      </c>
      <c r="F104" s="52">
        <f>E104-D104</f>
        <v>1.0416666666666741E-2</v>
      </c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3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3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3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3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3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3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3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3"/>
      <c r="B121" s="55"/>
      <c r="C121" s="51"/>
      <c r="D121" s="52"/>
      <c r="E121" s="52"/>
      <c r="F121" s="52">
        <f t="shared" si="3"/>
        <v>0</v>
      </c>
    </row>
    <row r="122" spans="1:9" x14ac:dyDescent="0.25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3"/>
        <v>3.125E-2</v>
      </c>
      <c r="H122" s="49" t="s">
        <v>286</v>
      </c>
      <c r="I122" s="49" t="s">
        <v>287</v>
      </c>
    </row>
    <row r="123" spans="1:9" x14ac:dyDescent="0.25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3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3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3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3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3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3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3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ref="F130:F136" si="4">E130-D130</f>
        <v>1.388888888888884E-2</v>
      </c>
      <c r="I130" s="54"/>
    </row>
    <row r="131" spans="1:9" x14ac:dyDescent="0.25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si="4"/>
        <v>4.166666666666663E-2</v>
      </c>
      <c r="I131" s="54"/>
    </row>
    <row r="132" spans="1:9" x14ac:dyDescent="0.25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4"/>
        <v>1.041666666666663E-2</v>
      </c>
    </row>
    <row r="133" spans="1:9" x14ac:dyDescent="0.25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4"/>
        <v>2.0833333333333259E-2</v>
      </c>
    </row>
    <row r="134" spans="1:9" x14ac:dyDescent="0.25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4"/>
        <v>1.0416666666666741E-2</v>
      </c>
    </row>
    <row r="135" spans="1:9" x14ac:dyDescent="0.25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4"/>
        <v>3.8194444444444309E-2</v>
      </c>
    </row>
    <row r="136" spans="1:9" x14ac:dyDescent="0.25">
      <c r="A136" s="92"/>
      <c r="B136" s="51"/>
      <c r="C136" s="51"/>
      <c r="D136" s="52"/>
      <c r="E136" s="52"/>
      <c r="F136" s="52">
        <f t="shared" si="4"/>
        <v>0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ref="F137:F151" si="5">E137-D137</f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5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5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5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5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5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5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5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5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5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5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5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5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5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55" priority="36" operator="greaterThan">
      <formula>0.25</formula>
    </cfRule>
    <cfRule type="cellIs" dxfId="154" priority="37" operator="lessThan">
      <formula>0.25</formula>
    </cfRule>
  </conditionalFormatting>
  <conditionalFormatting sqref="I4 I19 I34 I49 I78 I94 I109 I124 I139">
    <cfRule type="cellIs" dxfId="153" priority="33" operator="lessThan">
      <formula>0.0416666666666667</formula>
    </cfRule>
    <cfRule type="cellIs" dxfId="152" priority="34" operator="greaterThan">
      <formula>0.0416666666666667</formula>
    </cfRule>
    <cfRule type="cellIs" dxfId="151" priority="35" operator="greaterThan">
      <formula>0.0416666666666667</formula>
    </cfRule>
  </conditionalFormatting>
  <conditionalFormatting sqref="I5 I20 I35 I50 I79 I95 I110 I125 I140">
    <cfRule type="cellIs" dxfId="150" priority="31" operator="lessThan">
      <formula>0.0833333333333333</formula>
    </cfRule>
    <cfRule type="cellIs" dxfId="149" priority="32" operator="greaterThan">
      <formula>0.0833333333333333</formula>
    </cfRule>
  </conditionalFormatting>
  <conditionalFormatting sqref="I6 I21 I36 I51 I80 I96 I111 I126 I141">
    <cfRule type="cellIs" dxfId="148" priority="29" operator="lessThan">
      <formula>0.0416666666666667</formula>
    </cfRule>
    <cfRule type="cellIs" dxfId="147" priority="30" operator="greaterThan">
      <formula>0.0416666666666667</formula>
    </cfRule>
  </conditionalFormatting>
  <conditionalFormatting sqref="I7 I22 I37 I52 I81 I97 I112 I127 I142">
    <cfRule type="cellIs" dxfId="146" priority="27" operator="lessThan">
      <formula>0.0416666666666667</formula>
    </cfRule>
    <cfRule type="cellIs" dxfId="145" priority="28" operator="greaterThan">
      <formula>0.0416666666666667</formula>
    </cfRule>
  </conditionalFormatting>
  <conditionalFormatting sqref="I8 I23 I38 I53 I82 I98 I113 I128 I143">
    <cfRule type="cellIs" dxfId="144" priority="25" operator="lessThan">
      <formula>0.0625</formula>
    </cfRule>
    <cfRule type="cellIs" dxfId="143" priority="26" operator="greaterThan">
      <formula>0.0625</formula>
    </cfRule>
  </conditionalFormatting>
  <conditionalFormatting sqref="I6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6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6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6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6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56" workbookViewId="0">
      <selection activeCell="O74" sqref="O74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7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917</v>
      </c>
      <c r="C17" s="51" t="s">
        <v>288</v>
      </c>
      <c r="D17" s="62">
        <v>0.36458333333333331</v>
      </c>
      <c r="E17" s="52">
        <v>0.39583333333333331</v>
      </c>
      <c r="F17" s="63">
        <f t="shared" si="0"/>
        <v>3.125E-2</v>
      </c>
      <c r="H17" s="49" t="s">
        <v>286</v>
      </c>
      <c r="I17" s="49" t="s">
        <v>287</v>
      </c>
    </row>
    <row r="18" spans="1:9" x14ac:dyDescent="0.25">
      <c r="A18" s="90"/>
      <c r="B18" s="51" t="s">
        <v>918</v>
      </c>
      <c r="C18" s="78" t="s">
        <v>290</v>
      </c>
      <c r="D18" s="61">
        <v>0.39583333333333331</v>
      </c>
      <c r="E18" s="54">
        <v>0.44097222222222227</v>
      </c>
      <c r="F18" s="63">
        <f t="shared" si="0"/>
        <v>4.5138888888888951E-2</v>
      </c>
      <c r="H18" s="53" t="s">
        <v>288</v>
      </c>
      <c r="I18" s="52">
        <f>SUMIFS(F17:F31, C17:C31,H18)</f>
        <v>0.25347222222222215</v>
      </c>
    </row>
    <row r="19" spans="1:9" x14ac:dyDescent="0.25">
      <c r="A19" s="90"/>
      <c r="B19" s="51" t="s">
        <v>342</v>
      </c>
      <c r="C19" s="51" t="s">
        <v>295</v>
      </c>
      <c r="D19" s="63">
        <v>0.44097222222222227</v>
      </c>
      <c r="E19" s="52">
        <v>0.4513888888888889</v>
      </c>
      <c r="F19" s="63">
        <f t="shared" si="0"/>
        <v>1.041666666666663E-2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919</v>
      </c>
      <c r="C20" s="51" t="s">
        <v>288</v>
      </c>
      <c r="D20" s="52">
        <v>0.4513888888888889</v>
      </c>
      <c r="E20" s="52">
        <v>0.47916666666666669</v>
      </c>
      <c r="F20" s="63">
        <f t="shared" si="0"/>
        <v>2.777777777777779E-2</v>
      </c>
      <c r="H20" s="53" t="s">
        <v>290</v>
      </c>
      <c r="I20" s="52">
        <f>SUMIFS(F17:F31, C17:C31,H20)</f>
        <v>4.5138888888888951E-2</v>
      </c>
    </row>
    <row r="21" spans="1:9" x14ac:dyDescent="0.25">
      <c r="A21" s="90"/>
      <c r="B21" s="51" t="s">
        <v>920</v>
      </c>
      <c r="C21" s="51" t="s">
        <v>288</v>
      </c>
      <c r="D21" s="52">
        <v>0.47916666666666669</v>
      </c>
      <c r="E21" s="52">
        <v>0.54166666666666663</v>
      </c>
      <c r="F21" s="63">
        <f t="shared" si="0"/>
        <v>6.2499999999999944E-2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342</v>
      </c>
      <c r="C22" s="51" t="s">
        <v>295</v>
      </c>
      <c r="D22" s="52">
        <v>0.54166666666666663</v>
      </c>
      <c r="E22" s="52">
        <v>0.56944444444444442</v>
      </c>
      <c r="F22" s="63">
        <f t="shared" si="0"/>
        <v>2.777777777777779E-2</v>
      </c>
      <c r="H22" s="53" t="s">
        <v>296</v>
      </c>
      <c r="I22" s="52">
        <f>SUMIFS(F17:F31, C17:C31,H22)</f>
        <v>3.819444444444442E-2</v>
      </c>
    </row>
    <row r="23" spans="1:9" x14ac:dyDescent="0.25">
      <c r="A23" s="90"/>
      <c r="B23" s="57" t="s">
        <v>921</v>
      </c>
      <c r="C23" s="55" t="s">
        <v>288</v>
      </c>
      <c r="D23" s="52">
        <v>0.57291666666666663</v>
      </c>
      <c r="E23" s="52">
        <v>0.64583333333333337</v>
      </c>
      <c r="F23" s="63">
        <f t="shared" si="0"/>
        <v>7.2916666666666741E-2</v>
      </c>
      <c r="H23" s="53" t="s">
        <v>295</v>
      </c>
      <c r="I23" s="52">
        <f>SUMIFS(F17:F31, C17:C31,H23)</f>
        <v>5.208333333333337E-2</v>
      </c>
    </row>
    <row r="24" spans="1:9" x14ac:dyDescent="0.25">
      <c r="A24" s="90"/>
      <c r="B24" s="57" t="s">
        <v>333</v>
      </c>
      <c r="C24" s="55" t="s">
        <v>296</v>
      </c>
      <c r="D24" s="52">
        <v>0.66319444444444442</v>
      </c>
      <c r="E24" s="52">
        <v>0.70138888888888884</v>
      </c>
      <c r="F24" s="63">
        <f t="shared" si="0"/>
        <v>3.819444444444442E-2</v>
      </c>
      <c r="H24" s="48" t="s">
        <v>300</v>
      </c>
      <c r="I24" s="49">
        <f>SUM(I18:I23)</f>
        <v>0.3888888888888889</v>
      </c>
    </row>
    <row r="25" spans="1:9" x14ac:dyDescent="0.25">
      <c r="A25" s="90"/>
      <c r="B25" s="57" t="s">
        <v>342</v>
      </c>
      <c r="C25" s="55" t="s">
        <v>295</v>
      </c>
      <c r="D25" s="52">
        <v>0.70138888888888884</v>
      </c>
      <c r="E25" s="52">
        <v>0.71527777777777779</v>
      </c>
      <c r="F25" s="63">
        <f t="shared" si="0"/>
        <v>1.3888888888888951E-2</v>
      </c>
      <c r="I25" s="54"/>
    </row>
    <row r="26" spans="1:9" x14ac:dyDescent="0.25">
      <c r="A26" s="90"/>
      <c r="B26" s="57" t="s">
        <v>922</v>
      </c>
      <c r="C26" s="55" t="s">
        <v>288</v>
      </c>
      <c r="D26" s="52">
        <v>0.71875</v>
      </c>
      <c r="E26" s="52">
        <v>0.76388888888888884</v>
      </c>
      <c r="F26" s="63">
        <f t="shared" si="0"/>
        <v>4.513888888888884E-2</v>
      </c>
      <c r="I26" s="54"/>
    </row>
    <row r="27" spans="1:9" x14ac:dyDescent="0.25">
      <c r="A27" s="90"/>
      <c r="B27" s="59"/>
      <c r="C27" s="51"/>
      <c r="D27" s="52">
        <v>0.73958333333333337</v>
      </c>
      <c r="E27" s="52">
        <v>0.78125</v>
      </c>
      <c r="F27" s="63">
        <f t="shared" si="0"/>
        <v>4.166666666666663E-2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 t="s">
        <v>288</v>
      </c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0"/>
      <c r="B33" s="51" t="s">
        <v>923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>SUMIFS(F32:F46, C32:C46,H33)</f>
        <v>0.2604166666666668</v>
      </c>
    </row>
    <row r="34" spans="1:9" x14ac:dyDescent="0.25">
      <c r="A34" s="90"/>
      <c r="B34" s="51" t="s">
        <v>918</v>
      </c>
      <c r="C34" s="51" t="s">
        <v>290</v>
      </c>
      <c r="D34" s="52">
        <v>0.39583333333333331</v>
      </c>
      <c r="E34" s="52">
        <v>0.44097222222222227</v>
      </c>
      <c r="F34" s="52">
        <f t="shared" si="0"/>
        <v>4.5138888888888951E-2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0"/>
      <c r="B35" s="51" t="s">
        <v>309</v>
      </c>
      <c r="C35" s="51" t="s">
        <v>295</v>
      </c>
      <c r="D35" s="52">
        <v>0.44097222222222227</v>
      </c>
      <c r="E35" s="52">
        <v>0.4513888888888889</v>
      </c>
      <c r="F35" s="52">
        <f t="shared" si="0"/>
        <v>1.041666666666663E-2</v>
      </c>
      <c r="H35" s="53" t="s">
        <v>290</v>
      </c>
      <c r="I35" s="52">
        <f>SUMIFS(F32:F46, C32:C46,H35)</f>
        <v>4.5138888888888951E-2</v>
      </c>
    </row>
    <row r="36" spans="1:9" x14ac:dyDescent="0.25">
      <c r="A36" s="90"/>
      <c r="B36" s="51" t="s">
        <v>924</v>
      </c>
      <c r="C36" s="51" t="s">
        <v>288</v>
      </c>
      <c r="D36" s="52">
        <v>0.4513888888888889</v>
      </c>
      <c r="E36" s="52">
        <v>0.5</v>
      </c>
      <c r="F36" s="52">
        <f t="shared" si="0"/>
        <v>4.8611111111111105E-2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51" t="s">
        <v>925</v>
      </c>
      <c r="C37" s="51" t="s">
        <v>288</v>
      </c>
      <c r="D37" s="52">
        <v>0.5</v>
      </c>
      <c r="E37" s="52">
        <v>0.54861111111111105</v>
      </c>
      <c r="F37" s="52">
        <f t="shared" si="0"/>
        <v>4.8611111111111049E-2</v>
      </c>
      <c r="H37" s="53" t="s">
        <v>296</v>
      </c>
      <c r="I37" s="52">
        <f>SUMIFS(F32:F46, C32:C46,H37)</f>
        <v>3.6805555555555647E-2</v>
      </c>
    </row>
    <row r="38" spans="1:9" x14ac:dyDescent="0.25">
      <c r="A38" s="90"/>
      <c r="B38" s="80" t="s">
        <v>329</v>
      </c>
      <c r="C38" s="51" t="s">
        <v>295</v>
      </c>
      <c r="D38" s="52">
        <v>0.54861111111111105</v>
      </c>
      <c r="E38" s="52">
        <v>0.57291666666666663</v>
      </c>
      <c r="F38" s="52">
        <f t="shared" si="0"/>
        <v>2.430555555555558E-2</v>
      </c>
      <c r="H38" s="53" t="s">
        <v>295</v>
      </c>
      <c r="I38" s="52">
        <f>SUMIFS(F32:F46, C32:C46,H38)</f>
        <v>4.513888888888884E-2</v>
      </c>
    </row>
    <row r="39" spans="1:9" x14ac:dyDescent="0.25">
      <c r="A39" s="90"/>
      <c r="B39" s="80" t="s">
        <v>926</v>
      </c>
      <c r="C39" s="51" t="s">
        <v>288</v>
      </c>
      <c r="D39" s="52">
        <v>0.57291666666666663</v>
      </c>
      <c r="E39" s="52">
        <v>0.625</v>
      </c>
      <c r="F39" s="52">
        <f t="shared" si="0"/>
        <v>5.208333333333337E-2</v>
      </c>
      <c r="H39" s="48" t="s">
        <v>300</v>
      </c>
      <c r="I39" s="49">
        <f>SUM(I33:I38)</f>
        <v>0.39791666666666686</v>
      </c>
    </row>
    <row r="40" spans="1:9" x14ac:dyDescent="0.25">
      <c r="A40" s="90"/>
      <c r="B40" t="s">
        <v>927</v>
      </c>
      <c r="C40" s="51" t="s">
        <v>288</v>
      </c>
      <c r="D40" s="52">
        <v>0.625</v>
      </c>
      <c r="E40" s="52">
        <v>0.65972222222222221</v>
      </c>
      <c r="F40" s="52">
        <f t="shared" si="0"/>
        <v>3.472222222222221E-2</v>
      </c>
      <c r="I40" s="54"/>
    </row>
    <row r="41" spans="1:9" x14ac:dyDescent="0.25">
      <c r="A41" s="90"/>
      <c r="B41" s="51" t="s">
        <v>333</v>
      </c>
      <c r="C41" s="51" t="s">
        <v>296</v>
      </c>
      <c r="D41" s="52">
        <v>0.66319444444444442</v>
      </c>
      <c r="E41" s="52">
        <v>0.70000000000000007</v>
      </c>
      <c r="F41" s="52">
        <f t="shared" si="0"/>
        <v>3.6805555555555647E-2</v>
      </c>
      <c r="I41" s="54"/>
    </row>
    <row r="42" spans="1:9" x14ac:dyDescent="0.25">
      <c r="A42" s="90"/>
      <c r="B42" s="51" t="s">
        <v>342</v>
      </c>
      <c r="C42" s="51" t="s">
        <v>295</v>
      </c>
      <c r="D42" s="52">
        <v>0.70138888888888884</v>
      </c>
      <c r="E42" s="52">
        <v>0.71180555555555547</v>
      </c>
      <c r="F42" s="52">
        <f t="shared" si="0"/>
        <v>1.041666666666663E-2</v>
      </c>
    </row>
    <row r="43" spans="1:9" x14ac:dyDescent="0.25">
      <c r="A43" s="90"/>
      <c r="B43" t="s">
        <v>928</v>
      </c>
      <c r="C43" s="51" t="s">
        <v>288</v>
      </c>
      <c r="D43" s="52">
        <v>0.71180555555555547</v>
      </c>
      <c r="E43" s="52">
        <v>0.75694444444444453</v>
      </c>
      <c r="F43" s="52">
        <f t="shared" si="0"/>
        <v>4.5138888888889062E-2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1" t="s">
        <v>284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929</v>
      </c>
      <c r="C48" s="51" t="s">
        <v>290</v>
      </c>
      <c r="D48" s="52">
        <v>0.375</v>
      </c>
      <c r="E48" s="52">
        <v>0.39583333333333331</v>
      </c>
      <c r="F48" s="52">
        <v>6.25E-2</v>
      </c>
      <c r="H48" s="53" t="s">
        <v>288</v>
      </c>
      <c r="I48" s="79">
        <v>0.13194444444444445</v>
      </c>
    </row>
    <row r="49" spans="1:9" x14ac:dyDescent="0.25">
      <c r="A49" s="93"/>
      <c r="B49" s="51" t="s">
        <v>918</v>
      </c>
      <c r="C49" s="51" t="s">
        <v>290</v>
      </c>
      <c r="D49" s="68">
        <v>0.39583333333333331</v>
      </c>
      <c r="E49" s="52">
        <v>0.44097222222222227</v>
      </c>
      <c r="F49" s="52">
        <v>4.5138888888888888E-2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1" t="s">
        <v>309</v>
      </c>
      <c r="C50" s="51" t="s">
        <v>295</v>
      </c>
      <c r="D50" s="52">
        <v>0.44097222222222227</v>
      </c>
      <c r="E50" s="52">
        <v>0.4513888888888889</v>
      </c>
      <c r="F50" s="52">
        <v>1.0416666666666666E-2</v>
      </c>
      <c r="H50" s="53" t="s">
        <v>290</v>
      </c>
      <c r="I50" s="52" t="s">
        <v>930</v>
      </c>
    </row>
    <row r="51" spans="1:9" x14ac:dyDescent="0.25">
      <c r="A51" s="93"/>
      <c r="B51" s="51" t="s">
        <v>931</v>
      </c>
      <c r="C51" s="51" t="s">
        <v>290</v>
      </c>
      <c r="D51" s="52">
        <v>0.4513888888888889</v>
      </c>
      <c r="E51" s="52">
        <v>0.5</v>
      </c>
      <c r="F51" s="52">
        <v>4.8611111111111112E-2</v>
      </c>
      <c r="H51" s="53" t="s">
        <v>293</v>
      </c>
      <c r="I51" s="52">
        <f>SUMIFS(F47:F61, C47:C61,H51)</f>
        <v>0</v>
      </c>
    </row>
    <row r="52" spans="1:9" x14ac:dyDescent="0.25">
      <c r="A52" s="93"/>
      <c r="B52" s="51" t="s">
        <v>932</v>
      </c>
      <c r="C52" s="51" t="s">
        <v>290</v>
      </c>
      <c r="D52" s="52">
        <v>0.5</v>
      </c>
      <c r="E52" s="52">
        <v>0.54861111111111105</v>
      </c>
      <c r="F52" s="52">
        <v>4.8611111111111112E-2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80" t="s">
        <v>329</v>
      </c>
      <c r="C53" s="51" t="s">
        <v>295</v>
      </c>
      <c r="D53" s="52">
        <v>0.54861111111111105</v>
      </c>
      <c r="E53" s="52">
        <v>0.56944444444444442</v>
      </c>
      <c r="F53" s="52">
        <v>2.0833333333333332E-2</v>
      </c>
      <c r="H53" s="53" t="s">
        <v>295</v>
      </c>
      <c r="I53" s="52" t="s">
        <v>486</v>
      </c>
    </row>
    <row r="54" spans="1:9" x14ac:dyDescent="0.25">
      <c r="A54" s="93"/>
      <c r="B54" s="80" t="s">
        <v>926</v>
      </c>
      <c r="C54" s="51" t="s">
        <v>288</v>
      </c>
      <c r="D54" s="52">
        <v>0.56944444444444442</v>
      </c>
      <c r="E54" s="52">
        <v>0.625</v>
      </c>
      <c r="F54" s="52">
        <f t="shared" si="0"/>
        <v>5.555555555555558E-2</v>
      </c>
      <c r="H54" s="48" t="s">
        <v>300</v>
      </c>
      <c r="I54" s="49" t="s">
        <v>565</v>
      </c>
    </row>
    <row r="55" spans="1:9" x14ac:dyDescent="0.25">
      <c r="A55" s="93"/>
      <c r="B55" t="s">
        <v>927</v>
      </c>
      <c r="C55" s="51" t="s">
        <v>288</v>
      </c>
      <c r="D55" s="52">
        <v>0.625</v>
      </c>
      <c r="E55" s="52">
        <v>0.65277777777777779</v>
      </c>
      <c r="F55" s="52">
        <f t="shared" si="0"/>
        <v>2.777777777777779E-2</v>
      </c>
      <c r="I55" s="54"/>
    </row>
    <row r="56" spans="1:9" x14ac:dyDescent="0.25">
      <c r="A56" s="93"/>
      <c r="B56" s="51" t="s">
        <v>333</v>
      </c>
      <c r="C56" s="51" t="s">
        <v>296</v>
      </c>
      <c r="D56" s="52">
        <v>0.66319444444444442</v>
      </c>
      <c r="E56" s="52">
        <v>0.70000000000000007</v>
      </c>
      <c r="F56" s="52" t="s">
        <v>933</v>
      </c>
      <c r="I56" s="54"/>
    </row>
    <row r="57" spans="1:9" x14ac:dyDescent="0.25">
      <c r="A57" s="93"/>
      <c r="B57" t="s">
        <v>928</v>
      </c>
      <c r="C57" s="51" t="s">
        <v>288</v>
      </c>
      <c r="D57" s="52">
        <v>0.70138888888888884</v>
      </c>
      <c r="E57" s="52">
        <v>0.75</v>
      </c>
      <c r="F57" s="52">
        <f t="shared" si="0"/>
        <v>4.861111111111116E-2</v>
      </c>
      <c r="H57" s="69"/>
      <c r="I57" s="81"/>
    </row>
    <row r="58" spans="1:9" x14ac:dyDescent="0.25">
      <c r="A58" s="93"/>
      <c r="C58" s="51"/>
      <c r="D58" s="52">
        <v>0.81944444444444453</v>
      </c>
      <c r="E58" s="52">
        <v>0.84027777777777779</v>
      </c>
      <c r="F58" s="52">
        <f t="shared" si="0"/>
        <v>2.0833333333333259E-2</v>
      </c>
    </row>
    <row r="59" spans="1:9" x14ac:dyDescent="0.25">
      <c r="A59" s="93"/>
      <c r="B59" s="55"/>
      <c r="C59" s="51"/>
      <c r="D59" s="52">
        <v>0.84027777777777779</v>
      </c>
      <c r="E59" s="52">
        <v>0.85069444444444453</v>
      </c>
      <c r="F59" s="52">
        <f t="shared" si="0"/>
        <v>1.0416666666666741E-2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934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0.34375</v>
      </c>
    </row>
    <row r="64" spans="1:9" x14ac:dyDescent="0.25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935</v>
      </c>
      <c r="C65" s="51" t="s">
        <v>288</v>
      </c>
      <c r="D65" s="52">
        <v>0.44791666666666669</v>
      </c>
      <c r="E65" s="52">
        <v>0.54166666666666663</v>
      </c>
      <c r="F65" s="52">
        <f t="shared" si="0"/>
        <v>9.3749999999999944E-2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936</v>
      </c>
      <c r="C67" s="51" t="s">
        <v>288</v>
      </c>
      <c r="D67" s="82">
        <v>0.58333333333333337</v>
      </c>
      <c r="E67" s="82">
        <v>0.73958333333333337</v>
      </c>
      <c r="F67" s="52">
        <f t="shared" si="0"/>
        <v>0.15625</v>
      </c>
      <c r="H67" s="53" t="s">
        <v>296</v>
      </c>
      <c r="I67" s="52">
        <f>SUMIFS(F62:F76, C62:C76,H67)</f>
        <v>0.10416666666666663</v>
      </c>
    </row>
    <row r="68" spans="1:9" x14ac:dyDescent="0.25">
      <c r="A68" s="90"/>
      <c r="B68" s="51" t="s">
        <v>854</v>
      </c>
      <c r="C68" s="51" t="s">
        <v>296</v>
      </c>
      <c r="D68" s="52">
        <v>0.73958333333333337</v>
      </c>
      <c r="E68" s="52">
        <v>0.78472222222222221</v>
      </c>
      <c r="F68" s="52">
        <f t="shared" ref="F68:F71" si="1">E68-D68</f>
        <v>4.513888888888884E-2</v>
      </c>
      <c r="H68" s="53" t="s">
        <v>295</v>
      </c>
      <c r="I68" s="52">
        <f>SUMIFS(F62:F76, C62:C76,H68)</f>
        <v>5.9027777777777846E-2</v>
      </c>
    </row>
    <row r="69" spans="1:9" x14ac:dyDescent="0.25">
      <c r="A69" s="90"/>
      <c r="B69" s="51" t="s">
        <v>342</v>
      </c>
      <c r="C69" s="51" t="s">
        <v>295</v>
      </c>
      <c r="D69" s="52">
        <v>0.78472222222222221</v>
      </c>
      <c r="E69" s="52">
        <v>0.79166666666666663</v>
      </c>
      <c r="F69" s="52">
        <f t="shared" si="1"/>
        <v>6.9444444444444198E-3</v>
      </c>
      <c r="H69" s="48" t="s">
        <v>300</v>
      </c>
      <c r="I69" s="49">
        <f>SUM(I63:I68)</f>
        <v>0.51041666666666674</v>
      </c>
    </row>
    <row r="70" spans="1:9" x14ac:dyDescent="0.25">
      <c r="A70" s="90"/>
      <c r="B70" s="51" t="s">
        <v>890</v>
      </c>
      <c r="C70" s="51" t="s">
        <v>296</v>
      </c>
      <c r="D70" s="52">
        <v>0.73958333333333337</v>
      </c>
      <c r="E70" s="52">
        <v>0.79861111111111116</v>
      </c>
      <c r="F70" s="52">
        <f t="shared" si="1"/>
        <v>5.902777777777779E-2</v>
      </c>
      <c r="I70" s="54"/>
    </row>
    <row r="71" spans="1:9" x14ac:dyDescent="0.25">
      <c r="A71" s="90"/>
      <c r="B71" s="51" t="s">
        <v>884</v>
      </c>
      <c r="C71" s="51" t="s">
        <v>288</v>
      </c>
      <c r="D71" s="52">
        <v>0.84027777777777779</v>
      </c>
      <c r="E71" s="52">
        <v>0.85069444444444453</v>
      </c>
      <c r="F71" s="52">
        <f t="shared" si="1"/>
        <v>1.0416666666666741E-2</v>
      </c>
    </row>
    <row r="72" spans="1:9" x14ac:dyDescent="0.25">
      <c r="A72" s="90"/>
      <c r="B72" s="51"/>
      <c r="C72" s="51"/>
      <c r="D72" s="52"/>
      <c r="E72" s="52"/>
      <c r="F72" s="52"/>
    </row>
    <row r="73" spans="1:9" x14ac:dyDescent="0.25">
      <c r="A73" s="90"/>
      <c r="B73" s="51"/>
      <c r="C73" s="51"/>
      <c r="D73" s="52"/>
      <c r="E73" s="52"/>
      <c r="F73" s="52"/>
    </row>
    <row r="74" spans="1:9" x14ac:dyDescent="0.25">
      <c r="A74" s="90"/>
      <c r="B74" s="51"/>
      <c r="C74" s="51"/>
      <c r="D74" s="52"/>
      <c r="E74" s="52"/>
      <c r="F74" s="52"/>
    </row>
    <row r="75" spans="1:9" x14ac:dyDescent="0.25">
      <c r="A75" s="90"/>
      <c r="B75" s="51"/>
      <c r="C75" s="51"/>
      <c r="D75" s="52"/>
      <c r="E75" s="52"/>
      <c r="F75" s="52"/>
    </row>
    <row r="76" spans="1:9" x14ac:dyDescent="0.25">
      <c r="A76" s="90" t="s">
        <v>269</v>
      </c>
      <c r="B76" s="51"/>
      <c r="C76" s="51" t="s">
        <v>285</v>
      </c>
      <c r="D76" s="52">
        <v>0</v>
      </c>
      <c r="E76" s="52">
        <v>0</v>
      </c>
      <c r="F76" s="52">
        <f t="shared" ref="F76:F130" si="2">E76-D76</f>
        <v>0</v>
      </c>
      <c r="H76" s="49" t="s">
        <v>286</v>
      </c>
      <c r="I76" s="49" t="s">
        <v>287</v>
      </c>
    </row>
    <row r="77" spans="1:9" x14ac:dyDescent="0.25">
      <c r="A77" s="90"/>
      <c r="B77" s="51"/>
      <c r="C77" s="51" t="s">
        <v>288</v>
      </c>
      <c r="D77" s="52">
        <v>0</v>
      </c>
      <c r="E77" s="52">
        <v>0</v>
      </c>
      <c r="F77" s="52">
        <f t="shared" si="2"/>
        <v>0</v>
      </c>
      <c r="H77" s="53" t="s">
        <v>288</v>
      </c>
      <c r="I77" s="52">
        <f>SUMIFS(F76:F91, C76:C91,H77)</f>
        <v>0</v>
      </c>
    </row>
    <row r="78" spans="1:9" x14ac:dyDescent="0.25">
      <c r="A78" s="90"/>
      <c r="B78" s="51"/>
      <c r="C78" s="51" t="s">
        <v>288</v>
      </c>
      <c r="D78" s="52">
        <v>0</v>
      </c>
      <c r="E78" s="52">
        <v>0</v>
      </c>
      <c r="F78" s="52">
        <f t="shared" si="2"/>
        <v>0</v>
      </c>
      <c r="H78" s="53" t="s">
        <v>285</v>
      </c>
      <c r="I78" s="52">
        <f>SUMIFS(F76:F91, C76:C91,H78)</f>
        <v>0</v>
      </c>
    </row>
    <row r="79" spans="1:9" x14ac:dyDescent="0.25">
      <c r="A79" s="90"/>
      <c r="B79" s="65"/>
      <c r="C79" s="51" t="s">
        <v>295</v>
      </c>
      <c r="D79" s="52">
        <v>0</v>
      </c>
      <c r="E79" s="52">
        <v>0</v>
      </c>
      <c r="F79" s="52">
        <f t="shared" si="2"/>
        <v>0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/>
      <c r="C80" s="51" t="s">
        <v>288</v>
      </c>
      <c r="D80" s="52">
        <v>0</v>
      </c>
      <c r="E80" s="52">
        <v>0</v>
      </c>
      <c r="F80" s="52">
        <f t="shared" si="2"/>
        <v>0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/>
      <c r="C81" s="51" t="s">
        <v>288</v>
      </c>
      <c r="D81" s="52">
        <v>0</v>
      </c>
      <c r="E81" s="52">
        <v>0</v>
      </c>
      <c r="F81" s="52">
        <f>E81-D81</f>
        <v>0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84" t="s">
        <v>388</v>
      </c>
      <c r="C82" s="55" t="s">
        <v>288</v>
      </c>
      <c r="D82" s="52">
        <v>0</v>
      </c>
      <c r="E82" s="52">
        <v>0</v>
      </c>
      <c r="F82" s="52">
        <f t="shared" si="2"/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B83" s="51"/>
      <c r="C83" s="55" t="s">
        <v>295</v>
      </c>
      <c r="D83" s="52">
        <v>0</v>
      </c>
      <c r="E83" s="52">
        <v>0</v>
      </c>
      <c r="F83" s="52">
        <f t="shared" si="2"/>
        <v>0</v>
      </c>
      <c r="H83" s="48" t="s">
        <v>300</v>
      </c>
      <c r="I83" s="49">
        <f>SUM(I77:I82)</f>
        <v>0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0.37152777777777773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937</v>
      </c>
      <c r="C93" s="51" t="s">
        <v>288</v>
      </c>
      <c r="D93" s="52">
        <v>0.37291666666666662</v>
      </c>
      <c r="E93" s="52">
        <v>0.39513888888888887</v>
      </c>
      <c r="F93" s="52">
        <f t="shared" si="2"/>
        <v>2.2222222222222254E-2</v>
      </c>
      <c r="H93" s="53" t="s">
        <v>288</v>
      </c>
      <c r="I93" s="52">
        <f>SUMIFS(F92:F106, C92:C106,H93)</f>
        <v>0.21527777777777779</v>
      </c>
    </row>
    <row r="94" spans="1:9" x14ac:dyDescent="0.25">
      <c r="A94" s="90"/>
      <c r="B94" t="s">
        <v>938</v>
      </c>
      <c r="C94" s="51" t="s">
        <v>293</v>
      </c>
      <c r="D94" s="52">
        <v>0.39583333333333331</v>
      </c>
      <c r="E94" s="52">
        <v>0.4375</v>
      </c>
      <c r="F94" s="52">
        <f t="shared" si="2"/>
        <v>4.1666666666666685E-2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 t="s">
        <v>342</v>
      </c>
      <c r="C95" s="51" t="s">
        <v>295</v>
      </c>
      <c r="D95" s="52">
        <v>0.4381944444444445</v>
      </c>
      <c r="E95" s="52">
        <v>0.44375000000000003</v>
      </c>
      <c r="F95" s="52">
        <f t="shared" si="2"/>
        <v>5.5555555555555358E-3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83" t="s">
        <v>939</v>
      </c>
      <c r="C96" s="51" t="s">
        <v>288</v>
      </c>
      <c r="D96" s="52">
        <v>0.44444444444444442</v>
      </c>
      <c r="E96" s="52">
        <v>0.54097222222222219</v>
      </c>
      <c r="F96" s="52">
        <f t="shared" si="2"/>
        <v>9.6527777777777768E-2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0"/>
      <c r="B97" s="51" t="s">
        <v>465</v>
      </c>
      <c r="C97" s="51" t="s">
        <v>295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3.6805555555555647E-2</v>
      </c>
    </row>
    <row r="98" spans="1:9" x14ac:dyDescent="0.25">
      <c r="A98" s="90"/>
      <c r="B98" s="51" t="s">
        <v>940</v>
      </c>
      <c r="C98" s="51" t="s">
        <v>288</v>
      </c>
      <c r="D98" s="52">
        <v>0.56388888888888888</v>
      </c>
      <c r="E98" s="52">
        <v>0.6333333333333333</v>
      </c>
      <c r="F98" s="52">
        <f t="shared" si="2"/>
        <v>6.944444444444442E-2</v>
      </c>
      <c r="H98" s="53" t="s">
        <v>295</v>
      </c>
      <c r="I98" s="52">
        <f>SUMIFS(F92:F106, C92:C106,H98)</f>
        <v>4.3750000000000067E-2</v>
      </c>
    </row>
    <row r="99" spans="1:9" x14ac:dyDescent="0.25">
      <c r="A99" s="90"/>
      <c r="B99" s="51" t="s">
        <v>342</v>
      </c>
      <c r="C99" s="51" t="s">
        <v>295</v>
      </c>
      <c r="D99" s="52">
        <v>0.63402777777777775</v>
      </c>
      <c r="E99" s="52">
        <v>0.6430555555555556</v>
      </c>
      <c r="F99" s="52">
        <f t="shared" si="2"/>
        <v>9.0277777777778567E-3</v>
      </c>
      <c r="H99" s="48" t="s">
        <v>300</v>
      </c>
      <c r="I99" s="49">
        <f>SUM(I93:I98)</f>
        <v>0.34444444444444461</v>
      </c>
    </row>
    <row r="100" spans="1:9" x14ac:dyDescent="0.25">
      <c r="A100" s="90"/>
      <c r="B100" s="51" t="s">
        <v>333</v>
      </c>
      <c r="C100" s="51" t="s">
        <v>296</v>
      </c>
      <c r="D100" s="52">
        <v>0.66319444444444442</v>
      </c>
      <c r="E100" s="52">
        <v>0.70000000000000007</v>
      </c>
      <c r="F100" s="52">
        <f t="shared" si="2"/>
        <v>3.6805555555555647E-2</v>
      </c>
      <c r="I100" s="54"/>
    </row>
    <row r="101" spans="1:9" x14ac:dyDescent="0.25">
      <c r="A101" s="90"/>
      <c r="B101" s="51" t="s">
        <v>941</v>
      </c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837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900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4.1666666666666664E-2</v>
      </c>
    </row>
    <row r="111" spans="1:9" x14ac:dyDescent="0.25">
      <c r="A111" s="93"/>
      <c r="B111" s="55" t="s">
        <v>901</v>
      </c>
      <c r="C111" s="51" t="s">
        <v>288</v>
      </c>
      <c r="D111" s="52">
        <v>0.45833333333333331</v>
      </c>
      <c r="E111" s="52">
        <v>0.52083333333333337</v>
      </c>
      <c r="F111" s="52">
        <f t="shared" si="2"/>
        <v>6.2500000000000056E-2</v>
      </c>
      <c r="H111" s="53" t="s">
        <v>293</v>
      </c>
      <c r="I111" s="52">
        <f>SUMIFS(F107:F121, C107:C121,H111)</f>
        <v>3.125E-2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4.1666666666666664E-2</v>
      </c>
    </row>
    <row r="113" spans="1:9" x14ac:dyDescent="0.25">
      <c r="A113" s="93"/>
      <c r="B113" s="55" t="s">
        <v>902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342</v>
      </c>
      <c r="C114" s="51" t="s">
        <v>295</v>
      </c>
      <c r="D114" s="52">
        <v>0.64583333333333337</v>
      </c>
      <c r="E114" s="52">
        <v>0.65625</v>
      </c>
      <c r="F114" s="52" t="s">
        <v>744</v>
      </c>
      <c r="H114" s="48" t="s">
        <v>300</v>
      </c>
      <c r="I114" s="49">
        <f>SUM(I108:I113)</f>
        <v>0.45486111111111127</v>
      </c>
    </row>
    <row r="115" spans="1:9" x14ac:dyDescent="0.25">
      <c r="A115" s="93"/>
      <c r="B115" s="55" t="s">
        <v>903</v>
      </c>
      <c r="C115" s="51" t="s">
        <v>290</v>
      </c>
      <c r="D115" s="52">
        <v>0.66666666666666663</v>
      </c>
      <c r="E115" s="52">
        <v>0.70833333333333337</v>
      </c>
      <c r="F115" s="52">
        <v>4.1666666666666664E-2</v>
      </c>
      <c r="I115" s="54"/>
    </row>
    <row r="116" spans="1:9" x14ac:dyDescent="0.25">
      <c r="A116" s="93"/>
      <c r="B116" s="55" t="s">
        <v>904</v>
      </c>
      <c r="C116" s="51" t="s">
        <v>288</v>
      </c>
      <c r="D116" s="52">
        <v>0.70833333333333337</v>
      </c>
      <c r="E116" s="52">
        <v>0.73958333333333337</v>
      </c>
      <c r="F116" s="52">
        <v>3.125E-2</v>
      </c>
      <c r="I116" s="54"/>
    </row>
    <row r="117" spans="1:9" x14ac:dyDescent="0.25">
      <c r="A117" s="93"/>
      <c r="B117" s="55" t="s">
        <v>333</v>
      </c>
      <c r="C117" s="51" t="s">
        <v>296</v>
      </c>
      <c r="D117" s="52">
        <v>0.73958333333333337</v>
      </c>
      <c r="E117" s="52">
        <v>0.78125</v>
      </c>
      <c r="F117" s="52">
        <v>4.1666666666666664E-2</v>
      </c>
    </row>
    <row r="118" spans="1:9" x14ac:dyDescent="0.25">
      <c r="A118" s="93"/>
      <c r="B118" s="55" t="s">
        <v>342</v>
      </c>
      <c r="C118" s="51" t="s">
        <v>295</v>
      </c>
      <c r="D118" s="52">
        <v>0.78125</v>
      </c>
      <c r="E118" s="52">
        <v>0.79166666666666663</v>
      </c>
      <c r="F118" s="52">
        <v>1.0416666666666666E-2</v>
      </c>
    </row>
    <row r="119" spans="1:9" x14ac:dyDescent="0.25">
      <c r="A119" s="93"/>
      <c r="B119" s="55" t="s">
        <v>905</v>
      </c>
      <c r="C119" s="51" t="s">
        <v>288</v>
      </c>
      <c r="D119" s="52">
        <v>0.79166666666666663</v>
      </c>
      <c r="E119" s="52">
        <v>0.81944444444444453</v>
      </c>
      <c r="F119" s="52">
        <v>2.7777777777777776E-2</v>
      </c>
      <c r="G119" t="s">
        <v>424</v>
      </c>
    </row>
    <row r="120" spans="1:9" x14ac:dyDescent="0.25">
      <c r="A120" s="93"/>
      <c r="B120" s="55" t="s">
        <v>906</v>
      </c>
      <c r="C120" s="51" t="s">
        <v>293</v>
      </c>
      <c r="D120" s="52">
        <v>0.81944444444444453</v>
      </c>
      <c r="E120" s="52" t="s">
        <v>907</v>
      </c>
      <c r="F120" s="52">
        <v>3.125E-2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908</v>
      </c>
      <c r="C122" s="51" t="s">
        <v>288</v>
      </c>
      <c r="D122" s="52">
        <v>0.36458333333333331</v>
      </c>
      <c r="E122" s="52">
        <v>0.39583333333333331</v>
      </c>
      <c r="F122" s="52">
        <f t="shared" si="2"/>
        <v>3.125E-2</v>
      </c>
      <c r="H122" s="49" t="s">
        <v>286</v>
      </c>
      <c r="I122" s="49" t="s">
        <v>287</v>
      </c>
    </row>
    <row r="123" spans="1:9" x14ac:dyDescent="0.25">
      <c r="A123" s="90"/>
      <c r="B123" s="51" t="s">
        <v>909</v>
      </c>
      <c r="C123" s="51" t="s">
        <v>288</v>
      </c>
      <c r="D123" s="52">
        <v>0.39583333333333331</v>
      </c>
      <c r="E123" s="52">
        <v>0.46527777777777773</v>
      </c>
      <c r="F123" s="52">
        <f t="shared" si="2"/>
        <v>6.944444444444442E-2</v>
      </c>
      <c r="H123" s="53" t="s">
        <v>288</v>
      </c>
      <c r="I123" s="52">
        <f>SUMIFS(F122:F136, C122:C136,H123)</f>
        <v>0.30902777777777751</v>
      </c>
    </row>
    <row r="124" spans="1:9" x14ac:dyDescent="0.25">
      <c r="A124" s="90"/>
      <c r="B124" s="51" t="s">
        <v>342</v>
      </c>
      <c r="C124" s="51" t="s">
        <v>295</v>
      </c>
      <c r="D124" s="52">
        <v>0.46527777777777773</v>
      </c>
      <c r="E124" s="52">
        <v>0.4861111111111111</v>
      </c>
      <c r="F124" s="52">
        <f t="shared" si="2"/>
        <v>2.083333333333337E-2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910</v>
      </c>
      <c r="C125" s="51" t="s">
        <v>288</v>
      </c>
      <c r="D125" s="52">
        <v>0.4861111111111111</v>
      </c>
      <c r="E125" s="52">
        <v>0.5625</v>
      </c>
      <c r="F125" s="52">
        <f t="shared" si="2"/>
        <v>7.6388888888888895E-2</v>
      </c>
      <c r="H125" s="53" t="s">
        <v>290</v>
      </c>
      <c r="I125" s="52">
        <f>SUMIFS(F122:F136, C122:C136,H125)</f>
        <v>4.1666666666666741E-2</v>
      </c>
    </row>
    <row r="126" spans="1:9" x14ac:dyDescent="0.25">
      <c r="A126" s="90"/>
      <c r="B126" s="58" t="s">
        <v>329</v>
      </c>
      <c r="C126" s="51" t="s">
        <v>295</v>
      </c>
      <c r="D126" s="52">
        <v>0.5625</v>
      </c>
      <c r="E126" s="52">
        <v>0.58680555555555558</v>
      </c>
      <c r="F126" s="52">
        <f t="shared" si="2"/>
        <v>2.430555555555558E-2</v>
      </c>
      <c r="H126" s="53" t="s">
        <v>293</v>
      </c>
      <c r="I126" s="52">
        <f>SUMIFS(F122:F136, C122:C136,H126)</f>
        <v>3.125E-2</v>
      </c>
    </row>
    <row r="127" spans="1:9" x14ac:dyDescent="0.25">
      <c r="A127" s="95"/>
      <c r="B127" s="57" t="s">
        <v>911</v>
      </c>
      <c r="C127" s="55" t="s">
        <v>288</v>
      </c>
      <c r="D127" s="52">
        <v>0.58680555555555558</v>
      </c>
      <c r="E127" s="52">
        <v>0.63194444444444442</v>
      </c>
      <c r="F127" s="52">
        <f t="shared" si="2"/>
        <v>4.513888888888884E-2</v>
      </c>
      <c r="H127" s="53" t="s">
        <v>296</v>
      </c>
      <c r="I127" s="52">
        <f>SUMIFS(F122:F136, C122:C136,H127)</f>
        <v>4.166666666666663E-2</v>
      </c>
    </row>
    <row r="128" spans="1:9" x14ac:dyDescent="0.25">
      <c r="A128" s="95"/>
      <c r="B128" s="57" t="s">
        <v>862</v>
      </c>
      <c r="C128" s="55" t="s">
        <v>288</v>
      </c>
      <c r="D128" s="52">
        <v>0.63194444444444442</v>
      </c>
      <c r="E128" s="52">
        <v>0.66666666666666663</v>
      </c>
      <c r="F128" s="52">
        <f t="shared" si="2"/>
        <v>3.472222222222221E-2</v>
      </c>
      <c r="H128" s="53" t="s">
        <v>295</v>
      </c>
      <c r="I128" s="52">
        <f>SUMIFS(F122:F136, C122:C136,H128)</f>
        <v>5.555555555555558E-2</v>
      </c>
    </row>
    <row r="129" spans="1:9" x14ac:dyDescent="0.25">
      <c r="A129" s="95"/>
      <c r="B129" s="57" t="s">
        <v>903</v>
      </c>
      <c r="C129" s="55" t="s">
        <v>290</v>
      </c>
      <c r="D129" s="52">
        <v>0.66666666666666663</v>
      </c>
      <c r="E129" s="52">
        <v>0.70833333333333337</v>
      </c>
      <c r="F129" s="52">
        <f t="shared" si="2"/>
        <v>4.1666666666666741E-2</v>
      </c>
      <c r="H129" s="48" t="s">
        <v>300</v>
      </c>
      <c r="I129" s="49">
        <f>SUM(I123:I128)</f>
        <v>0.47916666666666646</v>
      </c>
    </row>
    <row r="130" spans="1:9" x14ac:dyDescent="0.25">
      <c r="A130" s="95"/>
      <c r="B130" s="57" t="s">
        <v>864</v>
      </c>
      <c r="C130" s="55" t="s">
        <v>288</v>
      </c>
      <c r="D130" s="52">
        <v>0.71527777777777779</v>
      </c>
      <c r="E130" s="52">
        <v>0.72916666666666663</v>
      </c>
      <c r="F130" s="52">
        <f t="shared" si="2"/>
        <v>1.388888888888884E-2</v>
      </c>
      <c r="I130" s="54"/>
    </row>
    <row r="131" spans="1:9" x14ac:dyDescent="0.25">
      <c r="A131" s="90"/>
      <c r="B131" s="59" t="s">
        <v>333</v>
      </c>
      <c r="C131" s="51" t="s">
        <v>296</v>
      </c>
      <c r="D131" s="52">
        <v>0.73958333333333337</v>
      </c>
      <c r="E131" s="52">
        <v>0.78125</v>
      </c>
      <c r="F131" s="52">
        <f t="shared" ref="F131:F151" si="3">E131-D131</f>
        <v>4.166666666666663E-2</v>
      </c>
      <c r="I131" s="54"/>
    </row>
    <row r="132" spans="1:9" x14ac:dyDescent="0.25">
      <c r="A132" s="90"/>
      <c r="B132" s="51" t="s">
        <v>342</v>
      </c>
      <c r="C132" s="51" t="s">
        <v>295</v>
      </c>
      <c r="D132" s="52">
        <v>0.78125</v>
      </c>
      <c r="E132" s="52">
        <v>0.79166666666666663</v>
      </c>
      <c r="F132" s="52">
        <f t="shared" si="3"/>
        <v>1.041666666666663E-2</v>
      </c>
    </row>
    <row r="133" spans="1:9" x14ac:dyDescent="0.25">
      <c r="A133" s="90"/>
      <c r="B133" s="51" t="s">
        <v>856</v>
      </c>
      <c r="C133" s="51" t="s">
        <v>293</v>
      </c>
      <c r="D133" s="52">
        <v>0.81944444444444453</v>
      </c>
      <c r="E133" s="52">
        <v>0.84027777777777779</v>
      </c>
      <c r="F133" s="52">
        <f t="shared" si="3"/>
        <v>2.0833333333333259E-2</v>
      </c>
    </row>
    <row r="134" spans="1:9" x14ac:dyDescent="0.25">
      <c r="A134" s="90"/>
      <c r="B134" s="51" t="s">
        <v>356</v>
      </c>
      <c r="C134" s="51" t="s">
        <v>293</v>
      </c>
      <c r="D134" s="52">
        <v>0.84027777777777779</v>
      </c>
      <c r="E134" s="52">
        <v>0.85069444444444453</v>
      </c>
      <c r="F134" s="52">
        <f t="shared" si="3"/>
        <v>1.0416666666666741E-2</v>
      </c>
    </row>
    <row r="135" spans="1:9" x14ac:dyDescent="0.25">
      <c r="A135" s="90"/>
      <c r="B135" s="51" t="s">
        <v>912</v>
      </c>
      <c r="C135" s="51" t="s">
        <v>288</v>
      </c>
      <c r="D135" s="52">
        <v>0.85069444444444453</v>
      </c>
      <c r="E135" s="52">
        <v>0.88888888888888884</v>
      </c>
      <c r="F135" s="52">
        <f t="shared" si="3"/>
        <v>3.8194444444444309E-2</v>
      </c>
    </row>
    <row r="136" spans="1:9" x14ac:dyDescent="0.25">
      <c r="A136" s="92"/>
      <c r="B136" s="51"/>
      <c r="C136" s="51"/>
      <c r="D136" s="52"/>
      <c r="E136" s="52"/>
      <c r="F136" s="52">
        <f t="shared" si="3"/>
        <v>0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4 I49 I78 I94 I109 I124 I139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5 I50 I79 I95 I110 I125 I140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6 I51 I80 I96 I111 I126 I141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7 I52 I81 I97 I112 I127 I142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8 I53 I82 I98 I113 I128 I143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6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6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6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6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6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85" workbookViewId="0">
      <selection activeCell="C116" sqref="C116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942</v>
      </c>
      <c r="C17" s="51" t="s">
        <v>293</v>
      </c>
      <c r="D17" s="52">
        <v>0.3888888888888889</v>
      </c>
      <c r="E17" s="52">
        <v>0.40277777777777773</v>
      </c>
      <c r="F17" s="63">
        <f t="shared" si="0"/>
        <v>1.388888888888884E-2</v>
      </c>
      <c r="H17" s="49" t="s">
        <v>286</v>
      </c>
      <c r="I17" s="49" t="s">
        <v>287</v>
      </c>
    </row>
    <row r="18" spans="1:9" x14ac:dyDescent="0.25">
      <c r="A18" s="90"/>
      <c r="B18" s="51" t="s">
        <v>943</v>
      </c>
      <c r="C18" s="51" t="s">
        <v>288</v>
      </c>
      <c r="D18" s="52">
        <v>0.40277777777777773</v>
      </c>
      <c r="E18" s="52">
        <v>0.4375</v>
      </c>
      <c r="F18" s="63">
        <f t="shared" si="0"/>
        <v>3.4722222222222265E-2</v>
      </c>
      <c r="H18" s="53" t="s">
        <v>288</v>
      </c>
      <c r="I18" s="52">
        <f>SUMIFS(F17:F31, C17:C31,H18)</f>
        <v>0.29652777777777778</v>
      </c>
    </row>
    <row r="19" spans="1:9" x14ac:dyDescent="0.25">
      <c r="A19" s="90"/>
      <c r="B19" s="51" t="s">
        <v>342</v>
      </c>
      <c r="C19" s="51" t="s">
        <v>295</v>
      </c>
      <c r="D19" s="52">
        <v>0.4375</v>
      </c>
      <c r="E19" s="52">
        <v>0.45</v>
      </c>
      <c r="F19" s="63">
        <f t="shared" si="0"/>
        <v>1.2500000000000011E-2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944</v>
      </c>
      <c r="C20" s="51" t="s">
        <v>288</v>
      </c>
      <c r="D20" s="52">
        <v>0.45</v>
      </c>
      <c r="E20" s="52">
        <v>0.47916666666666669</v>
      </c>
      <c r="F20" s="63">
        <f t="shared" si="0"/>
        <v>2.9166666666666674E-2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8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1.388888888888884E-2</v>
      </c>
    </row>
    <row r="22" spans="1:9" x14ac:dyDescent="0.25">
      <c r="A22" s="90"/>
      <c r="B22" s="57" t="s">
        <v>945</v>
      </c>
      <c r="C22" s="55" t="s">
        <v>288</v>
      </c>
      <c r="D22" s="52">
        <v>0.52083333333333337</v>
      </c>
      <c r="E22" s="52">
        <v>0.55208333333333337</v>
      </c>
      <c r="F22" s="63">
        <f t="shared" si="0"/>
        <v>3.125E-2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 t="s">
        <v>946</v>
      </c>
      <c r="C23" s="55" t="s">
        <v>295</v>
      </c>
      <c r="D23" s="52">
        <v>0.55208333333333337</v>
      </c>
      <c r="E23" s="52">
        <v>0.57638888888888895</v>
      </c>
      <c r="F23" s="63">
        <f t="shared" si="0"/>
        <v>2.430555555555558E-2</v>
      </c>
      <c r="H23" s="53" t="s">
        <v>295</v>
      </c>
      <c r="I23" s="52">
        <f>SUMIFS(F17:F31, C17:C31,H23)</f>
        <v>5.4166666666666752E-2</v>
      </c>
    </row>
    <row r="24" spans="1:9" x14ac:dyDescent="0.25">
      <c r="A24" s="90"/>
      <c r="B24" s="57" t="s">
        <v>947</v>
      </c>
      <c r="C24" s="55" t="s">
        <v>288</v>
      </c>
      <c r="D24" s="52">
        <v>0.59375</v>
      </c>
      <c r="E24" s="52">
        <v>0.64583333333333337</v>
      </c>
      <c r="F24" s="63">
        <f t="shared" si="0"/>
        <v>5.208333333333337E-2</v>
      </c>
      <c r="H24" s="48" t="s">
        <v>300</v>
      </c>
      <c r="I24" s="49">
        <f>SUM(I18:I23)</f>
        <v>0.40625000000000006</v>
      </c>
    </row>
    <row r="25" spans="1:9" x14ac:dyDescent="0.25">
      <c r="A25" s="90"/>
      <c r="B25" s="51" t="s">
        <v>948</v>
      </c>
      <c r="C25" s="51" t="s">
        <v>288</v>
      </c>
      <c r="D25" s="52">
        <v>0.64583333333333337</v>
      </c>
      <c r="E25" s="52">
        <v>0.69791666666666663</v>
      </c>
      <c r="F25" s="63">
        <f t="shared" si="0"/>
        <v>5.2083333333333259E-2</v>
      </c>
      <c r="I25" s="54"/>
    </row>
    <row r="26" spans="1:9" x14ac:dyDescent="0.25">
      <c r="A26" s="90"/>
      <c r="B26" s="51" t="s">
        <v>342</v>
      </c>
      <c r="C26" s="51" t="s">
        <v>295</v>
      </c>
      <c r="D26" s="52">
        <v>0.69791666666666663</v>
      </c>
      <c r="E26" s="52">
        <v>0.71527777777777779</v>
      </c>
      <c r="F26" s="63">
        <f t="shared" si="0"/>
        <v>1.736111111111116E-2</v>
      </c>
      <c r="I26" s="54"/>
    </row>
    <row r="27" spans="1:9" x14ac:dyDescent="0.25">
      <c r="A27" s="90"/>
      <c r="B27" s="51" t="s">
        <v>949</v>
      </c>
      <c r="C27" s="51" t="s">
        <v>288</v>
      </c>
      <c r="D27" s="52">
        <v>0.71527777777777779</v>
      </c>
      <c r="E27" s="52">
        <v>0.75694444444444453</v>
      </c>
      <c r="F27" s="63">
        <f t="shared" si="0"/>
        <v>4.1666666666666741E-2</v>
      </c>
    </row>
    <row r="28" spans="1:9" x14ac:dyDescent="0.25">
      <c r="A28" s="90"/>
      <c r="B28" s="51" t="s">
        <v>950</v>
      </c>
      <c r="C28" s="51" t="s">
        <v>288</v>
      </c>
      <c r="D28" s="52">
        <v>0.75694444444444453</v>
      </c>
      <c r="E28" s="52">
        <v>0.8125</v>
      </c>
      <c r="F28" s="63">
        <f t="shared" si="0"/>
        <v>5.5555555555555469E-2</v>
      </c>
    </row>
    <row r="29" spans="1:9" x14ac:dyDescent="0.25">
      <c r="A29" s="90"/>
      <c r="B29" s="51"/>
      <c r="C29" s="51"/>
      <c r="D29" s="52">
        <v>0.86458333333333337</v>
      </c>
      <c r="E29" s="52">
        <v>0.9458333333333333</v>
      </c>
      <c r="F29" s="63">
        <f>E29-D29</f>
        <v>8.1249999999999933E-2</v>
      </c>
    </row>
    <row r="30" spans="1:9" x14ac:dyDescent="0.25">
      <c r="A30" s="90"/>
      <c r="B30" s="51"/>
      <c r="C30" s="51"/>
      <c r="D30" s="52">
        <v>0.9458333333333333</v>
      </c>
      <c r="E30" s="52">
        <v>1.0347222222222221</v>
      </c>
      <c r="F30" s="63">
        <f>E30-D30</f>
        <v>8.8888888888888795E-2</v>
      </c>
    </row>
    <row r="31" spans="1:9" x14ac:dyDescent="0.25">
      <c r="A31" s="91"/>
      <c r="B31" s="51"/>
      <c r="C31" s="51"/>
      <c r="D31" s="52">
        <v>0.9458333333333333</v>
      </c>
      <c r="E31" s="52">
        <v>1.0347222222222221</v>
      </c>
      <c r="F31" s="63">
        <f t="shared" si="0"/>
        <v>8.8888888888888795E-2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 x14ac:dyDescent="0.25">
      <c r="A63" s="90"/>
      <c r="B63" s="51" t="s">
        <v>965</v>
      </c>
      <c r="C63" s="51" t="s">
        <v>288</v>
      </c>
      <c r="D63" s="52">
        <v>0.35416666666666669</v>
      </c>
      <c r="E63" s="52">
        <v>0.4375</v>
      </c>
      <c r="F63" s="52">
        <f t="shared" si="0"/>
        <v>8.3333333333333315E-2</v>
      </c>
      <c r="H63" s="53" t="s">
        <v>288</v>
      </c>
      <c r="I63" s="52">
        <f>SUMIFS(F62:F76, C62:C76,H63)</f>
        <v>0.35416666666666657</v>
      </c>
    </row>
    <row r="64" spans="1:9" x14ac:dyDescent="0.25">
      <c r="A64" s="90"/>
      <c r="B64" s="51" t="s">
        <v>342</v>
      </c>
      <c r="C64" s="51" t="s">
        <v>295</v>
      </c>
      <c r="D64" s="52">
        <v>0.4375</v>
      </c>
      <c r="E64" s="52">
        <v>0.44791666666666669</v>
      </c>
      <c r="F64" s="52">
        <f t="shared" si="0"/>
        <v>1.0416666666666685E-2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966</v>
      </c>
      <c r="C65" s="51" t="s">
        <v>288</v>
      </c>
      <c r="D65" s="52">
        <v>0.44791666666666669</v>
      </c>
      <c r="E65" s="52">
        <v>0.53125</v>
      </c>
      <c r="F65" s="52">
        <f t="shared" si="0"/>
        <v>8.3333333333333315E-2</v>
      </c>
      <c r="H65" s="53" t="s">
        <v>290</v>
      </c>
      <c r="I65" s="52">
        <f>SUMIFS(F62:F76, C62:C76,H65)</f>
        <v>0</v>
      </c>
    </row>
    <row r="66" spans="1:9" x14ac:dyDescent="0.25">
      <c r="A66" s="90"/>
      <c r="B66" s="51" t="s">
        <v>329</v>
      </c>
      <c r="C66" s="51" t="s">
        <v>295</v>
      </c>
      <c r="D66" s="52">
        <v>0.54166666666666663</v>
      </c>
      <c r="E66" s="52">
        <v>0.58333333333333337</v>
      </c>
      <c r="F66" s="52">
        <f t="shared" si="0"/>
        <v>4.1666666666666741E-2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965</v>
      </c>
      <c r="C67" s="51" t="s">
        <v>288</v>
      </c>
      <c r="D67" s="82">
        <v>0.58333333333333337</v>
      </c>
      <c r="E67" s="82">
        <v>0.66666666666666663</v>
      </c>
      <c r="F67" s="52">
        <f t="shared" ref="F67:F76" si="1">E67-D67</f>
        <v>8.3333333333333259E-2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 t="s">
        <v>967</v>
      </c>
      <c r="C68" s="51" t="s">
        <v>288</v>
      </c>
      <c r="D68" s="52">
        <v>0.66666666666666663</v>
      </c>
      <c r="E68" s="52">
        <v>0.70833333333333337</v>
      </c>
      <c r="F68" s="52">
        <f t="shared" si="1"/>
        <v>4.1666666666666741E-2</v>
      </c>
      <c r="H68" s="53" t="s">
        <v>295</v>
      </c>
      <c r="I68" s="52">
        <f>SUMIFS(F62:F76, C62:C76,H68)</f>
        <v>5.2083333333333426E-2</v>
      </c>
    </row>
    <row r="69" spans="1:9" x14ac:dyDescent="0.25">
      <c r="A69" s="90"/>
      <c r="B69" s="51" t="s">
        <v>968</v>
      </c>
      <c r="C69" s="51" t="s">
        <v>288</v>
      </c>
      <c r="D69" s="52">
        <v>0.70833333333333337</v>
      </c>
      <c r="E69" s="52">
        <v>0.75</v>
      </c>
      <c r="F69" s="52">
        <f t="shared" si="1"/>
        <v>4.166666666666663E-2</v>
      </c>
      <c r="H69" s="48" t="s">
        <v>300</v>
      </c>
      <c r="I69" s="49">
        <f>SUM(I63:I68)</f>
        <v>0.40972222222222227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969</v>
      </c>
      <c r="C76" s="51" t="s">
        <v>288</v>
      </c>
      <c r="D76" s="52">
        <v>0.35416666666666669</v>
      </c>
      <c r="E76" s="52">
        <v>0.375</v>
      </c>
      <c r="F76" s="52">
        <f t="shared" si="1"/>
        <v>2.0833333333333315E-2</v>
      </c>
      <c r="H76" s="49" t="s">
        <v>286</v>
      </c>
      <c r="I76" s="49" t="s">
        <v>287</v>
      </c>
    </row>
    <row r="77" spans="1:9" x14ac:dyDescent="0.25">
      <c r="A77" s="90"/>
      <c r="B77" s="51" t="s">
        <v>970</v>
      </c>
      <c r="C77" s="51" t="s">
        <v>288</v>
      </c>
      <c r="D77" s="52">
        <v>0.375</v>
      </c>
      <c r="E77" s="52">
        <v>0.4375</v>
      </c>
      <c r="F77" s="52">
        <f t="shared" ref="F77:F130" si="2">E77-D77</f>
        <v>6.25E-2</v>
      </c>
      <c r="H77" s="53" t="s">
        <v>288</v>
      </c>
      <c r="I77" s="52">
        <f>SUMIFS(F76:F91, C76:C91,H77)</f>
        <v>0.35763888888888901</v>
      </c>
    </row>
    <row r="78" spans="1:9" x14ac:dyDescent="0.25">
      <c r="A78" s="90"/>
      <c r="B78" s="51" t="s">
        <v>342</v>
      </c>
      <c r="C78" s="51" t="s">
        <v>295</v>
      </c>
      <c r="D78" s="52">
        <v>0.4375</v>
      </c>
      <c r="E78" s="52">
        <v>0.45833333333333331</v>
      </c>
      <c r="F78" s="52">
        <f t="shared" si="2"/>
        <v>2.0833333333333315E-2</v>
      </c>
      <c r="H78" s="53" t="s">
        <v>285</v>
      </c>
      <c r="I78" s="52">
        <f>SUMIFS(F76:F91, C76:C91,H78)</f>
        <v>4.1666666666666685E-2</v>
      </c>
    </row>
    <row r="79" spans="1:9" x14ac:dyDescent="0.25">
      <c r="A79" s="90"/>
      <c r="B79" s="65" t="s">
        <v>971</v>
      </c>
      <c r="C79" s="51" t="s">
        <v>288</v>
      </c>
      <c r="D79" s="52">
        <v>0.45833333333333331</v>
      </c>
      <c r="E79" s="52">
        <v>0.47916666666666669</v>
      </c>
      <c r="F79" s="52">
        <f t="shared" si="2"/>
        <v>2.083333333333337E-2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6" t="s">
        <v>729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t="s">
        <v>329</v>
      </c>
      <c r="C81" s="51" t="s">
        <v>295</v>
      </c>
      <c r="D81" s="52">
        <v>0.52083333333333337</v>
      </c>
      <c r="E81" s="52">
        <v>0.54861111111111105</v>
      </c>
      <c r="F81" s="52">
        <f>E81-D81</f>
        <v>2.7777777777777679E-2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972</v>
      </c>
      <c r="C82" s="55" t="s">
        <v>288</v>
      </c>
      <c r="D82" s="52">
        <v>0.54861111111111105</v>
      </c>
      <c r="E82" s="52">
        <v>0.64583333333333337</v>
      </c>
      <c r="F82" s="52">
        <f t="shared" si="2"/>
        <v>9.7222222222222321E-2</v>
      </c>
      <c r="H82" s="53" t="s">
        <v>295</v>
      </c>
      <c r="I82" s="52">
        <f>SUMIFS(F76:F91, C76:C91,H82)</f>
        <v>4.8611111111110994E-2</v>
      </c>
    </row>
    <row r="83" spans="1:9" x14ac:dyDescent="0.25">
      <c r="A83" s="90"/>
      <c r="B83" s="51" t="s">
        <v>973</v>
      </c>
      <c r="C83" s="55" t="s">
        <v>288</v>
      </c>
      <c r="D83" s="52">
        <v>0.66666666666666663</v>
      </c>
      <c r="E83" s="52">
        <v>0.72916666666666663</v>
      </c>
      <c r="F83" s="52">
        <f t="shared" si="2"/>
        <v>6.25E-2</v>
      </c>
      <c r="H83" s="48" t="s">
        <v>300</v>
      </c>
      <c r="I83" s="49">
        <f>SUM(I77:I82)</f>
        <v>0.44791666666666669</v>
      </c>
    </row>
    <row r="84" spans="1:9" x14ac:dyDescent="0.25">
      <c r="A84" s="90"/>
      <c r="B84" s="51" t="s">
        <v>974</v>
      </c>
      <c r="C84" s="55" t="s">
        <v>288</v>
      </c>
      <c r="D84" s="52">
        <v>0.85416666666666663</v>
      </c>
      <c r="E84" s="52">
        <v>0.94791666666666663</v>
      </c>
      <c r="F84" s="52">
        <f>E84-D84</f>
        <v>9.375E-2</v>
      </c>
      <c r="I84" s="54"/>
    </row>
    <row r="85" spans="1:9" x14ac:dyDescent="0.25">
      <c r="A85" s="90"/>
      <c r="B85" s="51"/>
      <c r="C85" s="55" t="s">
        <v>295</v>
      </c>
      <c r="D85" s="52">
        <v>0</v>
      </c>
      <c r="E85" s="52">
        <v>0</v>
      </c>
      <c r="F85" s="52">
        <f t="shared" si="2"/>
        <v>0</v>
      </c>
      <c r="I85" s="54"/>
    </row>
    <row r="86" spans="1:9" x14ac:dyDescent="0.25">
      <c r="A86" s="90"/>
      <c r="B86" s="51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 x14ac:dyDescent="0.25">
      <c r="A93" s="90"/>
      <c r="B93" s="51" t="s">
        <v>975</v>
      </c>
      <c r="C93" s="51" t="s">
        <v>288</v>
      </c>
      <c r="D93" s="52">
        <v>0.3888888888888889</v>
      </c>
      <c r="E93" s="52">
        <v>0.40277777777777773</v>
      </c>
      <c r="F93" s="52">
        <f t="shared" si="2"/>
        <v>1.388888888888884E-2</v>
      </c>
      <c r="H93" s="53" t="s">
        <v>288</v>
      </c>
      <c r="I93" s="52">
        <f>SUMIFS(F92:F106, C92:C106,H93)</f>
        <v>0.28125</v>
      </c>
    </row>
    <row r="94" spans="1:9" x14ac:dyDescent="0.25">
      <c r="A94" s="90"/>
      <c r="B94" t="s">
        <v>342</v>
      </c>
      <c r="C94" s="51" t="s">
        <v>295</v>
      </c>
      <c r="D94" s="52">
        <v>0.40347222222222223</v>
      </c>
      <c r="E94" s="52">
        <v>0.4145833333333333</v>
      </c>
      <c r="F94" s="52">
        <f t="shared" si="2"/>
        <v>1.1111111111111072E-2</v>
      </c>
      <c r="H94" s="53" t="s">
        <v>285</v>
      </c>
      <c r="I94" s="52">
        <f>SUMIFS(F92:F106, C92:C106,H94)</f>
        <v>6.9444444444444198E-3</v>
      </c>
    </row>
    <row r="95" spans="1:9" x14ac:dyDescent="0.25">
      <c r="A95" s="90"/>
      <c r="B95" s="51" t="s">
        <v>976</v>
      </c>
      <c r="C95" s="51" t="s">
        <v>288</v>
      </c>
      <c r="D95" s="52">
        <v>0.41736111111111113</v>
      </c>
      <c r="E95" s="52">
        <v>0.4777777777777778</v>
      </c>
      <c r="F95" s="52">
        <f t="shared" si="2"/>
        <v>6.0416666666666674E-2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977</v>
      </c>
      <c r="C96" s="51" t="s">
        <v>293</v>
      </c>
      <c r="D96" s="52">
        <v>0.47916666666666669</v>
      </c>
      <c r="E96" s="52">
        <v>0.52083333333333337</v>
      </c>
      <c r="F96" s="52">
        <f t="shared" si="2"/>
        <v>4.1666666666666685E-2</v>
      </c>
      <c r="H96" s="53" t="s">
        <v>293</v>
      </c>
      <c r="I96" s="52">
        <f>SUMIFS(F92:F106, C92:C106,H96)</f>
        <v>4.1666666666666685E-2</v>
      </c>
    </row>
    <row r="97" spans="1:9" x14ac:dyDescent="0.25">
      <c r="A97" s="90"/>
      <c r="B97" s="51" t="s">
        <v>946</v>
      </c>
      <c r="C97" s="51" t="s">
        <v>288</v>
      </c>
      <c r="D97" s="52">
        <v>0.53263888888888888</v>
      </c>
      <c r="E97" s="52">
        <v>0.56180555555555556</v>
      </c>
      <c r="F97" s="52">
        <f t="shared" si="2"/>
        <v>2.9166666666666674E-2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51" t="s">
        <v>978</v>
      </c>
      <c r="C98" s="51" t="s">
        <v>288</v>
      </c>
      <c r="D98" s="52">
        <v>0.5625</v>
      </c>
      <c r="E98" s="52">
        <v>0.65277777777777779</v>
      </c>
      <c r="F98" s="52">
        <f t="shared" si="2"/>
        <v>9.027777777777779E-2</v>
      </c>
      <c r="H98" s="53" t="s">
        <v>295</v>
      </c>
      <c r="I98" s="52">
        <f>SUMIFS(F92:F106, C92:C106,H98)</f>
        <v>2.4999999999999911E-2</v>
      </c>
    </row>
    <row r="99" spans="1:9" x14ac:dyDescent="0.25">
      <c r="A99" s="90"/>
      <c r="B99" s="51" t="s">
        <v>342</v>
      </c>
      <c r="C99" s="51" t="s">
        <v>295</v>
      </c>
      <c r="D99" s="52">
        <v>0.65347222222222223</v>
      </c>
      <c r="E99" s="52">
        <v>0.66736111111111107</v>
      </c>
      <c r="F99" s="52">
        <f t="shared" si="2"/>
        <v>1.388888888888884E-2</v>
      </c>
      <c r="H99" s="48" t="s">
        <v>300</v>
      </c>
      <c r="I99" s="49">
        <f>SUM(I93:I98)</f>
        <v>0.35486111111111102</v>
      </c>
    </row>
    <row r="100" spans="1:9" x14ac:dyDescent="0.25">
      <c r="A100" s="90"/>
      <c r="B100" s="51" t="s">
        <v>979</v>
      </c>
      <c r="C100" s="51" t="s">
        <v>288</v>
      </c>
      <c r="D100" s="52">
        <v>0.66805555555555562</v>
      </c>
      <c r="E100" s="52">
        <v>0.7284722222222223</v>
      </c>
      <c r="F100" s="52">
        <f t="shared" si="2"/>
        <v>6.0416666666666674E-2</v>
      </c>
      <c r="I100" s="54"/>
    </row>
    <row r="101" spans="1:9" x14ac:dyDescent="0.25">
      <c r="A101" s="90"/>
      <c r="B101" s="51"/>
      <c r="C101" s="51" t="s">
        <v>288</v>
      </c>
      <c r="D101" s="52">
        <v>0.7006944444444444</v>
      </c>
      <c r="E101" s="52">
        <v>0.72777777777777775</v>
      </c>
      <c r="F101" s="52">
        <f>E101-D101</f>
        <v>2.7083333333333348E-2</v>
      </c>
      <c r="I101" s="54"/>
    </row>
    <row r="102" spans="1:9" x14ac:dyDescent="0.25">
      <c r="A102" s="90"/>
      <c r="B102" s="83"/>
      <c r="C102" s="51" t="s">
        <v>296</v>
      </c>
      <c r="D102" s="52">
        <v>0</v>
      </c>
      <c r="E102" s="52">
        <v>0</v>
      </c>
      <c r="F102" s="52">
        <f>E102-D102</f>
        <v>0</v>
      </c>
    </row>
    <row r="103" spans="1:9" x14ac:dyDescent="0.25">
      <c r="A103" s="90"/>
      <c r="B103" s="51"/>
      <c r="C103" s="51" t="s">
        <v>288</v>
      </c>
      <c r="D103" s="52">
        <v>0</v>
      </c>
      <c r="E103" s="52">
        <v>0</v>
      </c>
      <c r="F103" s="52">
        <f>E103-D103</f>
        <v>0</v>
      </c>
    </row>
    <row r="104" spans="1:9" x14ac:dyDescent="0.25">
      <c r="A104" s="90"/>
      <c r="B104" s="51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B105" s="51"/>
      <c r="C105" s="51"/>
      <c r="D105" s="52"/>
      <c r="E105" s="52"/>
      <c r="F105" s="52"/>
    </row>
    <row r="106" spans="1:9" x14ac:dyDescent="0.25">
      <c r="A106" s="92"/>
      <c r="B106" s="51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980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981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982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983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3"/>
      <c r="B116" s="55" t="s">
        <v>985</v>
      </c>
      <c r="C116" s="51" t="s">
        <v>288</v>
      </c>
      <c r="D116" s="52">
        <v>0.68055555555555547</v>
      </c>
      <c r="E116" s="52">
        <v>0.73958333333333337</v>
      </c>
      <c r="F116" s="52">
        <v>5.9027777777777783E-2</v>
      </c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942</v>
      </c>
      <c r="C122" s="51" t="s">
        <v>293</v>
      </c>
      <c r="D122" s="52">
        <v>0.3888888888888889</v>
      </c>
      <c r="E122" s="52">
        <v>0.40277777777777773</v>
      </c>
      <c r="F122" s="52">
        <f t="shared" si="2"/>
        <v>1.388888888888884E-2</v>
      </c>
      <c r="H122" s="49" t="s">
        <v>286</v>
      </c>
      <c r="I122" s="49" t="s">
        <v>287</v>
      </c>
    </row>
    <row r="123" spans="1:9" x14ac:dyDescent="0.25">
      <c r="A123" s="90"/>
      <c r="B123" s="51" t="s">
        <v>986</v>
      </c>
      <c r="C123" s="51" t="s">
        <v>288</v>
      </c>
      <c r="D123" s="52">
        <v>0.40277777777777773</v>
      </c>
      <c r="E123" s="52">
        <v>0.4375</v>
      </c>
      <c r="F123" s="52">
        <f t="shared" si="2"/>
        <v>3.4722222222222265E-2</v>
      </c>
      <c r="H123" s="53" t="s">
        <v>288</v>
      </c>
      <c r="I123" s="52">
        <f>SUMIFS(F122:F136, C122:C136,H123)</f>
        <v>0.46666666666666651</v>
      </c>
    </row>
    <row r="124" spans="1:9" x14ac:dyDescent="0.25">
      <c r="A124" s="90"/>
      <c r="B124" s="51" t="s">
        <v>342</v>
      </c>
      <c r="C124" s="51" t="s">
        <v>295</v>
      </c>
      <c r="D124" s="52">
        <v>0.4375</v>
      </c>
      <c r="E124" s="52">
        <v>0.45</v>
      </c>
      <c r="F124" s="52">
        <f t="shared" si="2"/>
        <v>1.2500000000000011E-2</v>
      </c>
      <c r="H124" s="53" t="s">
        <v>285</v>
      </c>
      <c r="I124" s="52">
        <f>SUMIFS(F122:F136, C122:C136,H124)</f>
        <v>1.7361111111111049E-2</v>
      </c>
    </row>
    <row r="125" spans="1:9" x14ac:dyDescent="0.25">
      <c r="A125" s="90"/>
      <c r="B125" s="51" t="s">
        <v>944</v>
      </c>
      <c r="C125" s="51" t="s">
        <v>288</v>
      </c>
      <c r="D125" s="52">
        <v>0.45</v>
      </c>
      <c r="E125" s="52">
        <v>0.47916666666666669</v>
      </c>
      <c r="F125" s="52">
        <f t="shared" si="2"/>
        <v>2.9166666666666674E-2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0"/>
      <c r="B126" s="58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1.388888888888884E-2</v>
      </c>
    </row>
    <row r="127" spans="1:9" x14ac:dyDescent="0.25">
      <c r="A127" s="95"/>
      <c r="B127" s="57" t="s">
        <v>945</v>
      </c>
      <c r="C127" s="55" t="s">
        <v>288</v>
      </c>
      <c r="D127" s="52">
        <v>0.52083333333333337</v>
      </c>
      <c r="E127" s="52">
        <v>0.55208333333333337</v>
      </c>
      <c r="F127" s="52">
        <f t="shared" si="2"/>
        <v>3.125E-2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946</v>
      </c>
      <c r="C128" s="55" t="s">
        <v>295</v>
      </c>
      <c r="D128" s="52">
        <v>0.55208333333333337</v>
      </c>
      <c r="E128" s="52">
        <v>0.57638888888888895</v>
      </c>
      <c r="F128" s="52">
        <f t="shared" si="2"/>
        <v>2.430555555555558E-2</v>
      </c>
      <c r="H128" s="53" t="s">
        <v>295</v>
      </c>
      <c r="I128" s="52">
        <f>SUMIFS(F122:F136, C122:C136,H128)</f>
        <v>5.4166666666666752E-2</v>
      </c>
    </row>
    <row r="129" spans="1:9" x14ac:dyDescent="0.25">
      <c r="A129" s="95"/>
      <c r="B129" s="57" t="s">
        <v>987</v>
      </c>
      <c r="C129" s="55" t="s">
        <v>285</v>
      </c>
      <c r="D129" s="52">
        <v>0.57638888888888895</v>
      </c>
      <c r="E129" s="52">
        <v>0.59375</v>
      </c>
      <c r="F129" s="52">
        <f t="shared" si="2"/>
        <v>1.7361111111111049E-2</v>
      </c>
      <c r="H129" s="48" t="s">
        <v>300</v>
      </c>
      <c r="I129" s="49">
        <f>SUM(I123:I128)</f>
        <v>0.59374999999999978</v>
      </c>
    </row>
    <row r="130" spans="1:9" x14ac:dyDescent="0.25">
      <c r="A130" s="95"/>
      <c r="B130" s="57" t="s">
        <v>988</v>
      </c>
      <c r="C130" s="55" t="s">
        <v>288</v>
      </c>
      <c r="D130" s="52">
        <v>0.59375</v>
      </c>
      <c r="E130" s="52">
        <v>0.64583333333333337</v>
      </c>
      <c r="F130" s="52">
        <f t="shared" si="2"/>
        <v>5.208333333333337E-2</v>
      </c>
      <c r="I130" s="54"/>
    </row>
    <row r="131" spans="1:9" x14ac:dyDescent="0.25">
      <c r="A131" s="90"/>
      <c r="B131" s="59" t="s">
        <v>989</v>
      </c>
      <c r="C131" s="51" t="s">
        <v>288</v>
      </c>
      <c r="D131" s="52">
        <v>0.64583333333333337</v>
      </c>
      <c r="E131" s="52">
        <v>0.69791666666666663</v>
      </c>
      <c r="F131" s="52">
        <f t="shared" ref="F131:F151" si="3">E131-D131</f>
        <v>5.2083333333333259E-2</v>
      </c>
      <c r="I131" s="54"/>
    </row>
    <row r="132" spans="1:9" x14ac:dyDescent="0.25">
      <c r="A132" s="90"/>
      <c r="B132" s="51" t="s">
        <v>342</v>
      </c>
      <c r="C132" s="51" t="s">
        <v>295</v>
      </c>
      <c r="D132" s="52">
        <v>0.69791666666666663</v>
      </c>
      <c r="E132" s="52">
        <v>0.71527777777777779</v>
      </c>
      <c r="F132" s="52">
        <f t="shared" si="3"/>
        <v>1.736111111111116E-2</v>
      </c>
    </row>
    <row r="133" spans="1:9" x14ac:dyDescent="0.25">
      <c r="A133" s="90"/>
      <c r="B133" s="51" t="s">
        <v>990</v>
      </c>
      <c r="C133" s="51" t="s">
        <v>288</v>
      </c>
      <c r="D133" s="52">
        <v>0.71527777777777779</v>
      </c>
      <c r="E133" s="52">
        <v>0.75694444444444453</v>
      </c>
      <c r="F133" s="52">
        <f t="shared" si="3"/>
        <v>4.1666666666666741E-2</v>
      </c>
    </row>
    <row r="134" spans="1:9" x14ac:dyDescent="0.25">
      <c r="A134" s="90"/>
      <c r="B134" s="51" t="s">
        <v>991</v>
      </c>
      <c r="C134" s="51" t="s">
        <v>288</v>
      </c>
      <c r="D134" s="52">
        <v>0.75694444444444453</v>
      </c>
      <c r="E134" s="52">
        <v>0.8125</v>
      </c>
      <c r="F134" s="52">
        <f t="shared" si="3"/>
        <v>5.5555555555555469E-2</v>
      </c>
    </row>
    <row r="135" spans="1:9" x14ac:dyDescent="0.25">
      <c r="A135" s="90"/>
      <c r="B135" s="51" t="s">
        <v>992</v>
      </c>
      <c r="C135" s="51" t="s">
        <v>288</v>
      </c>
      <c r="D135" s="52">
        <v>0.86458333333333337</v>
      </c>
      <c r="E135" s="52">
        <v>0.9458333333333333</v>
      </c>
      <c r="F135" s="52">
        <f t="shared" si="3"/>
        <v>8.1249999999999933E-2</v>
      </c>
    </row>
    <row r="136" spans="1:9" x14ac:dyDescent="0.25">
      <c r="A136" s="92"/>
      <c r="B136" s="51" t="s">
        <v>993</v>
      </c>
      <c r="C136" s="51" t="s">
        <v>288</v>
      </c>
      <c r="D136" s="52">
        <v>0.9458333333333333</v>
      </c>
      <c r="E136" s="52">
        <v>1.0347222222222221</v>
      </c>
      <c r="F136" s="52">
        <f t="shared" si="3"/>
        <v>8.8888888888888795E-2</v>
      </c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4 I49 I78 I94 I109 I124 I139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5 I50 I79 I95 I110 I125 I140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6 I51 I80 I96 I111 I126 I141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7 I52 I81 I97 I112 I127 I142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8 I53 I82 I98 I113 I128 I143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6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6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6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6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6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68" x14ac:dyDescent="0.2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4" x14ac:dyDescent="0.25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105" x14ac:dyDescent="0.25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 x14ac:dyDescent="0.25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 x14ac:dyDescent="0.25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 x14ac:dyDescent="0.25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26" x14ac:dyDescent="0.2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6" x14ac:dyDescent="0.35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6" x14ac:dyDescent="0.25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89" x14ac:dyDescent="0.35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07" workbookViewId="0">
      <selection activeCell="H131" sqref="H131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0.35416666666666669</v>
      </c>
      <c r="E32" s="52">
        <v>0.36458333333333331</v>
      </c>
      <c r="F32" s="52">
        <f t="shared" si="0"/>
        <v>1.041666666666663E-2</v>
      </c>
      <c r="H32" s="49" t="s">
        <v>286</v>
      </c>
      <c r="I32" s="49" t="s">
        <v>287</v>
      </c>
    </row>
    <row r="33" spans="1:9" x14ac:dyDescent="0.25">
      <c r="A33" s="90"/>
      <c r="B33" s="51" t="s">
        <v>875</v>
      </c>
      <c r="C33" s="51" t="s">
        <v>293</v>
      </c>
      <c r="D33" s="52">
        <v>0.37361111111111112</v>
      </c>
      <c r="E33" s="52">
        <v>0.38194444444444442</v>
      </c>
      <c r="F33" s="52">
        <f t="shared" si="0"/>
        <v>8.3333333333333037E-3</v>
      </c>
      <c r="H33" s="53" t="s">
        <v>288</v>
      </c>
      <c r="I33" s="52">
        <f>SUMIFS(F32:F46, C32:C46,H33)</f>
        <v>0.29166666666666685</v>
      </c>
    </row>
    <row r="34" spans="1:9" x14ac:dyDescent="0.25">
      <c r="A34" s="90"/>
      <c r="B34" s="51" t="s">
        <v>951</v>
      </c>
      <c r="C34" s="51" t="s">
        <v>288</v>
      </c>
      <c r="D34" s="52">
        <v>0.38194444444444442</v>
      </c>
      <c r="E34" s="52">
        <v>0.4375</v>
      </c>
      <c r="F34" s="52">
        <f t="shared" si="0"/>
        <v>5.555555555555558E-2</v>
      </c>
      <c r="H34" s="53" t="s">
        <v>285</v>
      </c>
      <c r="I34" s="52">
        <f>SUMIFS(F32:F46, C32:C46,H34)</f>
        <v>1.041666666666663E-2</v>
      </c>
    </row>
    <row r="35" spans="1:9" x14ac:dyDescent="0.25">
      <c r="A35" s="90"/>
      <c r="B35" s="51" t="s">
        <v>952</v>
      </c>
      <c r="C35" s="51" t="s">
        <v>288</v>
      </c>
      <c r="D35" s="52">
        <v>0.4375</v>
      </c>
      <c r="E35" s="52">
        <v>0.45833333333333331</v>
      </c>
      <c r="F35" s="52">
        <f t="shared" si="0"/>
        <v>2.0833333333333315E-2</v>
      </c>
      <c r="H35" s="53" t="s">
        <v>290</v>
      </c>
      <c r="I35" s="52">
        <f>SUMIFS(F32:F46, C32:C46,H35)</f>
        <v>4.1666666666666685E-2</v>
      </c>
    </row>
    <row r="36" spans="1:9" x14ac:dyDescent="0.25">
      <c r="A36" s="90"/>
      <c r="B36" s="51" t="s">
        <v>342</v>
      </c>
      <c r="C36" s="51" t="s">
        <v>295</v>
      </c>
      <c r="D36" s="52">
        <v>0.45833333333333331</v>
      </c>
      <c r="E36" s="52">
        <v>0.46875</v>
      </c>
      <c r="F36" s="52">
        <f t="shared" si="0"/>
        <v>1.0416666666666685E-2</v>
      </c>
      <c r="H36" s="53" t="s">
        <v>293</v>
      </c>
      <c r="I36" s="52">
        <f>SUMIFS(F32:F46, C32:C46,H36)</f>
        <v>8.3333333333333037E-3</v>
      </c>
    </row>
    <row r="37" spans="1:9" x14ac:dyDescent="0.25">
      <c r="A37" s="90"/>
      <c r="B37" t="s">
        <v>953</v>
      </c>
      <c r="C37" s="51" t="s">
        <v>288</v>
      </c>
      <c r="D37" s="52">
        <v>0.46875</v>
      </c>
      <c r="E37" s="52">
        <v>0.47916666666666669</v>
      </c>
      <c r="F37" s="52">
        <f t="shared" si="0"/>
        <v>1.0416666666666685E-2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954</v>
      </c>
      <c r="C38" s="51" t="s">
        <v>290</v>
      </c>
      <c r="D38" s="52">
        <v>0.47916666666666669</v>
      </c>
      <c r="E38" s="52">
        <v>0.52083333333333337</v>
      </c>
      <c r="F38" s="52">
        <f t="shared" si="0"/>
        <v>4.1666666666666685E-2</v>
      </c>
      <c r="H38" s="53" t="s">
        <v>295</v>
      </c>
      <c r="I38" s="52">
        <f>SUMIFS(F32:F46, C32:C46,H38)</f>
        <v>4.1666666666666574E-2</v>
      </c>
    </row>
    <row r="39" spans="1:9" x14ac:dyDescent="0.25">
      <c r="A39" s="90"/>
      <c r="B39" s="80" t="s">
        <v>955</v>
      </c>
      <c r="C39" s="51" t="s">
        <v>288</v>
      </c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0.39375000000000004</v>
      </c>
    </row>
    <row r="40" spans="1:9" x14ac:dyDescent="0.25">
      <c r="A40" s="90"/>
      <c r="B40" t="s">
        <v>329</v>
      </c>
      <c r="C40" s="51" t="s">
        <v>295</v>
      </c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0"/>
      <c r="B41" s="51" t="s">
        <v>956</v>
      </c>
      <c r="C41" s="51" t="s">
        <v>288</v>
      </c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0"/>
      <c r="B42" s="51" t="s">
        <v>957</v>
      </c>
      <c r="C42" s="51" t="s">
        <v>288</v>
      </c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0"/>
      <c r="B43" t="s">
        <v>342</v>
      </c>
      <c r="C43" s="51" t="s">
        <v>295</v>
      </c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0"/>
      <c r="B44" s="51" t="s">
        <v>958</v>
      </c>
      <c r="C44" s="51" t="s">
        <v>288</v>
      </c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75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ref="F76:F130" si="2">E76-D76</f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2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2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2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2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2"/>
        <v>3.125E-2</v>
      </c>
      <c r="I85" s="54"/>
    </row>
    <row r="86" spans="1:9" x14ac:dyDescent="0.25">
      <c r="A86" s="90"/>
      <c r="C86" s="55" t="s">
        <v>295</v>
      </c>
      <c r="D86" s="52">
        <v>0</v>
      </c>
      <c r="E86" s="52">
        <v>0</v>
      </c>
      <c r="F86" s="52">
        <f t="shared" si="2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2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2"/>
        <v>0</v>
      </c>
    </row>
    <row r="89" spans="1:9" x14ac:dyDescent="0.25">
      <c r="A89" s="90"/>
      <c r="B89" s="51"/>
      <c r="C89" s="51"/>
      <c r="D89" s="52"/>
      <c r="E89" s="52"/>
      <c r="F89" s="52">
        <f t="shared" si="2"/>
        <v>0</v>
      </c>
    </row>
    <row r="90" spans="1:9" x14ac:dyDescent="0.25">
      <c r="A90" s="90"/>
      <c r="B90" s="51"/>
      <c r="C90" s="51"/>
      <c r="D90" s="52"/>
      <c r="E90" s="52"/>
      <c r="F90" s="52">
        <f t="shared" si="2"/>
        <v>0</v>
      </c>
    </row>
    <row r="91" spans="1:9" x14ac:dyDescent="0.25">
      <c r="A91" s="91"/>
      <c r="B91" s="51"/>
      <c r="C91" s="51"/>
      <c r="D91" s="52"/>
      <c r="E91" s="52"/>
      <c r="F91" s="52">
        <f t="shared" si="2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2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2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2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2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2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2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2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2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2"/>
        <v>7.4305555555555514E-2</v>
      </c>
      <c r="I100" s="54"/>
    </row>
    <row r="101" spans="1:9" x14ac:dyDescent="0.25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514</v>
      </c>
      <c r="C107" s="51" t="s">
        <v>288</v>
      </c>
      <c r="D107" s="52">
        <v>0.36458333333333331</v>
      </c>
      <c r="E107" s="52">
        <v>0.375</v>
      </c>
      <c r="F107" s="52">
        <f t="shared" si="2"/>
        <v>1.0416666666666685E-2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1017</v>
      </c>
      <c r="C108" s="51" t="s">
        <v>288</v>
      </c>
      <c r="D108" s="52">
        <v>0.375</v>
      </c>
      <c r="E108" s="52">
        <v>0.4375</v>
      </c>
      <c r="F108" s="52">
        <f t="shared" si="2"/>
        <v>6.25E-2</v>
      </c>
      <c r="H108" s="53" t="s">
        <v>288</v>
      </c>
      <c r="I108" s="52">
        <v>0.27777777777777779</v>
      </c>
    </row>
    <row r="109" spans="1:9" x14ac:dyDescent="0.25">
      <c r="A109" s="93"/>
      <c r="B109" s="56" t="s">
        <v>1018</v>
      </c>
      <c r="C109" s="51" t="s">
        <v>288</v>
      </c>
      <c r="D109" s="52">
        <v>0.4375</v>
      </c>
      <c r="E109" s="52">
        <v>0.45833333333333331</v>
      </c>
      <c r="F109" s="52">
        <f t="shared" si="2"/>
        <v>2.0833333333333315E-2</v>
      </c>
      <c r="H109" s="53" t="s">
        <v>285</v>
      </c>
      <c r="I109" s="52">
        <f>SUMIFS(F107:F121, C107:C121,H109)</f>
        <v>0</v>
      </c>
    </row>
    <row r="110" spans="1:9" x14ac:dyDescent="0.25">
      <c r="A110" s="93"/>
      <c r="B110" s="55" t="s">
        <v>309</v>
      </c>
      <c r="C110" s="51" t="s">
        <v>295</v>
      </c>
      <c r="D110" s="52">
        <v>0.45833333333333331</v>
      </c>
      <c r="E110" s="52">
        <v>0.46875</v>
      </c>
      <c r="F110" s="52">
        <f t="shared" si="2"/>
        <v>1.0416666666666685E-2</v>
      </c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 t="s">
        <v>729</v>
      </c>
      <c r="C111" s="51" t="s">
        <v>288</v>
      </c>
      <c r="D111" s="52">
        <v>0.47916666666666669</v>
      </c>
      <c r="E111" s="52">
        <v>0.52083333333333337</v>
      </c>
      <c r="F111" s="52">
        <f t="shared" si="2"/>
        <v>4.1666666666666685E-2</v>
      </c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 t="s">
        <v>653</v>
      </c>
      <c r="C112" s="51" t="s">
        <v>295</v>
      </c>
      <c r="D112" s="52">
        <v>0.54166666666666663</v>
      </c>
      <c r="E112" s="52">
        <v>0.58333333333333337</v>
      </c>
      <c r="F112" s="52">
        <f t="shared" si="2"/>
        <v>4.1666666666666741E-2</v>
      </c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 t="s">
        <v>1019</v>
      </c>
      <c r="C113" s="51" t="s">
        <v>288</v>
      </c>
      <c r="D113" s="52">
        <v>0.58333333333333337</v>
      </c>
      <c r="E113" s="52">
        <v>0.64583333333333337</v>
      </c>
      <c r="F113" s="52">
        <f t="shared" si="2"/>
        <v>6.25E-2</v>
      </c>
      <c r="H113" s="53" t="s">
        <v>295</v>
      </c>
      <c r="I113" s="52">
        <f>SUMIFS(F107:F121, C107:C121,H113)</f>
        <v>6.2500000000000097E-2</v>
      </c>
    </row>
    <row r="114" spans="1:9" x14ac:dyDescent="0.25">
      <c r="A114" s="93"/>
      <c r="B114" s="55" t="s">
        <v>1020</v>
      </c>
      <c r="C114" s="51" t="s">
        <v>288</v>
      </c>
      <c r="D114" s="52">
        <v>0.64583333333333337</v>
      </c>
      <c r="E114" s="52">
        <v>0.66666666666666663</v>
      </c>
      <c r="F114" s="52" t="s">
        <v>984</v>
      </c>
      <c r="H114" s="48" t="s">
        <v>300</v>
      </c>
      <c r="I114" s="49">
        <f>SUM(I108:I113)</f>
        <v>0.3402777777777779</v>
      </c>
    </row>
    <row r="115" spans="1:9" x14ac:dyDescent="0.25">
      <c r="A115" s="93"/>
      <c r="B115" s="55" t="s">
        <v>342</v>
      </c>
      <c r="C115" s="51" t="s">
        <v>295</v>
      </c>
      <c r="D115" s="52">
        <v>0.66666666666666663</v>
      </c>
      <c r="E115" s="52">
        <v>0.67708333333333337</v>
      </c>
      <c r="F115" s="52">
        <v>1.0416666666666666E-2</v>
      </c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2"/>
        <v>0</v>
      </c>
    </row>
    <row r="122" spans="1:9" x14ac:dyDescent="0.25">
      <c r="A122" s="94" t="s">
        <v>273</v>
      </c>
      <c r="B122" s="51" t="s">
        <v>1021</v>
      </c>
      <c r="C122" s="51" t="s">
        <v>288</v>
      </c>
      <c r="D122" s="62">
        <v>0.36458333333333331</v>
      </c>
      <c r="E122" s="52">
        <v>0.40972222222222227</v>
      </c>
      <c r="F122" s="52">
        <f t="shared" si="2"/>
        <v>4.5138888888888951E-2</v>
      </c>
      <c r="H122" s="49" t="s">
        <v>286</v>
      </c>
      <c r="I122" s="49" t="s">
        <v>287</v>
      </c>
    </row>
    <row r="123" spans="1:9" x14ac:dyDescent="0.25">
      <c r="A123" s="90"/>
      <c r="B123" t="s">
        <v>1022</v>
      </c>
      <c r="C123" s="78" t="s">
        <v>288</v>
      </c>
      <c r="D123" s="61">
        <v>0.40972222222222227</v>
      </c>
      <c r="E123" s="54">
        <v>0.44444444444444442</v>
      </c>
      <c r="F123" s="52">
        <f t="shared" si="2"/>
        <v>3.4722222222222154E-2</v>
      </c>
      <c r="H123" s="53" t="s">
        <v>288</v>
      </c>
      <c r="I123" s="52">
        <f>SUMIFS(F122:F136, C122:C136,H123)</f>
        <v>0.26388888888888901</v>
      </c>
    </row>
    <row r="124" spans="1:9" x14ac:dyDescent="0.25">
      <c r="A124" s="90"/>
      <c r="B124" s="51" t="s">
        <v>342</v>
      </c>
      <c r="C124" s="51" t="s">
        <v>295</v>
      </c>
      <c r="D124" s="63">
        <v>0.44444444444444442</v>
      </c>
      <c r="E124" s="52">
        <v>0.46527777777777773</v>
      </c>
      <c r="F124" s="52">
        <f t="shared" si="2"/>
        <v>2.0833333333333315E-2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1023</v>
      </c>
      <c r="C125" s="51" t="s">
        <v>288</v>
      </c>
      <c r="D125" s="52">
        <v>0.46527777777777773</v>
      </c>
      <c r="E125" s="52">
        <v>0.47916666666666669</v>
      </c>
      <c r="F125" s="52">
        <f t="shared" si="2"/>
        <v>1.3888888888888951E-2</v>
      </c>
      <c r="H125" s="53" t="s">
        <v>290</v>
      </c>
      <c r="I125" s="52">
        <f>SUMIFS(F122:F136, C122:C136,H125)</f>
        <v>4.1666666666666685E-2</v>
      </c>
    </row>
    <row r="126" spans="1:9" x14ac:dyDescent="0.25">
      <c r="A126" s="90"/>
      <c r="B126" s="51" t="s">
        <v>729</v>
      </c>
      <c r="C126" s="51" t="s">
        <v>290</v>
      </c>
      <c r="D126" s="52">
        <v>0.47916666666666669</v>
      </c>
      <c r="E126" s="52">
        <v>0.52083333333333337</v>
      </c>
      <c r="F126" s="52">
        <f t="shared" si="2"/>
        <v>4.1666666666666685E-2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 t="s">
        <v>1024</v>
      </c>
      <c r="C127" s="51" t="s">
        <v>288</v>
      </c>
      <c r="D127" s="52">
        <v>0.52083333333333337</v>
      </c>
      <c r="E127" s="52">
        <v>0.54861111111111105</v>
      </c>
      <c r="F127" s="52">
        <f t="shared" si="2"/>
        <v>2.7777777777777679E-2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 t="s">
        <v>329</v>
      </c>
      <c r="C128" s="55" t="s">
        <v>295</v>
      </c>
      <c r="D128" s="52">
        <v>0.54861111111111105</v>
      </c>
      <c r="E128" s="52">
        <v>0.59027777777777779</v>
      </c>
      <c r="F128" s="52">
        <f t="shared" si="2"/>
        <v>4.1666666666666741E-2</v>
      </c>
      <c r="H128" s="53" t="s">
        <v>295</v>
      </c>
      <c r="I128" s="52">
        <f>SUMIFS(F122:F136, C122:C136,H128)</f>
        <v>6.9444444444444364E-2</v>
      </c>
    </row>
    <row r="129" spans="1:9" x14ac:dyDescent="0.25">
      <c r="A129" s="95"/>
      <c r="B129" s="57" t="s">
        <v>1025</v>
      </c>
      <c r="C129" s="55" t="s">
        <v>288</v>
      </c>
      <c r="D129" s="52">
        <v>0.59027777777777779</v>
      </c>
      <c r="E129" s="52">
        <v>0.64236111111111105</v>
      </c>
      <c r="F129" s="52">
        <f t="shared" si="2"/>
        <v>5.2083333333333259E-2</v>
      </c>
      <c r="H129" s="48" t="s">
        <v>300</v>
      </c>
      <c r="I129" s="49">
        <f>SUM(I123:I128)</f>
        <v>0.37500000000000006</v>
      </c>
    </row>
    <row r="130" spans="1:9" x14ac:dyDescent="0.25">
      <c r="A130" s="95"/>
      <c r="B130" s="57" t="s">
        <v>1026</v>
      </c>
      <c r="C130" s="55" t="s">
        <v>288</v>
      </c>
      <c r="D130" s="52">
        <v>0.64236111111111105</v>
      </c>
      <c r="E130" s="52">
        <v>0.67361111111111116</v>
      </c>
      <c r="F130" s="52">
        <f t="shared" si="2"/>
        <v>3.1250000000000111E-2</v>
      </c>
      <c r="I130" s="54"/>
    </row>
    <row r="131" spans="1:9" x14ac:dyDescent="0.25">
      <c r="A131" s="90"/>
      <c r="B131" s="57" t="s">
        <v>342</v>
      </c>
      <c r="C131" s="55" t="s">
        <v>295</v>
      </c>
      <c r="D131" s="52">
        <v>0.67361111111111116</v>
      </c>
      <c r="E131" s="52">
        <v>0.68055555555555547</v>
      </c>
      <c r="F131" s="52">
        <f t="shared" ref="F131:F151" si="3">E131-D131</f>
        <v>6.9444444444443088E-3</v>
      </c>
      <c r="I131" s="54"/>
    </row>
    <row r="132" spans="1:9" x14ac:dyDescent="0.25">
      <c r="A132" s="90"/>
      <c r="B132" s="59" t="s">
        <v>1027</v>
      </c>
      <c r="C132" s="51" t="s">
        <v>288</v>
      </c>
      <c r="D132" s="52">
        <v>0.69791666666666663</v>
      </c>
      <c r="E132" s="52">
        <v>0.72222222222222221</v>
      </c>
      <c r="F132" s="52">
        <f t="shared" si="3"/>
        <v>2.430555555555558E-2</v>
      </c>
    </row>
    <row r="133" spans="1:9" x14ac:dyDescent="0.25">
      <c r="A133" s="90"/>
      <c r="B133" s="51" t="s">
        <v>1028</v>
      </c>
      <c r="C133" s="51" t="s">
        <v>288</v>
      </c>
      <c r="D133" s="52">
        <v>0.72222222222222221</v>
      </c>
      <c r="E133" s="52">
        <v>0.75694444444444453</v>
      </c>
      <c r="F133" s="52">
        <f t="shared" si="3"/>
        <v>3.4722222222222321E-2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3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3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3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3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3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3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3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3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3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3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3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3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3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3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4 I49 I78 I94 I109 I124 I139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5 I50 I79 I95 I110 I125 I140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6 I51 I80 I96 I111 I126 I141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7 I52 I81 I97 I112 I127 I142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8 I53 I82 I98 I113 I128 I143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6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6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6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6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6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3:L15"/>
  <sheetViews>
    <sheetView workbookViewId="0">
      <selection activeCell="L16" sqref="L16"/>
    </sheetView>
  </sheetViews>
  <sheetFormatPr defaultRowHeight="15" x14ac:dyDescent="0.25"/>
  <cols>
    <col min="10" max="13" width="11.140625" bestFit="1" customWidth="1"/>
  </cols>
  <sheetData>
    <row r="13" spans="10:12" x14ac:dyDescent="0.25">
      <c r="J13" s="86" t="s">
        <v>1029</v>
      </c>
      <c r="K13" s="86"/>
      <c r="L13" s="86"/>
    </row>
    <row r="15" spans="10:12" x14ac:dyDescent="0.25">
      <c r="J15" s="87">
        <v>44695</v>
      </c>
      <c r="K15" s="88" t="s">
        <v>1030</v>
      </c>
      <c r="L15" s="87">
        <v>44696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opLeftCell="A134" workbookViewId="0">
      <selection activeCell="H149" sqref="H149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 x14ac:dyDescent="0.25">
      <c r="A33" s="90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>SUMIFS(F32:F46, C32:C46,H33)</f>
        <v>0</v>
      </c>
    </row>
    <row r="34" spans="1:9" x14ac:dyDescent="0.25">
      <c r="A34" s="90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>SUMIFS(F32:F46, C32:C46,H34)</f>
        <v>0</v>
      </c>
    </row>
    <row r="35" spans="1:9" x14ac:dyDescent="0.25">
      <c r="A35" s="90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>SUMIFS(F32:F46, C32:C46,H35)</f>
        <v>0</v>
      </c>
    </row>
    <row r="36" spans="1:9" x14ac:dyDescent="0.25">
      <c r="A36" s="90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>SUMIFS(F32:F46, C32:C46,H36)</f>
        <v>0</v>
      </c>
    </row>
    <row r="37" spans="1:9" x14ac:dyDescent="0.25">
      <c r="A37" s="90"/>
      <c r="B37" s="97" t="s">
        <v>1048</v>
      </c>
      <c r="C37" s="51"/>
      <c r="D37" s="52"/>
      <c r="E37" s="52"/>
      <c r="F37" s="52">
        <f t="shared" si="0"/>
        <v>0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/>
      <c r="C38" s="51"/>
      <c r="D38" s="52"/>
      <c r="E38" s="52"/>
      <c r="F38" s="52">
        <f t="shared" si="0"/>
        <v>0</v>
      </c>
      <c r="H38" s="53" t="s">
        <v>295</v>
      </c>
      <c r="I38" s="52">
        <f>SUMIFS(F32:F46, C32:C46,H38)</f>
        <v>0</v>
      </c>
    </row>
    <row r="39" spans="1:9" x14ac:dyDescent="0.25">
      <c r="A39" s="90"/>
      <c r="B39" s="80"/>
      <c r="C39" s="51"/>
      <c r="D39" s="52"/>
      <c r="E39" s="52"/>
      <c r="F39" s="52">
        <f t="shared" si="0"/>
        <v>0</v>
      </c>
      <c r="H39" s="48" t="s">
        <v>300</v>
      </c>
      <c r="I39" s="49">
        <f>SUM(I33:I38)</f>
        <v>0</v>
      </c>
    </row>
    <row r="40" spans="1:9" x14ac:dyDescent="0.25">
      <c r="A40" s="90"/>
      <c r="C40" s="51"/>
      <c r="D40" s="52"/>
      <c r="E40" s="52"/>
      <c r="F40" s="52">
        <f t="shared" si="0"/>
        <v>0</v>
      </c>
      <c r="I40" s="54"/>
    </row>
    <row r="41" spans="1:9" x14ac:dyDescent="0.25">
      <c r="A41" s="90"/>
      <c r="B41" s="51"/>
      <c r="C41" s="51"/>
      <c r="D41" s="52"/>
      <c r="E41" s="52"/>
      <c r="F41" s="52">
        <f t="shared" si="0"/>
        <v>0</v>
      </c>
      <c r="I41" s="54"/>
    </row>
    <row r="42" spans="1:9" x14ac:dyDescent="0.25">
      <c r="A42" s="90"/>
      <c r="B42" s="51"/>
      <c r="C42" s="51"/>
      <c r="D42" s="52"/>
      <c r="E42" s="52"/>
      <c r="F42" s="52">
        <f t="shared" si="0"/>
        <v>0</v>
      </c>
    </row>
    <row r="43" spans="1:9" x14ac:dyDescent="0.25">
      <c r="A43" s="90"/>
      <c r="C43" s="51"/>
      <c r="D43" s="52"/>
      <c r="E43" s="52"/>
      <c r="F43" s="52">
        <f t="shared" si="0"/>
        <v>0</v>
      </c>
    </row>
    <row r="44" spans="1:9" x14ac:dyDescent="0.25">
      <c r="A44" s="90"/>
      <c r="B44" s="51"/>
      <c r="C44" s="51"/>
      <c r="D44" s="52"/>
      <c r="E44" s="52"/>
      <c r="F44" s="52">
        <f t="shared" si="0"/>
        <v>0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/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89" t="s">
        <v>1045</v>
      </c>
      <c r="C77" s="51" t="s">
        <v>285</v>
      </c>
      <c r="D77" s="52">
        <v>0.375</v>
      </c>
      <c r="E77" s="52">
        <v>0.44791666666666669</v>
      </c>
      <c r="F77" s="52">
        <f t="shared" si="1"/>
        <v>7.2916666666666685E-2</v>
      </c>
      <c r="H77" s="53" t="s">
        <v>288</v>
      </c>
      <c r="I77" s="52">
        <f>SUMIFS(F76:F91, C76:C91,H77)</f>
        <v>0.10763888888888895</v>
      </c>
    </row>
    <row r="78" spans="1:9" x14ac:dyDescent="0.25">
      <c r="A78" s="90"/>
      <c r="B78" s="51" t="s">
        <v>356</v>
      </c>
      <c r="C78" s="51" t="s">
        <v>293</v>
      </c>
      <c r="D78" s="52">
        <v>0.45833333333333331</v>
      </c>
      <c r="E78" s="52">
        <v>0.47916666666666669</v>
      </c>
      <c r="F78" s="52">
        <f t="shared" si="1"/>
        <v>2.083333333333337E-2</v>
      </c>
      <c r="H78" s="53" t="s">
        <v>285</v>
      </c>
      <c r="I78" s="52">
        <f>SUMIFS(F76:F91, C76:C91,H78)</f>
        <v>0.24305555555555569</v>
      </c>
    </row>
    <row r="79" spans="1:9" x14ac:dyDescent="0.25">
      <c r="A79" s="90"/>
      <c r="B79" s="51" t="s">
        <v>1046</v>
      </c>
      <c r="C79" s="51" t="s">
        <v>288</v>
      </c>
      <c r="D79" s="52">
        <v>0.5</v>
      </c>
      <c r="E79" s="52">
        <v>0.55208333333333337</v>
      </c>
      <c r="F79" s="52">
        <f t="shared" si="1"/>
        <v>5.208333333333337E-2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1" t="s">
        <v>1047</v>
      </c>
      <c r="C80" s="51" t="s">
        <v>288</v>
      </c>
      <c r="D80" s="52">
        <v>0.59375</v>
      </c>
      <c r="E80" s="52">
        <v>0.64930555555555558</v>
      </c>
      <c r="F80" s="52">
        <f t="shared" si="1"/>
        <v>5.555555555555558E-2</v>
      </c>
      <c r="H80" s="53" t="s">
        <v>293</v>
      </c>
      <c r="I80" s="52">
        <f>SUMIFS(F76:F91, C76:C91,H80)</f>
        <v>2.083333333333337E-2</v>
      </c>
    </row>
    <row r="81" spans="1:9" x14ac:dyDescent="0.25">
      <c r="A81" s="90"/>
      <c r="B81" s="89" t="s">
        <v>1045</v>
      </c>
      <c r="C81" s="51" t="s">
        <v>285</v>
      </c>
      <c r="D81" s="52">
        <v>0.66666666666666663</v>
      </c>
      <c r="E81" s="52">
        <v>0.83333333333333337</v>
      </c>
      <c r="F81" s="52">
        <f t="shared" si="1"/>
        <v>0.16666666666666674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/>
      <c r="C82" s="55" t="s">
        <v>288</v>
      </c>
      <c r="D82" s="52">
        <v>0</v>
      </c>
      <c r="E82" s="52">
        <v>0</v>
      </c>
      <c r="F82" s="52">
        <f>E82-D82</f>
        <v>0</v>
      </c>
      <c r="H82" s="53" t="s">
        <v>295</v>
      </c>
      <c r="I82" s="52">
        <f>SUMIFS(F76:F91, C76:C91,H82)</f>
        <v>0</v>
      </c>
    </row>
    <row r="83" spans="1:9" x14ac:dyDescent="0.25">
      <c r="A83" s="90"/>
      <c r="C83" s="55" t="s">
        <v>295</v>
      </c>
      <c r="D83" s="52">
        <v>0</v>
      </c>
      <c r="E83" s="52">
        <v>0</v>
      </c>
      <c r="F83" s="52">
        <f>E83-D83</f>
        <v>0</v>
      </c>
      <c r="H83" s="48" t="s">
        <v>300</v>
      </c>
      <c r="I83" s="49">
        <f>SUM(I77:I82)</f>
        <v>0.37152777777777801</v>
      </c>
    </row>
    <row r="84" spans="1:9" x14ac:dyDescent="0.25">
      <c r="A84" s="90"/>
      <c r="B84" s="51"/>
      <c r="C84" s="55" t="s">
        <v>288</v>
      </c>
      <c r="D84" s="52">
        <v>0</v>
      </c>
      <c r="E84" s="52">
        <v>0</v>
      </c>
      <c r="F84" s="52">
        <f>E84-D84</f>
        <v>0</v>
      </c>
      <c r="I84" s="54"/>
    </row>
    <row r="85" spans="1:9" x14ac:dyDescent="0.25">
      <c r="A85" s="90"/>
      <c r="C85" s="55" t="s">
        <v>295</v>
      </c>
      <c r="D85" s="52">
        <v>0</v>
      </c>
      <c r="E85" s="52">
        <v>0</v>
      </c>
      <c r="F85" s="52">
        <f t="shared" si="1"/>
        <v>0</v>
      </c>
      <c r="I85" s="54"/>
    </row>
    <row r="86" spans="1:9" x14ac:dyDescent="0.25">
      <c r="A86" s="90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1"/>
      <c r="D89" s="52"/>
      <c r="E89" s="52"/>
      <c r="F89" s="52">
        <f t="shared" si="1"/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 x14ac:dyDescent="0.25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1031</v>
      </c>
      <c r="C107" s="51" t="s">
        <v>285</v>
      </c>
      <c r="D107" s="52">
        <v>0.36458333333333331</v>
      </c>
      <c r="E107" s="52">
        <v>0.45833333333333331</v>
      </c>
      <c r="F107" s="52">
        <f>E107-D107</f>
        <v>9.375E-2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1032</v>
      </c>
      <c r="C108" s="51" t="s">
        <v>293</v>
      </c>
      <c r="D108" s="52">
        <v>0.45833333333333331</v>
      </c>
      <c r="E108" s="52">
        <v>0.49305555555555558</v>
      </c>
      <c r="F108" s="52">
        <v>3.4722222222222224E-2</v>
      </c>
      <c r="H108" s="53" t="s">
        <v>288</v>
      </c>
      <c r="I108" s="52">
        <v>0</v>
      </c>
    </row>
    <row r="109" spans="1:9" x14ac:dyDescent="0.25">
      <c r="A109" s="93"/>
      <c r="B109" s="56"/>
      <c r="C109" s="51"/>
      <c r="D109" s="52"/>
      <c r="E109" s="52"/>
      <c r="F109" s="52"/>
      <c r="H109" s="53" t="s">
        <v>285</v>
      </c>
      <c r="I109" s="52">
        <f>SUMIFS(F107:F121, C107:C121,H109)</f>
        <v>9.375E-2</v>
      </c>
    </row>
    <row r="110" spans="1:9" x14ac:dyDescent="0.25">
      <c r="A110" s="93"/>
      <c r="B110" s="55"/>
      <c r="C110" s="51"/>
      <c r="D110" s="52"/>
      <c r="E110" s="52"/>
      <c r="F110" s="52"/>
      <c r="H110" s="53" t="s">
        <v>290</v>
      </c>
      <c r="I110" s="52">
        <f>SUMIFS(F107:F121, C107:C121,H110)</f>
        <v>0</v>
      </c>
    </row>
    <row r="111" spans="1:9" x14ac:dyDescent="0.25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3.4722222222222224E-2</v>
      </c>
    </row>
    <row r="112" spans="1:9" x14ac:dyDescent="0.25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0.12847222222222221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1033</v>
      </c>
      <c r="C122" s="51" t="s">
        <v>285</v>
      </c>
      <c r="D122" s="62">
        <v>0.33333333333333331</v>
      </c>
      <c r="E122" s="52">
        <v>0.375</v>
      </c>
      <c r="F122" s="52">
        <f t="shared" si="1"/>
        <v>4.1666666666666685E-2</v>
      </c>
      <c r="H122" s="49" t="s">
        <v>286</v>
      </c>
      <c r="I122" s="49" t="s">
        <v>287</v>
      </c>
    </row>
    <row r="123" spans="1:9" x14ac:dyDescent="0.25">
      <c r="A123" s="90"/>
      <c r="B123" t="s">
        <v>1034</v>
      </c>
      <c r="C123" s="78" t="s">
        <v>296</v>
      </c>
      <c r="D123" s="61">
        <v>0.45833333333333331</v>
      </c>
      <c r="E123" s="54">
        <v>0.49305555555555558</v>
      </c>
      <c r="F123" s="52">
        <f t="shared" si="1"/>
        <v>3.4722222222222265E-2</v>
      </c>
      <c r="H123" s="53" t="s">
        <v>288</v>
      </c>
      <c r="I123" s="52">
        <f>SUMIFS(F122:F136, C122:C136,H123)</f>
        <v>0</v>
      </c>
    </row>
    <row r="124" spans="1:9" x14ac:dyDescent="0.25">
      <c r="A124" s="90"/>
      <c r="B124" s="51" t="s">
        <v>1035</v>
      </c>
      <c r="C124" s="51"/>
      <c r="D124" s="63"/>
      <c r="E124" s="52"/>
      <c r="F124" s="52">
        <f t="shared" si="1"/>
        <v>0</v>
      </c>
      <c r="H124" s="53" t="s">
        <v>285</v>
      </c>
      <c r="I124" s="52">
        <f>SUMIFS(F122:F136, C122:C136,H124)</f>
        <v>4.1666666666666685E-2</v>
      </c>
    </row>
    <row r="125" spans="1:9" x14ac:dyDescent="0.25">
      <c r="A125" s="90"/>
      <c r="B125" s="51"/>
      <c r="C125" s="51"/>
      <c r="D125" s="52"/>
      <c r="E125" s="52"/>
      <c r="F125" s="52">
        <f t="shared" si="1"/>
        <v>0</v>
      </c>
      <c r="H125" s="53" t="s">
        <v>290</v>
      </c>
      <c r="I125" s="52">
        <f>SUMIFS(F122:F136, C122:C136,H125)</f>
        <v>0</v>
      </c>
    </row>
    <row r="126" spans="1:9" x14ac:dyDescent="0.25">
      <c r="A126" s="90"/>
      <c r="B126" s="51"/>
      <c r="C126" s="51"/>
      <c r="D126" s="52"/>
      <c r="E126" s="52"/>
      <c r="F126" s="52">
        <f t="shared" si="1"/>
        <v>0</v>
      </c>
      <c r="H126" s="53" t="s">
        <v>293</v>
      </c>
      <c r="I126" s="52">
        <f>SUMIFS(F122:F136, C122:C136,H126)</f>
        <v>0</v>
      </c>
    </row>
    <row r="127" spans="1:9" x14ac:dyDescent="0.25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3.4722222222222265E-2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7.6388888888888951E-2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/>
      <c r="C137" s="51"/>
      <c r="D137" s="52"/>
      <c r="E137" s="52"/>
      <c r="F137" s="52">
        <f t="shared" si="2"/>
        <v>0</v>
      </c>
      <c r="H137" s="49" t="s">
        <v>286</v>
      </c>
      <c r="I137" s="49" t="s">
        <v>287</v>
      </c>
    </row>
    <row r="138" spans="1:9" x14ac:dyDescent="0.25">
      <c r="A138" s="93"/>
      <c r="B138" s="55"/>
      <c r="C138" s="51"/>
      <c r="D138" s="52"/>
      <c r="E138" s="52"/>
      <c r="F138" s="52">
        <f t="shared" si="2"/>
        <v>0</v>
      </c>
      <c r="H138" s="53" t="s">
        <v>288</v>
      </c>
      <c r="I138" s="52">
        <f>SUMIFS(F137:F151, C137:C151,H138)</f>
        <v>0</v>
      </c>
    </row>
    <row r="139" spans="1:9" x14ac:dyDescent="0.25">
      <c r="A139" s="93"/>
      <c r="B139" s="55"/>
      <c r="C139" s="51"/>
      <c r="D139" s="52"/>
      <c r="E139" s="52"/>
      <c r="F139" s="52">
        <f t="shared" si="2"/>
        <v>0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1048</v>
      </c>
      <c r="C140" s="51"/>
      <c r="D140" s="52"/>
      <c r="E140" s="52"/>
      <c r="F140" s="52">
        <f t="shared" si="2"/>
        <v>0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4 I49 I78 I94 I109 I124 I139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5 I50 I79 I95 I110 I125 I140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6 I51 I80 I96 I111 I126 I141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7 I52 I81 I97 I112 I127 I142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8 I53 I82 I98 I113 I128 I143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6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6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6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6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6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topLeftCell="A62" workbookViewId="0">
      <selection activeCell="C40" sqref="C40"/>
    </sheetView>
  </sheetViews>
  <sheetFormatPr defaultRowHeight="15" x14ac:dyDescent="0.25"/>
  <cols>
    <col min="1" max="1" width="17.140625" bestFit="1" customWidth="1"/>
    <col min="2" max="2" width="83" customWidth="1"/>
    <col min="3" max="3" width="15.85546875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 x14ac:dyDescent="0.25">
      <c r="A2" s="95" t="s">
        <v>13</v>
      </c>
      <c r="B2" s="60" t="s">
        <v>677</v>
      </c>
      <c r="C2" s="60" t="s">
        <v>285</v>
      </c>
      <c r="D2" s="61">
        <v>0.36458333333333331</v>
      </c>
      <c r="E2" s="61">
        <v>0.37152777777777773</v>
      </c>
      <c r="F2" s="61">
        <f t="shared" ref="F2:F66" si="0">E2-D2</f>
        <v>6.9444444444444198E-3</v>
      </c>
      <c r="H2" s="49" t="s">
        <v>286</v>
      </c>
      <c r="I2" s="49" t="s">
        <v>287</v>
      </c>
      <c r="Q2" t="s">
        <v>288</v>
      </c>
    </row>
    <row r="3" spans="1:17" x14ac:dyDescent="0.25">
      <c r="A3" s="95"/>
      <c r="B3" s="60" t="s">
        <v>848</v>
      </c>
      <c r="C3" s="60" t="s">
        <v>288</v>
      </c>
      <c r="D3" s="61">
        <v>0.37152777777777773</v>
      </c>
      <c r="E3" s="61">
        <v>0.41319444444444442</v>
      </c>
      <c r="F3" s="61">
        <f t="shared" si="0"/>
        <v>4.1666666666666685E-2</v>
      </c>
      <c r="H3" s="53" t="s">
        <v>288</v>
      </c>
      <c r="I3" s="52">
        <f>SUMIFS(F2:F16, C2:C16,H3)</f>
        <v>0.31944444444444436</v>
      </c>
      <c r="Q3" t="s">
        <v>285</v>
      </c>
    </row>
    <row r="4" spans="1:17" x14ac:dyDescent="0.25">
      <c r="A4" s="95"/>
      <c r="B4" s="60" t="s">
        <v>849</v>
      </c>
      <c r="C4" s="60" t="s">
        <v>288</v>
      </c>
      <c r="D4" s="61">
        <v>0.3888888888888889</v>
      </c>
      <c r="E4" s="61">
        <v>0.46875</v>
      </c>
      <c r="F4" s="61">
        <f t="shared" si="0"/>
        <v>7.9861111111111105E-2</v>
      </c>
      <c r="H4" s="53" t="s">
        <v>285</v>
      </c>
      <c r="I4" s="52">
        <f>SUMIFS(F2:F16, C2:C16,H4)</f>
        <v>4.861111111111116E-2</v>
      </c>
      <c r="Q4" t="s">
        <v>290</v>
      </c>
    </row>
    <row r="5" spans="1:17" x14ac:dyDescent="0.25">
      <c r="A5" s="95"/>
      <c r="B5" s="60" t="s">
        <v>309</v>
      </c>
      <c r="C5" s="60" t="s">
        <v>295</v>
      </c>
      <c r="D5" s="61">
        <v>0.46875</v>
      </c>
      <c r="E5" s="61">
        <v>0.47916666666666669</v>
      </c>
      <c r="F5" s="61">
        <f t="shared" si="0"/>
        <v>1.0416666666666685E-2</v>
      </c>
      <c r="H5" s="53" t="s">
        <v>290</v>
      </c>
      <c r="I5" s="52">
        <f>SUMIFS(F2:F16, C2:C16,H5)</f>
        <v>2.7777777777777679E-2</v>
      </c>
      <c r="Q5" t="s">
        <v>293</v>
      </c>
    </row>
    <row r="6" spans="1:17" x14ac:dyDescent="0.25">
      <c r="A6" s="95"/>
      <c r="B6" s="60" t="s">
        <v>807</v>
      </c>
      <c r="C6" s="60" t="s">
        <v>288</v>
      </c>
      <c r="D6" s="61">
        <v>0.47916666666666669</v>
      </c>
      <c r="E6" s="61">
        <v>0.53819444444444442</v>
      </c>
      <c r="F6" s="61">
        <f t="shared" si="0"/>
        <v>5.9027777777777735E-2</v>
      </c>
      <c r="H6" s="53" t="s">
        <v>293</v>
      </c>
      <c r="I6" s="52">
        <f>SUMIFS(F2:F16, C2:C16,H6)</f>
        <v>0</v>
      </c>
      <c r="Q6" t="s">
        <v>296</v>
      </c>
    </row>
    <row r="7" spans="1:17" x14ac:dyDescent="0.25">
      <c r="A7" s="95"/>
      <c r="B7" s="60" t="s">
        <v>313</v>
      </c>
      <c r="C7" s="60" t="s">
        <v>295</v>
      </c>
      <c r="D7" s="61">
        <v>0.53819444444444442</v>
      </c>
      <c r="E7" s="61">
        <v>0.57986111111111105</v>
      </c>
      <c r="F7" s="61">
        <f t="shared" si="0"/>
        <v>4.166666666666663E-2</v>
      </c>
      <c r="H7" s="53" t="s">
        <v>296</v>
      </c>
      <c r="I7" s="52">
        <f>SUMIFS(F2:F16, C2:C16,H7)</f>
        <v>4.166666666666663E-2</v>
      </c>
      <c r="Q7" t="s">
        <v>295</v>
      </c>
    </row>
    <row r="8" spans="1:17" x14ac:dyDescent="0.25">
      <c r="A8" s="95"/>
      <c r="B8" s="60" t="s">
        <v>850</v>
      </c>
      <c r="C8" s="60" t="s">
        <v>288</v>
      </c>
      <c r="D8" s="61">
        <v>0.57986111111111105</v>
      </c>
      <c r="E8" s="61">
        <v>0.62152777777777779</v>
      </c>
      <c r="F8" s="61">
        <f t="shared" si="0"/>
        <v>4.1666666666666741E-2</v>
      </c>
      <c r="H8" s="53" t="s">
        <v>295</v>
      </c>
      <c r="I8" s="52">
        <f>SUMIFS(F2:F16, C2:C16,H8)</f>
        <v>5.9027777777777846E-2</v>
      </c>
    </row>
    <row r="9" spans="1:17" x14ac:dyDescent="0.25">
      <c r="A9" s="95"/>
      <c r="B9" s="60" t="s">
        <v>851</v>
      </c>
      <c r="C9" s="60" t="s">
        <v>288</v>
      </c>
      <c r="D9" s="61">
        <v>0.62152777777777779</v>
      </c>
      <c r="E9" s="61">
        <v>0.66666666666666663</v>
      </c>
      <c r="F9" s="61">
        <f t="shared" si="0"/>
        <v>4.513888888888884E-2</v>
      </c>
      <c r="H9" s="48" t="s">
        <v>300</v>
      </c>
      <c r="I9" s="49">
        <f>SUM(I3:I8)</f>
        <v>0.49652777777777768</v>
      </c>
    </row>
    <row r="10" spans="1:17" x14ac:dyDescent="0.25">
      <c r="A10" s="95"/>
      <c r="B10" s="60" t="s">
        <v>852</v>
      </c>
      <c r="C10" s="60" t="s">
        <v>285</v>
      </c>
      <c r="D10" s="61">
        <v>0.66666666666666663</v>
      </c>
      <c r="E10" s="61">
        <v>0.70833333333333337</v>
      </c>
      <c r="F10" s="61">
        <f t="shared" si="0"/>
        <v>4.1666666666666741E-2</v>
      </c>
      <c r="I10" s="54"/>
    </row>
    <row r="11" spans="1:17" x14ac:dyDescent="0.25">
      <c r="A11" s="95"/>
      <c r="B11" s="60" t="s">
        <v>853</v>
      </c>
      <c r="C11" s="75" t="s">
        <v>288</v>
      </c>
      <c r="D11" s="76">
        <v>0.70833333333333337</v>
      </c>
      <c r="E11" s="61">
        <v>0.72916666666666663</v>
      </c>
      <c r="F11" s="61">
        <f t="shared" si="0"/>
        <v>2.0833333333333259E-2</v>
      </c>
      <c r="I11" s="54"/>
    </row>
    <row r="12" spans="1:17" x14ac:dyDescent="0.25">
      <c r="A12" s="95"/>
      <c r="B12" s="73" t="s">
        <v>311</v>
      </c>
      <c r="C12" s="73" t="s">
        <v>288</v>
      </c>
      <c r="D12" s="61">
        <v>0.72916666666666663</v>
      </c>
      <c r="E12" s="74">
        <v>0.73958333333333337</v>
      </c>
      <c r="F12" s="61">
        <f>E12-D12</f>
        <v>1.0416666666666741E-2</v>
      </c>
    </row>
    <row r="13" spans="1:17" x14ac:dyDescent="0.25">
      <c r="A13" s="95"/>
      <c r="B13" s="73" t="s">
        <v>854</v>
      </c>
      <c r="C13" s="73" t="s">
        <v>296</v>
      </c>
      <c r="D13" s="61">
        <v>0.73958333333333337</v>
      </c>
      <c r="E13" s="74">
        <v>0.78125</v>
      </c>
      <c r="F13" s="61">
        <f>E13-D13</f>
        <v>4.166666666666663E-2</v>
      </c>
    </row>
    <row r="14" spans="1:17" x14ac:dyDescent="0.25">
      <c r="A14" s="95"/>
      <c r="B14" s="60" t="s">
        <v>342</v>
      </c>
      <c r="C14" s="72" t="s">
        <v>295</v>
      </c>
      <c r="D14" s="77">
        <v>0.78125</v>
      </c>
      <c r="E14" s="61">
        <v>0.78819444444444453</v>
      </c>
      <c r="F14" s="61">
        <f>E14-D14</f>
        <v>6.9444444444445308E-3</v>
      </c>
    </row>
    <row r="15" spans="1:17" x14ac:dyDescent="0.25">
      <c r="A15" s="95"/>
      <c r="B15" s="60" t="s">
        <v>855</v>
      </c>
      <c r="C15" s="60" t="s">
        <v>290</v>
      </c>
      <c r="D15" s="61">
        <v>0.78819444444444453</v>
      </c>
      <c r="E15" s="61">
        <v>0.81597222222222221</v>
      </c>
      <c r="F15" s="61">
        <f>E15-D15</f>
        <v>2.7777777777777679E-2</v>
      </c>
    </row>
    <row r="16" spans="1:17" x14ac:dyDescent="0.25">
      <c r="A16" s="95"/>
      <c r="B16" s="60" t="s">
        <v>856</v>
      </c>
      <c r="C16" s="60" t="s">
        <v>288</v>
      </c>
      <c r="D16" s="61">
        <v>0.81944444444444453</v>
      </c>
      <c r="E16" s="61">
        <v>0.84027777777777779</v>
      </c>
      <c r="F16" s="61">
        <f t="shared" si="0"/>
        <v>2.0833333333333259E-2</v>
      </c>
    </row>
    <row r="17" spans="1:9" x14ac:dyDescent="0.25">
      <c r="A17" s="90" t="s">
        <v>17</v>
      </c>
      <c r="B17" s="51" t="s">
        <v>994</v>
      </c>
      <c r="C17" s="51" t="s">
        <v>288</v>
      </c>
      <c r="D17" s="62">
        <v>0.36458333333333331</v>
      </c>
      <c r="E17" s="52">
        <v>0.41666666666666669</v>
      </c>
      <c r="F17" s="63">
        <f>E17-D17</f>
        <v>5.208333333333337E-2</v>
      </c>
      <c r="H17" s="49" t="s">
        <v>286</v>
      </c>
      <c r="I17" s="49" t="s">
        <v>287</v>
      </c>
    </row>
    <row r="18" spans="1:9" x14ac:dyDescent="0.25">
      <c r="A18" s="90"/>
      <c r="B18" t="s">
        <v>995</v>
      </c>
      <c r="C18" s="78" t="s">
        <v>288</v>
      </c>
      <c r="D18" s="61">
        <v>0.41666666666666669</v>
      </c>
      <c r="E18" s="54">
        <v>0.4375</v>
      </c>
      <c r="F18" s="63">
        <f t="shared" si="0"/>
        <v>2.0833333333333315E-2</v>
      </c>
      <c r="H18" s="53" t="s">
        <v>288</v>
      </c>
      <c r="I18" s="52">
        <f>SUMIFS(F17:F31, C17:C31,H18)</f>
        <v>0.2951388888888889</v>
      </c>
    </row>
    <row r="19" spans="1:9" x14ac:dyDescent="0.25">
      <c r="A19" s="90"/>
      <c r="B19" s="51" t="s">
        <v>342</v>
      </c>
      <c r="C19" s="51" t="s">
        <v>295</v>
      </c>
      <c r="D19" s="63">
        <v>0.4375</v>
      </c>
      <c r="E19" s="52">
        <v>0.44791666666666669</v>
      </c>
      <c r="F19" s="63">
        <f t="shared" si="0"/>
        <v>1.0416666666666685E-2</v>
      </c>
      <c r="H19" s="53" t="s">
        <v>285</v>
      </c>
      <c r="I19" s="52">
        <f>SUMIFS(F17:F31, C17:C31,H19)</f>
        <v>0</v>
      </c>
    </row>
    <row r="20" spans="1:9" x14ac:dyDescent="0.25">
      <c r="A20" s="90"/>
      <c r="B20" s="51" t="s">
        <v>996</v>
      </c>
      <c r="C20" s="51" t="s">
        <v>288</v>
      </c>
      <c r="D20" s="52">
        <v>0.44791666666666669</v>
      </c>
      <c r="E20" s="52">
        <v>0.47916666666666669</v>
      </c>
      <c r="F20" s="63">
        <f t="shared" si="0"/>
        <v>3.125E-2</v>
      </c>
      <c r="H20" s="53" t="s">
        <v>290</v>
      </c>
      <c r="I20" s="52">
        <f>SUMIFS(F17:F31, C17:C31,H20)</f>
        <v>4.1666666666666685E-2</v>
      </c>
    </row>
    <row r="21" spans="1:9" x14ac:dyDescent="0.25">
      <c r="A21" s="90"/>
      <c r="B21" s="51" t="s">
        <v>729</v>
      </c>
      <c r="C21" s="51" t="s">
        <v>290</v>
      </c>
      <c r="D21" s="52">
        <v>0.47916666666666669</v>
      </c>
      <c r="E21" s="52">
        <v>0.52083333333333337</v>
      </c>
      <c r="F21" s="63">
        <f t="shared" si="0"/>
        <v>4.1666666666666685E-2</v>
      </c>
      <c r="H21" s="53" t="s">
        <v>293</v>
      </c>
      <c r="I21" s="52">
        <f>SUMIFS(F17:F31, C17:C31,H21)</f>
        <v>0</v>
      </c>
    </row>
    <row r="22" spans="1:9" x14ac:dyDescent="0.25">
      <c r="A22" s="90"/>
      <c r="B22" s="58" t="s">
        <v>997</v>
      </c>
      <c r="C22" s="51" t="s">
        <v>288</v>
      </c>
      <c r="D22" s="52">
        <v>0.52083333333333337</v>
      </c>
      <c r="E22" s="52">
        <v>0.54861111111111105</v>
      </c>
      <c r="F22" s="63">
        <f t="shared" si="0"/>
        <v>2.7777777777777679E-2</v>
      </c>
      <c r="H22" s="53" t="s">
        <v>296</v>
      </c>
      <c r="I22" s="52">
        <f>SUMIFS(F17:F31, C17:C31,H22)</f>
        <v>0</v>
      </c>
    </row>
    <row r="23" spans="1:9" x14ac:dyDescent="0.25">
      <c r="A23" s="90"/>
      <c r="B23" s="57" t="s">
        <v>329</v>
      </c>
      <c r="C23" s="55" t="s">
        <v>295</v>
      </c>
      <c r="D23" s="52">
        <v>0.54861111111111105</v>
      </c>
      <c r="E23" s="52">
        <v>0.57986111111111105</v>
      </c>
      <c r="F23" s="63">
        <f t="shared" si="0"/>
        <v>3.125E-2</v>
      </c>
      <c r="H23" s="53" t="s">
        <v>295</v>
      </c>
      <c r="I23" s="52">
        <f>SUMIFS(F17:F31, C17:C31,H23)</f>
        <v>4.8611111111110994E-2</v>
      </c>
    </row>
    <row r="24" spans="1:9" x14ac:dyDescent="0.25">
      <c r="A24" s="90"/>
      <c r="B24" s="57" t="s">
        <v>997</v>
      </c>
      <c r="C24" s="55" t="s">
        <v>288</v>
      </c>
      <c r="D24" s="52">
        <v>0.58333333333333337</v>
      </c>
      <c r="E24" s="52">
        <v>0.63888888888888895</v>
      </c>
      <c r="F24" s="63">
        <f t="shared" si="0"/>
        <v>5.555555555555558E-2</v>
      </c>
      <c r="H24" s="48" t="s">
        <v>300</v>
      </c>
      <c r="I24" s="49">
        <f>SUM(I18:I23)</f>
        <v>0.38541666666666657</v>
      </c>
    </row>
    <row r="25" spans="1:9" x14ac:dyDescent="0.25">
      <c r="A25" s="90"/>
      <c r="B25" s="57" t="s">
        <v>998</v>
      </c>
      <c r="C25" s="55" t="s">
        <v>288</v>
      </c>
      <c r="D25" s="52">
        <v>0.63888888888888895</v>
      </c>
      <c r="E25" s="52">
        <v>0.67361111111111116</v>
      </c>
      <c r="F25" s="63">
        <f t="shared" si="0"/>
        <v>3.472222222222221E-2</v>
      </c>
      <c r="I25" s="54"/>
    </row>
    <row r="26" spans="1:9" x14ac:dyDescent="0.25">
      <c r="A26" s="90"/>
      <c r="B26" s="57" t="s">
        <v>342</v>
      </c>
      <c r="C26" s="55" t="s">
        <v>295</v>
      </c>
      <c r="D26" s="52">
        <v>0.67361111111111116</v>
      </c>
      <c r="E26" s="52">
        <v>0.68055555555555547</v>
      </c>
      <c r="F26" s="63">
        <f t="shared" si="0"/>
        <v>6.9444444444443088E-3</v>
      </c>
      <c r="I26" s="54"/>
    </row>
    <row r="27" spans="1:9" x14ac:dyDescent="0.25">
      <c r="A27" s="90"/>
      <c r="B27" s="59" t="s">
        <v>999</v>
      </c>
      <c r="C27" s="51" t="s">
        <v>288</v>
      </c>
      <c r="D27" s="52">
        <v>0.69791666666666663</v>
      </c>
      <c r="E27" s="52">
        <v>0.77083333333333337</v>
      </c>
      <c r="F27" s="63">
        <f t="shared" si="0"/>
        <v>7.2916666666666741E-2</v>
      </c>
    </row>
    <row r="28" spans="1:9" x14ac:dyDescent="0.25">
      <c r="A28" s="90"/>
      <c r="B28" s="51"/>
      <c r="C28" s="51"/>
      <c r="D28" s="52">
        <v>0.78125</v>
      </c>
      <c r="E28" s="52">
        <v>0.79166666666666663</v>
      </c>
      <c r="F28" s="63">
        <f t="shared" si="0"/>
        <v>1.041666666666663E-2</v>
      </c>
    </row>
    <row r="29" spans="1:9" x14ac:dyDescent="0.25">
      <c r="A29" s="90"/>
      <c r="B29" s="51"/>
      <c r="C29" s="51"/>
      <c r="D29" s="52">
        <v>0.81944444444444453</v>
      </c>
      <c r="E29" s="52">
        <v>0.84027777777777779</v>
      </c>
      <c r="F29" s="63">
        <f t="shared" si="0"/>
        <v>2.0833333333333259E-2</v>
      </c>
    </row>
    <row r="30" spans="1:9" x14ac:dyDescent="0.25">
      <c r="A30" s="90"/>
      <c r="B30" s="51"/>
      <c r="C30" s="51"/>
      <c r="D30" s="52">
        <v>0.84027777777777779</v>
      </c>
      <c r="E30" s="52">
        <v>0.85069444444444453</v>
      </c>
      <c r="F30" s="63">
        <f t="shared" si="0"/>
        <v>1.0416666666666741E-2</v>
      </c>
    </row>
    <row r="31" spans="1:9" x14ac:dyDescent="0.25">
      <c r="A31" s="91"/>
      <c r="B31" s="51"/>
      <c r="C31" s="51"/>
      <c r="D31" s="52">
        <v>0.85069444444444453</v>
      </c>
      <c r="E31" s="52">
        <v>0.86458333333333337</v>
      </c>
      <c r="F31" s="63">
        <f t="shared" si="0"/>
        <v>1.388888888888884E-2</v>
      </c>
    </row>
    <row r="32" spans="1:9" x14ac:dyDescent="0.25">
      <c r="A32" s="94" t="s">
        <v>263</v>
      </c>
      <c r="B32" s="51" t="s">
        <v>284</v>
      </c>
      <c r="C32" s="51" t="s">
        <v>285</v>
      </c>
      <c r="D32" s="52">
        <v>0.38541666666666669</v>
      </c>
      <c r="E32" s="52">
        <v>0.3923611111111111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 x14ac:dyDescent="0.25">
      <c r="A33" s="90"/>
      <c r="B33" s="51" t="s">
        <v>1049</v>
      </c>
      <c r="C33" s="51" t="s">
        <v>290</v>
      </c>
      <c r="D33" s="52">
        <v>0.39583333333333331</v>
      </c>
      <c r="E33" s="52">
        <v>0.44444444444444442</v>
      </c>
      <c r="F33" s="52">
        <f t="shared" si="0"/>
        <v>4.8611111111111105E-2</v>
      </c>
      <c r="H33" s="53" t="s">
        <v>288</v>
      </c>
      <c r="I33" s="52">
        <f>SUMIFS(F32:F46, C32:C46,H33)</f>
        <v>0.18055555555555541</v>
      </c>
    </row>
    <row r="34" spans="1:9" x14ac:dyDescent="0.25">
      <c r="A34" s="90"/>
      <c r="B34" s="51" t="s">
        <v>875</v>
      </c>
      <c r="C34" s="51" t="s">
        <v>293</v>
      </c>
      <c r="D34" s="52">
        <v>0.45833333333333331</v>
      </c>
      <c r="E34" s="52">
        <v>0.47916666666666669</v>
      </c>
      <c r="F34" s="52">
        <f t="shared" si="0"/>
        <v>2.083333333333337E-2</v>
      </c>
      <c r="H34" s="53" t="s">
        <v>285</v>
      </c>
      <c r="I34" s="52">
        <f>SUMIFS(F32:F46, C32:C46,H34)</f>
        <v>6.9444444444444198E-3</v>
      </c>
    </row>
    <row r="35" spans="1:9" x14ac:dyDescent="0.25">
      <c r="A35" s="90"/>
      <c r="B35" s="51" t="s">
        <v>1050</v>
      </c>
      <c r="C35" s="51" t="s">
        <v>288</v>
      </c>
      <c r="D35" s="52">
        <v>0.4826388888888889</v>
      </c>
      <c r="E35" s="52">
        <v>0.54861111111111105</v>
      </c>
      <c r="F35" s="52">
        <f t="shared" si="0"/>
        <v>6.5972222222222154E-2</v>
      </c>
      <c r="H35" s="53" t="s">
        <v>290</v>
      </c>
      <c r="I35" s="52">
        <f>SUMIFS(F32:F46, C32:C46,H35)</f>
        <v>4.8611111111111105E-2</v>
      </c>
    </row>
    <row r="36" spans="1:9" x14ac:dyDescent="0.25">
      <c r="A36" s="90"/>
      <c r="B36" s="51" t="s">
        <v>329</v>
      </c>
      <c r="C36" s="51" t="s">
        <v>295</v>
      </c>
      <c r="D36" s="52">
        <v>0.54861111111111105</v>
      </c>
      <c r="E36" s="52">
        <v>0.57638888888888895</v>
      </c>
      <c r="F36" s="52">
        <f t="shared" si="0"/>
        <v>2.7777777777777901E-2</v>
      </c>
      <c r="H36" s="53" t="s">
        <v>293</v>
      </c>
      <c r="I36" s="52">
        <f>SUMIFS(F32:F46, C32:C46,H36)</f>
        <v>2.083333333333337E-2</v>
      </c>
    </row>
    <row r="37" spans="1:9" x14ac:dyDescent="0.25">
      <c r="A37" s="90"/>
      <c r="B37" s="98" t="s">
        <v>1051</v>
      </c>
      <c r="C37" s="51" t="s">
        <v>288</v>
      </c>
      <c r="D37" s="52">
        <v>0.58333333333333337</v>
      </c>
      <c r="E37" s="52">
        <v>0.64583333333333337</v>
      </c>
      <c r="F37" s="52">
        <f t="shared" si="0"/>
        <v>6.25E-2</v>
      </c>
      <c r="H37" s="53" t="s">
        <v>296</v>
      </c>
      <c r="I37" s="52">
        <f>SUMIFS(F32:F46, C32:C46,H37)</f>
        <v>0</v>
      </c>
    </row>
    <row r="38" spans="1:9" x14ac:dyDescent="0.25">
      <c r="A38" s="90"/>
      <c r="B38" s="51" t="s">
        <v>1052</v>
      </c>
      <c r="C38" s="51" t="s">
        <v>288</v>
      </c>
      <c r="D38" s="52">
        <v>0.64583333333333337</v>
      </c>
      <c r="E38" s="52">
        <v>0.69791666666666663</v>
      </c>
      <c r="F38" s="52">
        <f t="shared" si="0"/>
        <v>5.2083333333333259E-2</v>
      </c>
      <c r="H38" s="53" t="s">
        <v>295</v>
      </c>
      <c r="I38" s="52">
        <f>SUMIFS(F32:F46, C32:C46,H38)</f>
        <v>2.7777777777777901E-2</v>
      </c>
    </row>
    <row r="39" spans="1:9" x14ac:dyDescent="0.25">
      <c r="A39" s="90"/>
      <c r="B39" s="80"/>
      <c r="C39" s="51"/>
      <c r="D39" s="52">
        <v>0.52083333333333337</v>
      </c>
      <c r="E39" s="52">
        <v>0.55208333333333337</v>
      </c>
      <c r="F39" s="52">
        <f t="shared" si="0"/>
        <v>3.125E-2</v>
      </c>
      <c r="H39" s="48" t="s">
        <v>300</v>
      </c>
      <c r="I39" s="49">
        <f>SUM(I33:I38)</f>
        <v>0.28472222222222221</v>
      </c>
    </row>
    <row r="40" spans="1:9" x14ac:dyDescent="0.25">
      <c r="A40" s="90"/>
      <c r="C40" s="51"/>
      <c r="D40" s="52">
        <v>0.55208333333333337</v>
      </c>
      <c r="E40" s="52">
        <v>0.57291666666666663</v>
      </c>
      <c r="F40" s="52">
        <f t="shared" si="0"/>
        <v>2.0833333333333259E-2</v>
      </c>
      <c r="I40" s="54"/>
    </row>
    <row r="41" spans="1:9" x14ac:dyDescent="0.25">
      <c r="A41" s="90"/>
      <c r="B41" s="51"/>
      <c r="C41" s="51"/>
      <c r="D41" s="52">
        <v>0.57291666666666663</v>
      </c>
      <c r="E41" s="52">
        <v>0.625</v>
      </c>
      <c r="F41" s="52">
        <f t="shared" si="0"/>
        <v>5.208333333333337E-2</v>
      </c>
      <c r="I41" s="54"/>
    </row>
    <row r="42" spans="1:9" x14ac:dyDescent="0.25">
      <c r="A42" s="90"/>
      <c r="B42" s="51"/>
      <c r="C42" s="51"/>
      <c r="D42" s="52">
        <v>0.625</v>
      </c>
      <c r="E42" s="52">
        <v>0.6875</v>
      </c>
      <c r="F42" s="52">
        <f t="shared" si="0"/>
        <v>6.25E-2</v>
      </c>
    </row>
    <row r="43" spans="1:9" x14ac:dyDescent="0.25">
      <c r="A43" s="90"/>
      <c r="C43" s="51"/>
      <c r="D43" s="52">
        <v>0.6875</v>
      </c>
      <c r="E43" s="52">
        <v>0.69791666666666663</v>
      </c>
      <c r="F43" s="52">
        <f t="shared" si="0"/>
        <v>1.041666666666663E-2</v>
      </c>
    </row>
    <row r="44" spans="1:9" x14ac:dyDescent="0.25">
      <c r="A44" s="90"/>
      <c r="B44" s="51"/>
      <c r="C44" s="51"/>
      <c r="D44" s="52">
        <v>0.69791666666666663</v>
      </c>
      <c r="E44" s="52">
        <v>0.75694444444444453</v>
      </c>
      <c r="F44" s="52">
        <f t="shared" si="0"/>
        <v>5.9027777777777901E-2</v>
      </c>
    </row>
    <row r="45" spans="1:9" x14ac:dyDescent="0.25">
      <c r="A45" s="90"/>
      <c r="B45" s="51"/>
      <c r="C45" s="51"/>
      <c r="D45" s="52"/>
      <c r="E45" s="52"/>
      <c r="F45" s="52">
        <f t="shared" si="0"/>
        <v>0</v>
      </c>
    </row>
    <row r="46" spans="1:9" x14ac:dyDescent="0.25">
      <c r="A46" s="92"/>
      <c r="B46" s="51"/>
      <c r="C46" s="51"/>
      <c r="D46" s="52"/>
      <c r="E46" s="52"/>
      <c r="F46" s="52">
        <f t="shared" si="0"/>
        <v>0</v>
      </c>
    </row>
    <row r="47" spans="1:9" x14ac:dyDescent="0.25">
      <c r="A47" s="93" t="s">
        <v>21</v>
      </c>
      <c r="B47" s="55" t="s">
        <v>891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 x14ac:dyDescent="0.25">
      <c r="A48" s="93"/>
      <c r="B48" s="51" t="s">
        <v>875</v>
      </c>
      <c r="C48" s="51" t="s">
        <v>293</v>
      </c>
      <c r="D48" s="52">
        <v>0.375</v>
      </c>
      <c r="E48" s="52">
        <v>0.38194444444444442</v>
      </c>
      <c r="F48" s="52">
        <v>6.9444444444444441E-3</v>
      </c>
      <c r="H48" s="53" t="s">
        <v>288</v>
      </c>
      <c r="I48" s="79">
        <v>0.32291666666666669</v>
      </c>
    </row>
    <row r="49" spans="1:9" x14ac:dyDescent="0.25">
      <c r="A49" s="93"/>
      <c r="B49" s="55" t="s">
        <v>959</v>
      </c>
      <c r="C49" s="51" t="s">
        <v>288</v>
      </c>
      <c r="D49" s="52">
        <v>0.38541666666666669</v>
      </c>
      <c r="E49" s="52">
        <v>0.4375</v>
      </c>
      <c r="F49" s="52">
        <v>5.2083333333333336E-2</v>
      </c>
      <c r="H49" s="53" t="s">
        <v>285</v>
      </c>
      <c r="I49" s="52">
        <f>SUMIFS(F47:F61, C47:C61,H49)</f>
        <v>1.0416666666666666E-2</v>
      </c>
    </row>
    <row r="50" spans="1:9" x14ac:dyDescent="0.25">
      <c r="A50" s="93"/>
      <c r="B50" s="55" t="s">
        <v>342</v>
      </c>
      <c r="C50" s="51" t="s">
        <v>295</v>
      </c>
      <c r="D50" s="52">
        <v>0.4375</v>
      </c>
      <c r="E50" s="52">
        <v>0.44791666666666669</v>
      </c>
      <c r="F50" s="52">
        <v>1.0416666666666666E-2</v>
      </c>
      <c r="H50" s="53" t="s">
        <v>290</v>
      </c>
      <c r="I50" s="52" t="s">
        <v>773</v>
      </c>
    </row>
    <row r="51" spans="1:9" x14ac:dyDescent="0.25">
      <c r="A51" s="93"/>
      <c r="B51" s="55" t="s">
        <v>960</v>
      </c>
      <c r="C51" s="51" t="s">
        <v>288</v>
      </c>
      <c r="D51" s="52">
        <v>0.44791666666666669</v>
      </c>
      <c r="E51" s="52">
        <v>0.52083333333333337</v>
      </c>
      <c r="F51" s="52">
        <v>7.2916666666666671E-2</v>
      </c>
      <c r="H51" s="53" t="s">
        <v>293</v>
      </c>
      <c r="I51" s="52">
        <f>SUMIFS(F47:F61, C47:C61,H51)</f>
        <v>6.9444444444444441E-3</v>
      </c>
    </row>
    <row r="52" spans="1:9" x14ac:dyDescent="0.25">
      <c r="A52" s="93"/>
      <c r="B52" s="55" t="s">
        <v>959</v>
      </c>
      <c r="C52" s="51" t="s">
        <v>288</v>
      </c>
      <c r="D52" s="52">
        <v>0.52083333333333337</v>
      </c>
      <c r="E52" s="52">
        <v>0.5625</v>
      </c>
      <c r="F52" s="52">
        <v>4.1666666666666664E-2</v>
      </c>
      <c r="H52" s="53" t="s">
        <v>296</v>
      </c>
      <c r="I52" s="52">
        <f>SUMIFS(F47:F61, C47:C61,H52)</f>
        <v>0</v>
      </c>
    </row>
    <row r="53" spans="1:9" x14ac:dyDescent="0.25">
      <c r="A53" s="93"/>
      <c r="B53" s="55" t="s">
        <v>301</v>
      </c>
      <c r="C53" s="51" t="s">
        <v>295</v>
      </c>
      <c r="D53" s="52">
        <v>0.5625</v>
      </c>
      <c r="E53" s="52">
        <v>0.58333333333333337</v>
      </c>
      <c r="F53" s="52">
        <v>2.0833333333333332E-2</v>
      </c>
      <c r="H53" s="53" t="s">
        <v>295</v>
      </c>
      <c r="I53" s="52" t="s">
        <v>961</v>
      </c>
    </row>
    <row r="54" spans="1:9" x14ac:dyDescent="0.25">
      <c r="A54" s="93"/>
      <c r="B54" s="55" t="s">
        <v>959</v>
      </c>
      <c r="C54" s="51" t="s">
        <v>288</v>
      </c>
      <c r="D54" s="68">
        <v>0.58333333333333337</v>
      </c>
      <c r="E54" s="52">
        <v>0.6875</v>
      </c>
      <c r="F54" s="52">
        <f t="shared" si="0"/>
        <v>0.10416666666666663</v>
      </c>
      <c r="H54" s="48" t="s">
        <v>300</v>
      </c>
      <c r="I54" s="49" t="s">
        <v>962</v>
      </c>
    </row>
    <row r="55" spans="1:9" x14ac:dyDescent="0.25">
      <c r="A55" s="93"/>
      <c r="B55" s="55" t="s">
        <v>342</v>
      </c>
      <c r="C55" s="51" t="s">
        <v>295</v>
      </c>
      <c r="D55" s="52">
        <v>0.6875</v>
      </c>
      <c r="E55" s="52">
        <v>0.69791666666666663</v>
      </c>
      <c r="F55" s="52">
        <f t="shared" si="0"/>
        <v>1.041666666666663E-2</v>
      </c>
      <c r="I55" s="54"/>
    </row>
    <row r="56" spans="1:9" x14ac:dyDescent="0.25">
      <c r="A56" s="93"/>
      <c r="B56" s="55" t="s">
        <v>963</v>
      </c>
      <c r="C56" s="51" t="s">
        <v>288</v>
      </c>
      <c r="D56" s="52">
        <v>0.70833333333333337</v>
      </c>
      <c r="E56" s="52">
        <v>0.76041666666666663</v>
      </c>
      <c r="F56" s="52" t="s">
        <v>964</v>
      </c>
      <c r="I56" s="54"/>
    </row>
    <row r="57" spans="1:9" x14ac:dyDescent="0.25">
      <c r="A57" s="93"/>
      <c r="B57" s="55"/>
      <c r="C57" s="51"/>
      <c r="D57" s="52"/>
      <c r="E57" s="52"/>
      <c r="F57" s="52">
        <f t="shared" si="0"/>
        <v>0</v>
      </c>
      <c r="H57" s="69"/>
      <c r="I57" s="81"/>
    </row>
    <row r="58" spans="1:9" x14ac:dyDescent="0.25">
      <c r="A58" s="93"/>
      <c r="B58" s="55"/>
      <c r="C58" s="51"/>
      <c r="D58" s="52"/>
      <c r="E58" s="52"/>
      <c r="F58" s="52">
        <f t="shared" si="0"/>
        <v>0</v>
      </c>
    </row>
    <row r="59" spans="1:9" x14ac:dyDescent="0.25">
      <c r="A59" s="93"/>
      <c r="B59" s="55"/>
      <c r="C59" s="51"/>
      <c r="D59" s="52"/>
      <c r="E59" s="52"/>
      <c r="F59" s="52">
        <f t="shared" si="0"/>
        <v>0</v>
      </c>
    </row>
    <row r="60" spans="1:9" x14ac:dyDescent="0.25">
      <c r="A60" s="93"/>
      <c r="B60" s="55"/>
      <c r="C60" s="51"/>
      <c r="D60" s="52"/>
      <c r="E60" s="52"/>
      <c r="F60" s="52">
        <f t="shared" si="0"/>
        <v>0</v>
      </c>
    </row>
    <row r="61" spans="1:9" x14ac:dyDescent="0.25">
      <c r="A61" s="93"/>
      <c r="B61" s="55"/>
      <c r="C61" s="51"/>
      <c r="D61" s="52"/>
      <c r="E61" s="52"/>
      <c r="F61" s="52">
        <f t="shared" si="0"/>
        <v>0</v>
      </c>
    </row>
    <row r="62" spans="1:9" x14ac:dyDescent="0.25">
      <c r="A62" s="94" t="s">
        <v>24</v>
      </c>
      <c r="B62" s="51" t="s">
        <v>891</v>
      </c>
      <c r="C62" s="51" t="s">
        <v>288</v>
      </c>
      <c r="D62" s="52">
        <v>0.36458333333333331</v>
      </c>
      <c r="E62" s="64">
        <v>0.375</v>
      </c>
      <c r="F62" s="52">
        <f t="shared" si="0"/>
        <v>1.0416666666666685E-2</v>
      </c>
      <c r="H62" s="49" t="s">
        <v>286</v>
      </c>
      <c r="I62" s="49" t="s">
        <v>287</v>
      </c>
    </row>
    <row r="63" spans="1:9" x14ac:dyDescent="0.25">
      <c r="A63" s="90"/>
      <c r="B63" s="56" t="s">
        <v>309</v>
      </c>
      <c r="C63" s="51" t="s">
        <v>295</v>
      </c>
      <c r="D63" s="52">
        <v>0.46875</v>
      </c>
      <c r="E63" s="52">
        <v>0.47916666666666669</v>
      </c>
      <c r="F63" s="52">
        <f t="shared" si="0"/>
        <v>1.0416666666666685E-2</v>
      </c>
      <c r="H63" s="53" t="s">
        <v>288</v>
      </c>
      <c r="I63" s="52">
        <f>SUMIFS(F62:F76, C62:C76,H63)</f>
        <v>0.22916666666666657</v>
      </c>
    </row>
    <row r="64" spans="1:9" x14ac:dyDescent="0.25">
      <c r="A64" s="90"/>
      <c r="B64" s="51" t="s">
        <v>729</v>
      </c>
      <c r="C64" s="51" t="s">
        <v>290</v>
      </c>
      <c r="D64" s="52">
        <v>0.47916666666666669</v>
      </c>
      <c r="E64" s="52">
        <v>0.52083333333333337</v>
      </c>
      <c r="F64" s="52">
        <f t="shared" si="0"/>
        <v>4.1666666666666685E-2</v>
      </c>
      <c r="H64" s="53" t="s">
        <v>285</v>
      </c>
      <c r="I64" s="52">
        <f>SUMIFS(F62:F76, C62:C76,H64)</f>
        <v>3.4722222222222654E-3</v>
      </c>
    </row>
    <row r="65" spans="1:9" x14ac:dyDescent="0.25">
      <c r="A65" s="90"/>
      <c r="B65" s="51" t="s">
        <v>946</v>
      </c>
      <c r="C65" s="51" t="s">
        <v>295</v>
      </c>
      <c r="D65" s="52">
        <v>0.54166666666666663</v>
      </c>
      <c r="E65" s="52">
        <v>0.58333333333333337</v>
      </c>
      <c r="F65" s="52">
        <f t="shared" si="0"/>
        <v>4.1666666666666741E-2</v>
      </c>
      <c r="H65" s="53" t="s">
        <v>290</v>
      </c>
      <c r="I65" s="52">
        <f>SUMIFS(F62:F76, C62:C76,H65)</f>
        <v>4.1666666666666685E-2</v>
      </c>
    </row>
    <row r="66" spans="1:9" x14ac:dyDescent="0.25">
      <c r="A66" s="90"/>
      <c r="B66" s="51" t="s">
        <v>342</v>
      </c>
      <c r="C66" s="51" t="s">
        <v>295</v>
      </c>
      <c r="D66" s="52">
        <v>0.66666666666666663</v>
      </c>
      <c r="E66" s="52">
        <v>0.67708333333333337</v>
      </c>
      <c r="F66" s="52">
        <f t="shared" si="0"/>
        <v>1.0416666666666741E-2</v>
      </c>
      <c r="H66" s="53" t="s">
        <v>293</v>
      </c>
      <c r="I66" s="52">
        <f>SUMIFS(F62:F76, C62:C76,H66)</f>
        <v>0</v>
      </c>
    </row>
    <row r="67" spans="1:9" x14ac:dyDescent="0.25">
      <c r="A67" s="90"/>
      <c r="B67" s="51" t="s">
        <v>1000</v>
      </c>
      <c r="C67" s="51" t="s">
        <v>288</v>
      </c>
      <c r="D67" s="82">
        <v>0.375</v>
      </c>
      <c r="E67" s="82">
        <v>0.46875</v>
      </c>
      <c r="F67" s="52">
        <f t="shared" ref="F67:F130" si="1">E67-D67</f>
        <v>9.375E-2</v>
      </c>
      <c r="H67" s="53" t="s">
        <v>296</v>
      </c>
      <c r="I67" s="52">
        <f>SUMIFS(F62:F76, C62:C76,H67)</f>
        <v>0</v>
      </c>
    </row>
    <row r="68" spans="1:9" x14ac:dyDescent="0.25">
      <c r="A68" s="90"/>
      <c r="B68" s="51" t="s">
        <v>1001</v>
      </c>
      <c r="C68" s="51" t="s">
        <v>288</v>
      </c>
      <c r="D68" s="52">
        <v>0.6875</v>
      </c>
      <c r="E68" s="52">
        <v>0.72916666666666663</v>
      </c>
      <c r="F68" s="52">
        <f t="shared" si="1"/>
        <v>4.166666666666663E-2</v>
      </c>
      <c r="H68" s="53" t="s">
        <v>295</v>
      </c>
      <c r="I68" s="52">
        <f>SUMIFS(F62:F76, C62:C76,H68)</f>
        <v>6.2500000000000167E-2</v>
      </c>
    </row>
    <row r="69" spans="1:9" x14ac:dyDescent="0.25">
      <c r="A69" s="90"/>
      <c r="B69" s="51" t="s">
        <v>1002</v>
      </c>
      <c r="C69" s="51" t="s">
        <v>288</v>
      </c>
      <c r="D69" s="52">
        <v>0.58333333333333337</v>
      </c>
      <c r="E69" s="52">
        <v>0.66666666666666663</v>
      </c>
      <c r="F69" s="52">
        <f t="shared" si="1"/>
        <v>8.3333333333333259E-2</v>
      </c>
      <c r="H69" s="48" t="s">
        <v>300</v>
      </c>
      <c r="I69" s="49">
        <f>SUM(I63:I68)</f>
        <v>0.33680555555555569</v>
      </c>
    </row>
    <row r="70" spans="1:9" x14ac:dyDescent="0.25">
      <c r="A70" s="90"/>
      <c r="B70" s="51"/>
      <c r="C70" s="51"/>
      <c r="D70" s="52"/>
      <c r="E70" s="52"/>
      <c r="F70" s="52">
        <f t="shared" si="1"/>
        <v>0</v>
      </c>
      <c r="I70" s="54"/>
    </row>
    <row r="71" spans="1:9" x14ac:dyDescent="0.25">
      <c r="A71" s="90"/>
      <c r="B71" s="51"/>
      <c r="C71" s="51"/>
      <c r="D71" s="52"/>
      <c r="E71" s="52"/>
      <c r="F71" s="52">
        <f t="shared" si="1"/>
        <v>0</v>
      </c>
    </row>
    <row r="72" spans="1:9" x14ac:dyDescent="0.25">
      <c r="A72" s="90"/>
      <c r="B72" s="51"/>
      <c r="C72" s="51"/>
      <c r="D72" s="52"/>
      <c r="E72" s="52"/>
      <c r="F72" s="52">
        <f t="shared" si="1"/>
        <v>0</v>
      </c>
    </row>
    <row r="73" spans="1:9" x14ac:dyDescent="0.25">
      <c r="A73" s="90"/>
      <c r="B73" s="51"/>
      <c r="C73" s="51"/>
      <c r="D73" s="52"/>
      <c r="E73" s="52"/>
      <c r="F73" s="52">
        <f t="shared" si="1"/>
        <v>0</v>
      </c>
    </row>
    <row r="74" spans="1:9" x14ac:dyDescent="0.25">
      <c r="A74" s="90"/>
      <c r="B74" s="51"/>
      <c r="C74" s="51"/>
      <c r="D74" s="52"/>
      <c r="E74" s="52"/>
      <c r="F74" s="52">
        <f t="shared" si="1"/>
        <v>0</v>
      </c>
    </row>
    <row r="75" spans="1:9" x14ac:dyDescent="0.25">
      <c r="A75" s="90"/>
      <c r="B75" s="51"/>
      <c r="C75" s="51"/>
      <c r="D75" s="52"/>
      <c r="E75" s="52"/>
      <c r="F75" s="52">
        <f t="shared" si="1"/>
        <v>0</v>
      </c>
    </row>
    <row r="76" spans="1:9" x14ac:dyDescent="0.25">
      <c r="A76" s="90" t="s">
        <v>269</v>
      </c>
      <c r="B76" s="51" t="s">
        <v>284</v>
      </c>
      <c r="C76" s="51" t="s">
        <v>285</v>
      </c>
      <c r="D76" s="52">
        <v>0.36458333333333331</v>
      </c>
      <c r="E76" s="52">
        <v>0.36805555555555558</v>
      </c>
      <c r="F76" s="52">
        <f t="shared" si="1"/>
        <v>3.4722222222222654E-3</v>
      </c>
      <c r="H76" s="49" t="s">
        <v>286</v>
      </c>
      <c r="I76" s="49" t="s">
        <v>287</v>
      </c>
    </row>
    <row r="77" spans="1:9" x14ac:dyDescent="0.25">
      <c r="A77" s="90"/>
      <c r="B77" s="51" t="s">
        <v>1003</v>
      </c>
      <c r="C77" s="51" t="s">
        <v>288</v>
      </c>
      <c r="D77" s="52">
        <v>0.375</v>
      </c>
      <c r="E77" s="52">
        <v>0.4375</v>
      </c>
      <c r="F77" s="52">
        <f t="shared" si="1"/>
        <v>6.25E-2</v>
      </c>
      <c r="H77" s="53" t="s">
        <v>288</v>
      </c>
      <c r="I77" s="52">
        <f>SUMIFS(F76:F91, C76:C91,H77)</f>
        <v>0.29513888888888884</v>
      </c>
    </row>
    <row r="78" spans="1:9" x14ac:dyDescent="0.25">
      <c r="A78" s="90"/>
      <c r="B78" t="s">
        <v>342</v>
      </c>
      <c r="C78" s="51" t="s">
        <v>295</v>
      </c>
      <c r="D78" s="52">
        <v>0.4375</v>
      </c>
      <c r="E78" s="52">
        <v>0.44791666666666669</v>
      </c>
      <c r="F78" s="52">
        <f t="shared" si="1"/>
        <v>1.0416666666666685E-2</v>
      </c>
      <c r="H78" s="53" t="s">
        <v>285</v>
      </c>
      <c r="I78" s="52">
        <f>SUMIFS(F76:F91, C76:C91,H78)</f>
        <v>4.5138888888888951E-2</v>
      </c>
    </row>
    <row r="79" spans="1:9" x14ac:dyDescent="0.25">
      <c r="A79" s="90"/>
      <c r="B79" s="51" t="s">
        <v>1004</v>
      </c>
      <c r="C79" s="51" t="s">
        <v>288</v>
      </c>
      <c r="D79" s="52">
        <v>0.44791666666666669</v>
      </c>
      <c r="E79" s="52">
        <v>0.47916666666666669</v>
      </c>
      <c r="F79" s="52">
        <f t="shared" si="1"/>
        <v>3.125E-2</v>
      </c>
      <c r="H79" s="53" t="s">
        <v>290</v>
      </c>
      <c r="I79" s="52">
        <f>SUMIFS(F76:F91, C76:C91,H79)</f>
        <v>0</v>
      </c>
    </row>
    <row r="80" spans="1:9" x14ac:dyDescent="0.25">
      <c r="A80" s="90"/>
      <c r="B80" s="51" t="s">
        <v>1005</v>
      </c>
      <c r="C80" s="51" t="s">
        <v>285</v>
      </c>
      <c r="D80" s="52">
        <v>0.47916666666666669</v>
      </c>
      <c r="E80" s="52">
        <v>0.52083333333333337</v>
      </c>
      <c r="F80" s="52">
        <f t="shared" si="1"/>
        <v>4.1666666666666685E-2</v>
      </c>
      <c r="H80" s="53" t="s">
        <v>293</v>
      </c>
      <c r="I80" s="52">
        <f>SUMIFS(F76:F91, C76:C91,H80)</f>
        <v>0</v>
      </c>
    </row>
    <row r="81" spans="1:9" x14ac:dyDescent="0.25">
      <c r="A81" s="90"/>
      <c r="B81" s="51" t="s">
        <v>1006</v>
      </c>
      <c r="C81" s="51" t="s">
        <v>288</v>
      </c>
      <c r="D81" s="52">
        <v>0.55208333333333337</v>
      </c>
      <c r="E81" s="52">
        <v>0.61458333333333337</v>
      </c>
      <c r="F81" s="52">
        <f>E81-D81</f>
        <v>6.25E-2</v>
      </c>
      <c r="H81" s="53" t="s">
        <v>296</v>
      </c>
      <c r="I81" s="52">
        <f>SUMIFS(F76:F91, C76:C91,H81)</f>
        <v>0</v>
      </c>
    </row>
    <row r="82" spans="1:9" x14ac:dyDescent="0.25">
      <c r="A82" s="95"/>
      <c r="B82" s="51" t="s">
        <v>1007</v>
      </c>
      <c r="C82" s="55" t="s">
        <v>288</v>
      </c>
      <c r="D82" s="52">
        <v>0.61458333333333337</v>
      </c>
      <c r="E82" s="52">
        <v>0.67708333333333337</v>
      </c>
      <c r="F82" s="52">
        <f>E82-D82</f>
        <v>6.25E-2</v>
      </c>
      <c r="H82" s="53" t="s">
        <v>295</v>
      </c>
      <c r="I82" s="52">
        <f>SUMIFS(F76:F91, C76:C91,H82)</f>
        <v>5.9027777777777846E-2</v>
      </c>
    </row>
    <row r="83" spans="1:9" x14ac:dyDescent="0.25">
      <c r="A83" s="90"/>
      <c r="B83" t="s">
        <v>342</v>
      </c>
      <c r="C83" s="55" t="s">
        <v>295</v>
      </c>
      <c r="D83" s="52">
        <v>0.67708333333333337</v>
      </c>
      <c r="E83" s="52">
        <v>0.69444444444444453</v>
      </c>
      <c r="F83" s="52">
        <f>E83-D83</f>
        <v>1.736111111111116E-2</v>
      </c>
      <c r="H83" s="48" t="s">
        <v>300</v>
      </c>
      <c r="I83" s="49">
        <f>SUM(I77:I82)</f>
        <v>0.39930555555555564</v>
      </c>
    </row>
    <row r="84" spans="1:9" x14ac:dyDescent="0.25">
      <c r="A84" s="90"/>
      <c r="B84" s="51" t="s">
        <v>1008</v>
      </c>
      <c r="C84" s="55" t="s">
        <v>288</v>
      </c>
      <c r="D84" s="52">
        <v>0.69444444444444453</v>
      </c>
      <c r="E84" s="52">
        <v>0.77083333333333337</v>
      </c>
      <c r="F84" s="52">
        <f>E84-D84</f>
        <v>7.638888888888884E-2</v>
      </c>
      <c r="I84" s="54"/>
    </row>
    <row r="85" spans="1:9" x14ac:dyDescent="0.25">
      <c r="A85" s="90"/>
      <c r="B85" s="51" t="s">
        <v>329</v>
      </c>
      <c r="C85" s="55" t="s">
        <v>295</v>
      </c>
      <c r="D85" s="52">
        <v>0.52083333333333337</v>
      </c>
      <c r="E85" s="52">
        <v>0.55208333333333337</v>
      </c>
      <c r="F85" s="52">
        <f t="shared" si="1"/>
        <v>3.125E-2</v>
      </c>
      <c r="I85" s="54"/>
    </row>
    <row r="86" spans="1:9" x14ac:dyDescent="0.25">
      <c r="A86" s="90"/>
      <c r="C86" s="55" t="s">
        <v>295</v>
      </c>
      <c r="D86" s="52">
        <v>0</v>
      </c>
      <c r="E86" s="52">
        <v>0</v>
      </c>
      <c r="F86" s="52">
        <f t="shared" si="1"/>
        <v>0</v>
      </c>
      <c r="I86" s="54"/>
    </row>
    <row r="87" spans="1:9" x14ac:dyDescent="0.25">
      <c r="A87" s="90"/>
      <c r="B87" s="51"/>
      <c r="C87" s="55" t="s">
        <v>295</v>
      </c>
      <c r="D87" s="52">
        <v>0</v>
      </c>
      <c r="E87" s="52">
        <v>0</v>
      </c>
      <c r="F87" s="52">
        <f t="shared" si="1"/>
        <v>0</v>
      </c>
    </row>
    <row r="88" spans="1:9" x14ac:dyDescent="0.25">
      <c r="A88" s="90"/>
      <c r="B88" s="51"/>
      <c r="C88" s="55" t="s">
        <v>295</v>
      </c>
      <c r="D88" s="52">
        <v>0</v>
      </c>
      <c r="E88" s="52">
        <v>0</v>
      </c>
      <c r="F88" s="52">
        <f t="shared" si="1"/>
        <v>0</v>
      </c>
    </row>
    <row r="89" spans="1:9" x14ac:dyDescent="0.25">
      <c r="A89" s="90"/>
      <c r="B89" s="51"/>
      <c r="C89" s="51"/>
      <c r="D89" s="52"/>
      <c r="E89" s="52"/>
      <c r="F89" s="52">
        <f t="shared" si="1"/>
        <v>0</v>
      </c>
    </row>
    <row r="90" spans="1:9" x14ac:dyDescent="0.25">
      <c r="A90" s="90"/>
      <c r="B90" s="51"/>
      <c r="C90" s="51"/>
      <c r="D90" s="52"/>
      <c r="E90" s="52"/>
      <c r="F90" s="52">
        <f t="shared" si="1"/>
        <v>0</v>
      </c>
    </row>
    <row r="91" spans="1:9" x14ac:dyDescent="0.25">
      <c r="A91" s="91"/>
      <c r="B91" s="51"/>
      <c r="C91" s="51"/>
      <c r="D91" s="52"/>
      <c r="E91" s="52"/>
      <c r="F91" s="52">
        <f t="shared" si="1"/>
        <v>0</v>
      </c>
    </row>
    <row r="92" spans="1:9" x14ac:dyDescent="0.25">
      <c r="A92" s="94" t="s">
        <v>54</v>
      </c>
      <c r="B92" s="51" t="s">
        <v>891</v>
      </c>
      <c r="C92" s="51" t="s">
        <v>285</v>
      </c>
      <c r="D92" s="52">
        <v>0.36458333333333331</v>
      </c>
      <c r="E92" s="52">
        <v>0.36805555555555558</v>
      </c>
      <c r="F92" s="52">
        <f t="shared" si="1"/>
        <v>3.4722222222222654E-3</v>
      </c>
      <c r="H92" s="49" t="s">
        <v>286</v>
      </c>
      <c r="I92" s="49" t="s">
        <v>287</v>
      </c>
    </row>
    <row r="93" spans="1:9" x14ac:dyDescent="0.25">
      <c r="A93" s="90"/>
      <c r="B93" s="51" t="s">
        <v>1009</v>
      </c>
      <c r="C93" s="51" t="s">
        <v>288</v>
      </c>
      <c r="D93" s="52">
        <v>0.36805555555555558</v>
      </c>
      <c r="E93" s="52">
        <v>0.375</v>
      </c>
      <c r="F93" s="52">
        <f t="shared" si="1"/>
        <v>6.9444444444444198E-3</v>
      </c>
      <c r="H93" s="53" t="s">
        <v>288</v>
      </c>
      <c r="I93" s="52">
        <f>SUMIFS(F92:F106, C92:C106,H93)</f>
        <v>0.25208333333333327</v>
      </c>
    </row>
    <row r="94" spans="1:9" x14ac:dyDescent="0.25">
      <c r="A94" s="90"/>
      <c r="B94" t="s">
        <v>1010</v>
      </c>
      <c r="C94" s="51" t="s">
        <v>288</v>
      </c>
      <c r="D94" s="52">
        <v>0.3756944444444445</v>
      </c>
      <c r="E94" s="52">
        <v>0.44097222222222227</v>
      </c>
      <c r="F94" s="52">
        <f t="shared" si="1"/>
        <v>6.5277777777777768E-2</v>
      </c>
      <c r="H94" s="53" t="s">
        <v>285</v>
      </c>
      <c r="I94" s="52">
        <f>SUMIFS(F92:F106, C92:C106,H94)</f>
        <v>3.4722222222222654E-3</v>
      </c>
    </row>
    <row r="95" spans="1:9" x14ac:dyDescent="0.25">
      <c r="A95" s="90"/>
      <c r="B95" s="51" t="s">
        <v>342</v>
      </c>
      <c r="C95" s="51" t="s">
        <v>295</v>
      </c>
      <c r="D95" s="52">
        <v>0.44166666666666665</v>
      </c>
      <c r="E95" s="52">
        <v>0.4513888888888889</v>
      </c>
      <c r="F95" s="52">
        <f t="shared" si="1"/>
        <v>9.7222222222222432E-3</v>
      </c>
      <c r="H95" s="53" t="s">
        <v>290</v>
      </c>
      <c r="I95" s="52">
        <f>SUMIFS(F92:F106, C92:C106,H95)</f>
        <v>0</v>
      </c>
    </row>
    <row r="96" spans="1:9" x14ac:dyDescent="0.25">
      <c r="A96" s="90"/>
      <c r="B96" s="51" t="s">
        <v>1011</v>
      </c>
      <c r="C96" s="51" t="s">
        <v>288</v>
      </c>
      <c r="D96" s="52">
        <v>0.45833333333333331</v>
      </c>
      <c r="E96" s="52">
        <v>0.47847222222222219</v>
      </c>
      <c r="F96" s="52">
        <f t="shared" si="1"/>
        <v>2.0138888888888873E-2</v>
      </c>
      <c r="H96" s="53" t="s">
        <v>293</v>
      </c>
      <c r="I96" s="52">
        <f>SUMIFS(F92:F106, C92:C106,H96)</f>
        <v>4.0972222222222132E-2</v>
      </c>
    </row>
    <row r="97" spans="1:9" x14ac:dyDescent="0.25">
      <c r="A97" s="90"/>
      <c r="B97" s="85" t="s">
        <v>1012</v>
      </c>
      <c r="C97" s="51" t="s">
        <v>293</v>
      </c>
      <c r="D97" s="52">
        <v>0.47916666666666669</v>
      </c>
      <c r="E97" s="52">
        <v>0.52013888888888882</v>
      </c>
      <c r="F97" s="52">
        <f t="shared" si="1"/>
        <v>4.0972222222222132E-2</v>
      </c>
      <c r="H97" s="53" t="s">
        <v>296</v>
      </c>
      <c r="I97" s="52">
        <f>SUMIFS(F92:F106, C92:C106,H97)</f>
        <v>0</v>
      </c>
    </row>
    <row r="98" spans="1:9" x14ac:dyDescent="0.25">
      <c r="A98" s="90"/>
      <c r="B98" s="85" t="s">
        <v>313</v>
      </c>
      <c r="C98" s="51" t="s">
        <v>295</v>
      </c>
      <c r="D98" s="52">
        <v>0.53125</v>
      </c>
      <c r="E98" s="52">
        <v>0.54861111111111105</v>
      </c>
      <c r="F98" s="52">
        <f t="shared" si="1"/>
        <v>1.7361111111111049E-2</v>
      </c>
      <c r="H98" s="53" t="s">
        <v>295</v>
      </c>
      <c r="I98" s="52">
        <f>SUMIFS(F92:F106, C92:C106,H98)</f>
        <v>3.680555555555548E-2</v>
      </c>
    </row>
    <row r="99" spans="1:9" x14ac:dyDescent="0.25">
      <c r="A99" s="90"/>
      <c r="B99" s="85" t="s">
        <v>1013</v>
      </c>
      <c r="C99" s="51" t="s">
        <v>288</v>
      </c>
      <c r="D99" s="52">
        <v>0.54999999999999993</v>
      </c>
      <c r="E99" s="52">
        <v>0.58402777777777781</v>
      </c>
      <c r="F99" s="52">
        <f t="shared" si="1"/>
        <v>3.4027777777777879E-2</v>
      </c>
      <c r="H99" s="48" t="s">
        <v>300</v>
      </c>
      <c r="I99" s="49">
        <f>SUM(I93:I98)</f>
        <v>0.33333333333333315</v>
      </c>
    </row>
    <row r="100" spans="1:9" x14ac:dyDescent="0.25">
      <c r="A100" s="90"/>
      <c r="B100" s="85" t="s">
        <v>1014</v>
      </c>
      <c r="C100" s="51" t="s">
        <v>288</v>
      </c>
      <c r="D100" s="52">
        <v>0.58472222222222225</v>
      </c>
      <c r="E100" s="52">
        <v>0.65902777777777777</v>
      </c>
      <c r="F100" s="52">
        <f t="shared" si="1"/>
        <v>7.4305555555555514E-2</v>
      </c>
      <c r="I100" s="54"/>
    </row>
    <row r="101" spans="1:9" x14ac:dyDescent="0.25">
      <c r="A101" s="90"/>
      <c r="B101" s="85" t="s">
        <v>309</v>
      </c>
      <c r="C101" s="51" t="s">
        <v>295</v>
      </c>
      <c r="D101" s="52">
        <v>0.65972222222222221</v>
      </c>
      <c r="E101" s="52">
        <v>0.6694444444444444</v>
      </c>
      <c r="F101" s="52">
        <f>E101-D101</f>
        <v>9.7222222222221877E-3</v>
      </c>
      <c r="I101" s="54"/>
    </row>
    <row r="102" spans="1:9" x14ac:dyDescent="0.25">
      <c r="A102" s="90"/>
      <c r="B102" s="51" t="s">
        <v>1015</v>
      </c>
      <c r="C102" s="51" t="s">
        <v>288</v>
      </c>
      <c r="D102" s="52">
        <v>0.66875000000000007</v>
      </c>
      <c r="E102" s="52">
        <v>0.68680555555555556</v>
      </c>
      <c r="F102" s="52">
        <f>E102-D102</f>
        <v>1.8055555555555491E-2</v>
      </c>
    </row>
    <row r="103" spans="1:9" x14ac:dyDescent="0.25">
      <c r="A103" s="90"/>
      <c r="B103" s="51" t="s">
        <v>1016</v>
      </c>
      <c r="C103" s="51" t="s">
        <v>288</v>
      </c>
      <c r="D103" s="52">
        <v>0.68541666666666667</v>
      </c>
      <c r="E103" s="52">
        <v>0.71875</v>
      </c>
      <c r="F103" s="52">
        <f>E103-D103</f>
        <v>3.3333333333333326E-2</v>
      </c>
    </row>
    <row r="104" spans="1:9" x14ac:dyDescent="0.25">
      <c r="A104" s="90"/>
      <c r="C104" s="51" t="s">
        <v>288</v>
      </c>
      <c r="D104" s="52">
        <v>0</v>
      </c>
      <c r="E104" s="52">
        <v>0</v>
      </c>
      <c r="F104" s="52">
        <f>E104-D104</f>
        <v>0</v>
      </c>
    </row>
    <row r="105" spans="1:9" x14ac:dyDescent="0.25">
      <c r="A105" s="90"/>
      <c r="C105" s="51"/>
      <c r="D105" s="52"/>
      <c r="E105" s="52"/>
      <c r="F105" s="52"/>
    </row>
    <row r="106" spans="1:9" x14ac:dyDescent="0.25">
      <c r="A106" s="92"/>
      <c r="C106" s="51"/>
      <c r="D106" s="52"/>
      <c r="E106" s="52"/>
      <c r="F106" s="52"/>
    </row>
    <row r="107" spans="1:9" x14ac:dyDescent="0.25">
      <c r="A107" s="93" t="s">
        <v>30</v>
      </c>
      <c r="B107" s="55" t="s">
        <v>1036</v>
      </c>
      <c r="C107" s="51" t="s">
        <v>290</v>
      </c>
      <c r="D107" s="52">
        <v>0.39583333333333331</v>
      </c>
      <c r="E107" s="52">
        <v>0.4375</v>
      </c>
      <c r="F107" s="52">
        <f t="shared" si="1"/>
        <v>4.1666666666666685E-2</v>
      </c>
      <c r="H107" s="49" t="s">
        <v>286</v>
      </c>
      <c r="I107" s="49" t="s">
        <v>287</v>
      </c>
    </row>
    <row r="108" spans="1:9" x14ac:dyDescent="0.25">
      <c r="A108" s="93"/>
      <c r="B108" s="55" t="s">
        <v>1037</v>
      </c>
      <c r="C108" s="51" t="s">
        <v>285</v>
      </c>
      <c r="D108" s="52">
        <v>0.4375</v>
      </c>
      <c r="E108" s="52">
        <v>0.70833333333333337</v>
      </c>
      <c r="F108" s="52">
        <f t="shared" si="1"/>
        <v>0.27083333333333337</v>
      </c>
      <c r="H108" s="53" t="s">
        <v>288</v>
      </c>
      <c r="I108" s="52">
        <v>6.25E-2</v>
      </c>
    </row>
    <row r="109" spans="1:9" x14ac:dyDescent="0.25">
      <c r="A109" s="93"/>
      <c r="B109" s="56" t="s">
        <v>1038</v>
      </c>
      <c r="C109" s="51" t="s">
        <v>285</v>
      </c>
      <c r="D109" s="52">
        <v>0.70833333333333337</v>
      </c>
      <c r="E109" s="52">
        <v>0.79166666666666663</v>
      </c>
      <c r="F109" s="52">
        <v>8.3333333333333329E-2</v>
      </c>
      <c r="H109" s="53" t="s">
        <v>285</v>
      </c>
      <c r="I109" s="52">
        <f>SUMIFS(F107:F121, C107:C121,H109)</f>
        <v>0.35416666666666669</v>
      </c>
    </row>
    <row r="110" spans="1:9" x14ac:dyDescent="0.25">
      <c r="A110" s="93"/>
      <c r="B110" s="55" t="s">
        <v>1039</v>
      </c>
      <c r="C110" s="51" t="s">
        <v>288</v>
      </c>
      <c r="D110" s="52">
        <v>0.83333333333333337</v>
      </c>
      <c r="E110" s="52">
        <v>0.89583333333333337</v>
      </c>
      <c r="F110" s="52">
        <v>6.25E-2</v>
      </c>
      <c r="H110" s="53" t="s">
        <v>290</v>
      </c>
      <c r="I110" s="52">
        <f>SUMIFS(F107:F121, C107:C121,H110)</f>
        <v>4.1666666666666685E-2</v>
      </c>
    </row>
    <row r="111" spans="1:9" x14ac:dyDescent="0.25">
      <c r="A111" s="93"/>
      <c r="B111" s="55"/>
      <c r="C111" s="51"/>
      <c r="D111" s="52"/>
      <c r="E111" s="52"/>
      <c r="F111" s="52"/>
      <c r="H111" s="53" t="s">
        <v>293</v>
      </c>
      <c r="I111" s="52">
        <f>SUMIFS(F107:F121, C107:C121,H111)</f>
        <v>0</v>
      </c>
    </row>
    <row r="112" spans="1:9" x14ac:dyDescent="0.25">
      <c r="A112" s="93"/>
      <c r="B112" s="55"/>
      <c r="C112" s="51"/>
      <c r="D112" s="52"/>
      <c r="E112" s="52"/>
      <c r="F112" s="52"/>
      <c r="H112" s="53" t="s">
        <v>296</v>
      </c>
      <c r="I112" s="52">
        <f>SUMIFS(F107:F121, C107:C121,H112)</f>
        <v>0</v>
      </c>
    </row>
    <row r="113" spans="1:9" x14ac:dyDescent="0.25">
      <c r="A113" s="93"/>
      <c r="B113" s="55"/>
      <c r="C113" s="51"/>
      <c r="D113" s="52"/>
      <c r="E113" s="52"/>
      <c r="F113" s="52"/>
      <c r="H113" s="53" t="s">
        <v>295</v>
      </c>
      <c r="I113" s="52">
        <f>SUMIFS(F107:F121, C107:C121,H113)</f>
        <v>0</v>
      </c>
    </row>
    <row r="114" spans="1:9" x14ac:dyDescent="0.25">
      <c r="A114" s="93"/>
      <c r="B114" s="55"/>
      <c r="C114" s="51"/>
      <c r="D114" s="52"/>
      <c r="E114" s="52"/>
      <c r="F114" s="52"/>
      <c r="H114" s="48" t="s">
        <v>300</v>
      </c>
      <c r="I114" s="49">
        <f>SUM(I108:I113)</f>
        <v>0.45833333333333337</v>
      </c>
    </row>
    <row r="115" spans="1:9" x14ac:dyDescent="0.25">
      <c r="A115" s="93"/>
      <c r="B115" s="55"/>
      <c r="C115" s="51"/>
      <c r="D115" s="52"/>
      <c r="E115" s="52"/>
      <c r="F115" s="52"/>
      <c r="I115" s="54"/>
    </row>
    <row r="116" spans="1:9" x14ac:dyDescent="0.25">
      <c r="A116" s="93"/>
      <c r="B116" s="55" t="s">
        <v>424</v>
      </c>
      <c r="C116" s="51"/>
      <c r="D116" s="52"/>
      <c r="E116" s="52"/>
      <c r="F116" s="52"/>
      <c r="I116" s="54"/>
    </row>
    <row r="117" spans="1:9" x14ac:dyDescent="0.25">
      <c r="A117" s="93"/>
      <c r="B117" s="55" t="s">
        <v>424</v>
      </c>
      <c r="C117" s="51"/>
      <c r="D117" s="52"/>
      <c r="E117" s="52"/>
      <c r="F117" s="52"/>
    </row>
    <row r="118" spans="1:9" x14ac:dyDescent="0.25">
      <c r="A118" s="93"/>
      <c r="B118" s="55"/>
      <c r="C118" s="51"/>
      <c r="D118" s="52"/>
      <c r="E118" s="52"/>
      <c r="F118" s="52"/>
    </row>
    <row r="119" spans="1:9" x14ac:dyDescent="0.25">
      <c r="A119" s="93"/>
      <c r="B119" s="55" t="s">
        <v>424</v>
      </c>
      <c r="C119" s="51"/>
      <c r="D119" s="52"/>
      <c r="E119" s="52"/>
      <c r="F119" s="52"/>
      <c r="G119" t="s">
        <v>424</v>
      </c>
    </row>
    <row r="120" spans="1:9" x14ac:dyDescent="0.25">
      <c r="A120" s="93"/>
      <c r="B120" s="55" t="s">
        <v>424</v>
      </c>
      <c r="C120" s="51"/>
      <c r="D120" s="52"/>
      <c r="E120" s="52" t="s">
        <v>424</v>
      </c>
      <c r="F120" s="52" t="s">
        <v>424</v>
      </c>
    </row>
    <row r="121" spans="1:9" hidden="1" x14ac:dyDescent="0.25">
      <c r="A121" s="93"/>
      <c r="B121" s="55"/>
      <c r="C121" s="51"/>
      <c r="D121" s="52"/>
      <c r="E121" s="52"/>
      <c r="F121" s="52">
        <f t="shared" si="1"/>
        <v>0</v>
      </c>
    </row>
    <row r="122" spans="1:9" x14ac:dyDescent="0.25">
      <c r="A122" s="94" t="s">
        <v>273</v>
      </c>
      <c r="B122" s="51" t="s">
        <v>1040</v>
      </c>
      <c r="C122" s="51" t="s">
        <v>290</v>
      </c>
      <c r="D122" s="62">
        <v>0.39583333333333331</v>
      </c>
      <c r="E122" s="52">
        <v>0.44444444444444442</v>
      </c>
      <c r="F122" s="52">
        <f t="shared" si="1"/>
        <v>4.8611111111111105E-2</v>
      </c>
      <c r="H122" s="49" t="s">
        <v>286</v>
      </c>
      <c r="I122" s="49" t="s">
        <v>287</v>
      </c>
    </row>
    <row r="123" spans="1:9" x14ac:dyDescent="0.25">
      <c r="A123" s="90"/>
      <c r="B123" t="s">
        <v>1041</v>
      </c>
      <c r="C123" s="78" t="s">
        <v>293</v>
      </c>
      <c r="D123" s="61">
        <v>0.45833333333333331</v>
      </c>
      <c r="E123" s="54">
        <v>0.47916666666666669</v>
      </c>
      <c r="F123" s="52">
        <f t="shared" si="1"/>
        <v>2.083333333333337E-2</v>
      </c>
      <c r="H123" s="53" t="s">
        <v>288</v>
      </c>
      <c r="I123" s="52">
        <f>SUMIFS(F122:F136, C122:C136,H123)</f>
        <v>0.20833333333333326</v>
      </c>
    </row>
    <row r="124" spans="1:9" x14ac:dyDescent="0.25">
      <c r="A124" s="90"/>
      <c r="B124" s="51" t="s">
        <v>1042</v>
      </c>
      <c r="C124" s="51" t="s">
        <v>288</v>
      </c>
      <c r="D124" s="63">
        <v>0.5</v>
      </c>
      <c r="E124" s="52">
        <v>0.54166666666666663</v>
      </c>
      <c r="F124" s="52">
        <f t="shared" si="1"/>
        <v>4.166666666666663E-2</v>
      </c>
      <c r="H124" s="53" t="s">
        <v>285</v>
      </c>
      <c r="I124" s="52">
        <f>SUMIFS(F122:F136, C122:C136,H124)</f>
        <v>0</v>
      </c>
    </row>
    <row r="125" spans="1:9" x14ac:dyDescent="0.25">
      <c r="A125" s="90"/>
      <c r="B125" s="51" t="s">
        <v>1043</v>
      </c>
      <c r="C125" s="51" t="s">
        <v>288</v>
      </c>
      <c r="D125" s="52">
        <v>0.70833333333333337</v>
      </c>
      <c r="E125" s="52">
        <v>0.8125</v>
      </c>
      <c r="F125" s="52">
        <f t="shared" si="1"/>
        <v>0.10416666666666663</v>
      </c>
      <c r="H125" s="53" t="s">
        <v>290</v>
      </c>
      <c r="I125" s="52">
        <f>SUMIFS(F122:F136, C122:C136,H125)</f>
        <v>4.8611111111111105E-2</v>
      </c>
    </row>
    <row r="126" spans="1:9" x14ac:dyDescent="0.25">
      <c r="A126" s="90"/>
      <c r="B126" s="51" t="s">
        <v>1044</v>
      </c>
      <c r="C126" s="51" t="s">
        <v>288</v>
      </c>
      <c r="D126" s="52">
        <v>0.83333333333333337</v>
      </c>
      <c r="E126" s="52">
        <v>0.89583333333333337</v>
      </c>
      <c r="F126" s="52">
        <f t="shared" si="1"/>
        <v>6.25E-2</v>
      </c>
      <c r="H126" s="53" t="s">
        <v>293</v>
      </c>
      <c r="I126" s="52">
        <f>SUMIFS(F122:F136, C122:C136,H126)</f>
        <v>2.083333333333337E-2</v>
      </c>
    </row>
    <row r="127" spans="1:9" x14ac:dyDescent="0.25">
      <c r="A127" s="95"/>
      <c r="B127" s="58"/>
      <c r="C127" s="51"/>
      <c r="D127" s="52"/>
      <c r="E127" s="52"/>
      <c r="F127" s="52">
        <f t="shared" si="1"/>
        <v>0</v>
      </c>
      <c r="H127" s="53" t="s">
        <v>296</v>
      </c>
      <c r="I127" s="52">
        <f>SUMIFS(F122:F136, C122:C136,H127)</f>
        <v>0</v>
      </c>
    </row>
    <row r="128" spans="1:9" x14ac:dyDescent="0.25">
      <c r="A128" s="95"/>
      <c r="B128" s="57"/>
      <c r="C128" s="55"/>
      <c r="D128" s="52"/>
      <c r="E128" s="52"/>
      <c r="F128" s="52">
        <f t="shared" si="1"/>
        <v>0</v>
      </c>
      <c r="H128" s="53" t="s">
        <v>295</v>
      </c>
      <c r="I128" s="52">
        <f>SUMIFS(F122:F136, C122:C136,H128)</f>
        <v>0</v>
      </c>
    </row>
    <row r="129" spans="1:9" x14ac:dyDescent="0.25">
      <c r="A129" s="95"/>
      <c r="B129" s="57"/>
      <c r="C129" s="55"/>
      <c r="D129" s="52"/>
      <c r="E129" s="52"/>
      <c r="F129" s="52">
        <f t="shared" si="1"/>
        <v>0</v>
      </c>
      <c r="H129" s="48" t="s">
        <v>300</v>
      </c>
      <c r="I129" s="49">
        <f>SUM(I123:I128)</f>
        <v>0.27777777777777773</v>
      </c>
    </row>
    <row r="130" spans="1:9" x14ac:dyDescent="0.25">
      <c r="A130" s="95"/>
      <c r="B130" s="57"/>
      <c r="C130" s="55"/>
      <c r="D130" s="52"/>
      <c r="E130" s="52"/>
      <c r="F130" s="52">
        <f t="shared" si="1"/>
        <v>0</v>
      </c>
      <c r="I130" s="54"/>
    </row>
    <row r="131" spans="1:9" x14ac:dyDescent="0.25">
      <c r="A131" s="90"/>
      <c r="B131" s="57"/>
      <c r="C131" s="55"/>
      <c r="D131" s="52"/>
      <c r="E131" s="52"/>
      <c r="F131" s="52">
        <f t="shared" ref="F131:F151" si="2">E131-D131</f>
        <v>0</v>
      </c>
      <c r="I131" s="54"/>
    </row>
    <row r="132" spans="1:9" x14ac:dyDescent="0.25">
      <c r="A132" s="90"/>
      <c r="B132" s="59"/>
      <c r="C132" s="51"/>
      <c r="D132" s="52"/>
      <c r="E132" s="52"/>
      <c r="F132" s="52">
        <f t="shared" si="2"/>
        <v>0</v>
      </c>
    </row>
    <row r="133" spans="1:9" x14ac:dyDescent="0.25">
      <c r="A133" s="90"/>
      <c r="B133" s="51"/>
      <c r="C133" s="51"/>
      <c r="D133" s="52"/>
      <c r="E133" s="52"/>
      <c r="F133" s="52">
        <f t="shared" si="2"/>
        <v>0</v>
      </c>
    </row>
    <row r="134" spans="1:9" x14ac:dyDescent="0.25">
      <c r="A134" s="90"/>
      <c r="B134" s="51"/>
      <c r="C134" s="51"/>
      <c r="D134" s="52"/>
      <c r="E134" s="52"/>
      <c r="F134" s="52"/>
    </row>
    <row r="135" spans="1:9" x14ac:dyDescent="0.25">
      <c r="A135" s="90"/>
      <c r="B135" s="51"/>
      <c r="C135" s="51"/>
      <c r="D135" s="52"/>
      <c r="E135" s="52"/>
      <c r="F135" s="52"/>
    </row>
    <row r="136" spans="1:9" x14ac:dyDescent="0.25">
      <c r="A136" s="92"/>
      <c r="B136" s="51"/>
      <c r="C136" s="51"/>
      <c r="D136" s="52"/>
      <c r="E136" s="52"/>
      <c r="F136" s="52"/>
    </row>
    <row r="137" spans="1:9" x14ac:dyDescent="0.25">
      <c r="A137" s="93" t="s">
        <v>276</v>
      </c>
      <c r="B137" s="55" t="s">
        <v>913</v>
      </c>
      <c r="C137" s="51" t="s">
        <v>288</v>
      </c>
      <c r="D137" s="52">
        <v>0.375</v>
      </c>
      <c r="E137" s="52">
        <v>0.39583333333333331</v>
      </c>
      <c r="F137" s="52">
        <f t="shared" si="2"/>
        <v>2.0833333333333315E-2</v>
      </c>
      <c r="H137" s="49" t="s">
        <v>286</v>
      </c>
      <c r="I137" s="49" t="s">
        <v>287</v>
      </c>
    </row>
    <row r="138" spans="1:9" x14ac:dyDescent="0.25">
      <c r="A138" s="93"/>
      <c r="B138" s="55" t="s">
        <v>914</v>
      </c>
      <c r="C138" s="51" t="s">
        <v>288</v>
      </c>
      <c r="D138" s="52">
        <v>0.58333333333333337</v>
      </c>
      <c r="E138" s="52">
        <v>0.60416666666666663</v>
      </c>
      <c r="F138" s="52">
        <f t="shared" si="2"/>
        <v>2.0833333333333259E-2</v>
      </c>
      <c r="H138" s="53" t="s">
        <v>288</v>
      </c>
      <c r="I138" s="52">
        <f>SUMIFS(F137:F151, C137:C151,H138)</f>
        <v>0.12499999999999994</v>
      </c>
    </row>
    <row r="139" spans="1:9" x14ac:dyDescent="0.25">
      <c r="A139" s="93"/>
      <c r="B139" s="55" t="s">
        <v>915</v>
      </c>
      <c r="C139" s="51" t="s">
        <v>288</v>
      </c>
      <c r="D139" s="52">
        <v>0.625</v>
      </c>
      <c r="E139" s="52">
        <v>0.64583333333333337</v>
      </c>
      <c r="F139" s="52">
        <f t="shared" si="2"/>
        <v>2.083333333333337E-2</v>
      </c>
      <c r="H139" s="53" t="s">
        <v>285</v>
      </c>
      <c r="I139" s="52">
        <f>SUMIFS(F137:F151, C137:C151,H139)</f>
        <v>0</v>
      </c>
    </row>
    <row r="140" spans="1:9" x14ac:dyDescent="0.25">
      <c r="A140" s="93"/>
      <c r="B140" s="55" t="s">
        <v>916</v>
      </c>
      <c r="C140" s="51" t="s">
        <v>288</v>
      </c>
      <c r="D140" s="52">
        <v>0.91666666666666663</v>
      </c>
      <c r="E140" s="52">
        <v>0.97916666666666663</v>
      </c>
      <c r="F140" s="52">
        <f t="shared" si="2"/>
        <v>6.25E-2</v>
      </c>
      <c r="H140" s="53" t="s">
        <v>290</v>
      </c>
      <c r="I140" s="52">
        <f>SUMIFS(F137:F151, C137:C151,H140)</f>
        <v>0</v>
      </c>
    </row>
    <row r="141" spans="1:9" x14ac:dyDescent="0.25">
      <c r="A141" s="93"/>
      <c r="B141" s="55"/>
      <c r="C141" s="51"/>
      <c r="D141" s="52"/>
      <c r="E141" s="52"/>
      <c r="F141" s="52">
        <f t="shared" si="2"/>
        <v>0</v>
      </c>
      <c r="H141" s="53" t="s">
        <v>293</v>
      </c>
      <c r="I141" s="52">
        <f>SUMIFS(F137:F151, C137:C151,H141)</f>
        <v>0</v>
      </c>
    </row>
    <row r="142" spans="1:9" x14ac:dyDescent="0.25">
      <c r="A142" s="93"/>
      <c r="B142" s="55"/>
      <c r="C142" s="51"/>
      <c r="D142" s="52"/>
      <c r="E142" s="52"/>
      <c r="F142" s="52">
        <f t="shared" si="2"/>
        <v>0</v>
      </c>
      <c r="H142" s="53" t="s">
        <v>296</v>
      </c>
      <c r="I142" s="52">
        <f>SUMIFS(F137:F151, C137:C151,H142)</f>
        <v>0</v>
      </c>
    </row>
    <row r="143" spans="1:9" x14ac:dyDescent="0.25">
      <c r="A143" s="93"/>
      <c r="B143" s="55"/>
      <c r="C143" s="51"/>
      <c r="D143" s="52"/>
      <c r="E143" s="52"/>
      <c r="F143" s="52">
        <f t="shared" si="2"/>
        <v>0</v>
      </c>
      <c r="H143" s="53" t="s">
        <v>295</v>
      </c>
      <c r="I143" s="52">
        <f>SUMIFS(F137:F151, C137:C151,H143)</f>
        <v>0</v>
      </c>
    </row>
    <row r="144" spans="1:9" x14ac:dyDescent="0.25">
      <c r="A144" s="93"/>
      <c r="B144" s="58"/>
      <c r="C144" s="51"/>
      <c r="D144" s="52"/>
      <c r="E144" s="52"/>
      <c r="F144" s="52">
        <f t="shared" si="2"/>
        <v>0</v>
      </c>
      <c r="H144" s="48" t="s">
        <v>300</v>
      </c>
      <c r="I144" s="49">
        <f>SUM(I138:I143)</f>
        <v>0.12499999999999994</v>
      </c>
    </row>
    <row r="145" spans="1:9" x14ac:dyDescent="0.25">
      <c r="A145" s="96"/>
      <c r="B145" s="60"/>
      <c r="C145" s="55"/>
      <c r="D145" s="52"/>
      <c r="E145" s="52"/>
      <c r="F145" s="52">
        <f t="shared" si="2"/>
        <v>0</v>
      </c>
      <c r="I145" s="54"/>
    </row>
    <row r="146" spans="1:9" x14ac:dyDescent="0.25">
      <c r="A146" s="93"/>
      <c r="B146" s="56"/>
      <c r="C146" s="51"/>
      <c r="D146" s="52"/>
      <c r="E146" s="52"/>
      <c r="F146" s="52">
        <f t="shared" si="2"/>
        <v>0</v>
      </c>
      <c r="I146" s="54"/>
    </row>
    <row r="147" spans="1:9" x14ac:dyDescent="0.25">
      <c r="A147" s="93"/>
      <c r="B147" s="55"/>
      <c r="C147" s="51"/>
      <c r="D147" s="52"/>
      <c r="E147" s="52"/>
      <c r="F147" s="52">
        <f t="shared" si="2"/>
        <v>0</v>
      </c>
    </row>
    <row r="148" spans="1:9" x14ac:dyDescent="0.25">
      <c r="A148" s="93"/>
      <c r="B148" s="55"/>
      <c r="C148" s="51"/>
      <c r="D148" s="52"/>
      <c r="E148" s="52"/>
      <c r="F148" s="52">
        <f t="shared" si="2"/>
        <v>0</v>
      </c>
    </row>
    <row r="149" spans="1:9" x14ac:dyDescent="0.25">
      <c r="A149" s="93"/>
      <c r="B149" s="55"/>
      <c r="C149" s="51"/>
      <c r="D149" s="52"/>
      <c r="E149" s="52"/>
      <c r="F149" s="52">
        <f t="shared" si="2"/>
        <v>0</v>
      </c>
    </row>
    <row r="150" spans="1:9" x14ac:dyDescent="0.25">
      <c r="A150" s="93"/>
      <c r="B150" s="55"/>
      <c r="C150" s="51"/>
      <c r="D150" s="52"/>
      <c r="E150" s="52"/>
      <c r="F150" s="52">
        <f t="shared" si="2"/>
        <v>0</v>
      </c>
    </row>
    <row r="151" spans="1:9" x14ac:dyDescent="0.25">
      <c r="A151" s="93"/>
      <c r="B151" s="55"/>
      <c r="C151" s="51"/>
      <c r="D151" s="52"/>
      <c r="E151" s="52"/>
      <c r="F151" s="52">
        <f t="shared" si="2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5"/>
    <mergeCell ref="A76:A91"/>
  </mergeCells>
  <conditionalFormatting sqref="I3 I18 I33 I77 I93 I108 I123 I138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4 I49 I78 I94 I109 I124 I139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5 I50 I79 I95 I110 I125 I140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6 I51 I80 I96 I111 I126 I141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7 I52 I81 I97 I112 I127 I142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8 I53 I82 I98 I113 I128 I143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6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6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6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6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6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7" workbookViewId="0">
      <selection activeCell="A17" sqref="A1:XFD104857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" x14ac:dyDescent="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3" x14ac:dyDescent="0.2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4" x14ac:dyDescent="0.25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 x14ac:dyDescent="0.25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 x14ac:dyDescent="0.25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 x14ac:dyDescent="0.25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3" x14ac:dyDescent="0.2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5" x14ac:dyDescent="0.3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4" x14ac:dyDescent="0.25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84" x14ac:dyDescent="0.3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14" workbookViewId="0">
      <selection activeCell="D16" sqref="D16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 x14ac:dyDescent="0.25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105" x14ac:dyDescent="0.25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 x14ac:dyDescent="0.35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 x14ac:dyDescent="0.25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7" sqref="L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 x14ac:dyDescent="0.25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 x14ac:dyDescent="0.25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 x14ac:dyDescent="0.25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 x14ac:dyDescent="0.25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 x14ac:dyDescent="0.25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 x14ac:dyDescent="0.25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 x14ac:dyDescent="0.25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 x14ac:dyDescent="0.35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 x14ac:dyDescent="0.35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 x14ac:dyDescent="0.35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A2" sqref="A2:M17"/>
    </sheetView>
  </sheetViews>
  <sheetFormatPr defaultRowHeight="15" x14ac:dyDescent="0.2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 x14ac:dyDescent="0.25">
      <c r="C1" s="38"/>
      <c r="E1" s="38"/>
    </row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 x14ac:dyDescent="0.25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 x14ac:dyDescent="0.25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 x14ac:dyDescent="0.25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 x14ac:dyDescent="0.25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 x14ac:dyDescent="0.25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 x14ac:dyDescent="0.25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 x14ac:dyDescent="0.25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 x14ac:dyDescent="0.35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 x14ac:dyDescent="0.25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 x14ac:dyDescent="0.35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12" workbookViewId="0">
      <selection activeCell="N16" sqref="N16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 x14ac:dyDescent="0.25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 x14ac:dyDescent="0.35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7"/>
  <sheetViews>
    <sheetView topLeftCell="A7" workbookViewId="0">
      <selection activeCell="D8" sqref="D8"/>
    </sheetView>
  </sheetViews>
  <sheetFormatPr defaultRowHeight="15" x14ac:dyDescent="0.2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1" x14ac:dyDescent="0.3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1" x14ac:dyDescent="0.3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1" x14ac:dyDescent="0.3">
      <c r="B4" s="6"/>
      <c r="C4" s="33"/>
      <c r="D4" s="7"/>
      <c r="E4" s="40"/>
      <c r="F4" s="4"/>
      <c r="G4" s="4"/>
      <c r="H4" s="5"/>
    </row>
    <row r="5" spans="1:8" ht="21" x14ac:dyDescent="0.3">
      <c r="B5" s="4"/>
      <c r="C5" s="34"/>
      <c r="D5" s="9"/>
      <c r="E5" s="41"/>
      <c r="F5" s="10"/>
      <c r="G5" s="10"/>
      <c r="H5" s="5"/>
    </row>
    <row r="6" spans="1:8" ht="20.25" x14ac:dyDescent="0.3">
      <c r="B6" s="11"/>
      <c r="C6" s="36"/>
      <c r="D6" s="11"/>
      <c r="E6" s="36"/>
      <c r="F6" s="5"/>
      <c r="G6" s="5"/>
      <c r="H6" s="5"/>
    </row>
    <row r="7" spans="1:8" ht="42" x14ac:dyDescent="0.25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 x14ac:dyDescent="0.25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 x14ac:dyDescent="0.25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 x14ac:dyDescent="0.25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 x14ac:dyDescent="0.25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 x14ac:dyDescent="0.25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 x14ac:dyDescent="0.25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 x14ac:dyDescent="0.25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 x14ac:dyDescent="0.35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 x14ac:dyDescent="0.25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 x14ac:dyDescent="0.35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Day 3(06-04-2022)</vt:lpstr>
      <vt:lpstr>DAY 4(07-04-2022)</vt:lpstr>
      <vt:lpstr>DAY 5 (08-04-2022)</vt:lpstr>
      <vt:lpstr>DAY 6 (09-04-2022)</vt:lpstr>
      <vt:lpstr>Day 7 (11-04-2022) </vt:lpstr>
      <vt:lpstr>Day 8 (12-04-2022)</vt:lpstr>
      <vt:lpstr>Day 9 (13-04-2022)</vt:lpstr>
      <vt:lpstr>Day10 ( 18-04-2022 )</vt:lpstr>
      <vt:lpstr>Day11 ( 19-04-2022 )</vt:lpstr>
      <vt:lpstr>Day12 ( 20-04-2022 )</vt:lpstr>
      <vt:lpstr>Day13 ( 21-04-2022 )</vt:lpstr>
      <vt:lpstr>Day14 ( 22-04-2022 )</vt:lpstr>
      <vt:lpstr>Day15 ( 23-04-2022 )</vt:lpstr>
      <vt:lpstr>Day16 (25-04-2022) (2)</vt:lpstr>
      <vt:lpstr>Day17(26-04-2022)</vt:lpstr>
      <vt:lpstr>Day18(27-04-2022) </vt:lpstr>
      <vt:lpstr>Day19(28-04-2022)</vt:lpstr>
      <vt:lpstr>Day20(29-04-2022)Thursday's</vt:lpstr>
      <vt:lpstr>Day21(30-04-2022)-Friday's</vt:lpstr>
      <vt:lpstr>Day22(01-05-2022)-Saturday's</vt:lpstr>
      <vt:lpstr>Day23(03-05-2022)-Monday's</vt:lpstr>
      <vt:lpstr>Day24(04-05-2022)-Tuesday's</vt:lpstr>
      <vt:lpstr>Day25(05-05-2022)-Wednesday's</vt:lpstr>
      <vt:lpstr>Day25(06-05-2022)-Thursday's</vt:lpstr>
      <vt:lpstr>Day26(07-05-2022)-Friday's</vt:lpstr>
      <vt:lpstr>Day27(09-05-2022)-Saturday' (2)</vt:lpstr>
      <vt:lpstr>Day27(10-05-2022)-Monday's</vt:lpstr>
      <vt:lpstr>Day28(11-05-2022)-Tuesday's</vt:lpstr>
      <vt:lpstr>Day29(12-05-2022)-Wednesday's</vt:lpstr>
      <vt:lpstr>Day30(13-05-2022)-Thursday's</vt:lpstr>
      <vt:lpstr>Time to Settle (14 - 15)</vt:lpstr>
      <vt:lpstr>Day31(16-05-2022)-Monday's</vt:lpstr>
      <vt:lpstr>Day32(17-05-2022)-Tuesday's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>Windows User</cp:lastModifiedBy>
  <cp:revision/>
  <dcterms:created xsi:type="dcterms:W3CDTF">2018-05-25T06:42:46Z</dcterms:created>
  <dcterms:modified xsi:type="dcterms:W3CDTF">2022-05-18T04:46:35Z</dcterms:modified>
  <cp:category/>
  <cp:contentStatus/>
</cp:coreProperties>
</file>