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inoth\GIT\TeamProject\Project\Process\Timesheet\"/>
    </mc:Choice>
  </mc:AlternateContent>
  <xr:revisionPtr revIDLastSave="0" documentId="8_{9E5BFFD4-3465-4067-B4F1-41ECD901A289}" xr6:coauthVersionLast="47" xr6:coauthVersionMax="47" xr10:uidLastSave="{00000000-0000-0000-0000-000000000000}"/>
  <bookViews>
    <workbookView xWindow="-105" yWindow="-105" windowWidth="19414" windowHeight="10303" firstSheet="22" activeTab="20" xr2:uid="{00000000-000D-0000-FFFF-FFFF00000000}"/>
  </bookViews>
  <sheets>
    <sheet name="Day 3(06-04-2022)" sheetId="40" r:id="rId1"/>
    <sheet name="DAY 4(07-04-2022)" sheetId="42" r:id="rId2"/>
    <sheet name="DAY 5 (08-04-2022)" sheetId="44" r:id="rId3"/>
    <sheet name="DAY 6 (09-04-2022)" sheetId="43" r:id="rId4"/>
    <sheet name="Day 7 (11-04-2022) " sheetId="46" r:id="rId5"/>
    <sheet name="Day 8 (12-04-2022)" sheetId="48" r:id="rId6"/>
    <sheet name="Day 9 (13-04-2022)" sheetId="45" r:id="rId7"/>
    <sheet name="Day10 ( 18-04-2022 )" sheetId="49" r:id="rId8"/>
    <sheet name="Day11 ( 19-04-2022 )" sheetId="51" r:id="rId9"/>
    <sheet name="Day12 ( 20-04-2022 )" sheetId="52" r:id="rId10"/>
    <sheet name="Day13 ( 21-04-2022 )" sheetId="53" r:id="rId11"/>
    <sheet name="Day14 ( 22-04-2022 )" sheetId="56" r:id="rId12"/>
    <sheet name="Day15 ( 23-04-2022 )" sheetId="54" r:id="rId13"/>
    <sheet name="Day16 (25-04-2022) (2)" sheetId="58" r:id="rId14"/>
    <sheet name="Day17(26-04-2022)" sheetId="57" r:id="rId15"/>
    <sheet name="Day18(27-04-2022) " sheetId="61" r:id="rId16"/>
    <sheet name="Day19(28-04-2022)" sheetId="62" r:id="rId17"/>
    <sheet name="Day20(29-04-2022)Thursday's" sheetId="63" r:id="rId18"/>
    <sheet name="Day21(30-04-2022)-Friday's" sheetId="65" r:id="rId19"/>
    <sheet name="Day22(01-05-2022)-Saturday's" sheetId="64" r:id="rId20"/>
    <sheet name="Day23(03-05-2022)-Monday's" sheetId="66" r:id="rId21"/>
    <sheet name="Day24(04-05-2022)-Tuesday's" sheetId="67" r:id="rId22"/>
    <sheet name="Day25(05-05-2022)-Wednesday's" sheetId="68" r:id="rId2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63" i="67" l="1"/>
  <c r="F21" i="67"/>
  <c r="F22" i="67"/>
  <c r="F23" i="67"/>
  <c r="F24" i="67"/>
  <c r="F25" i="67"/>
  <c r="I3" i="65"/>
  <c r="I48" i="66"/>
  <c r="F25" i="68"/>
  <c r="F26" i="68"/>
  <c r="F27" i="68"/>
  <c r="F28" i="68"/>
  <c r="F22" i="68"/>
  <c r="F23" i="68"/>
  <c r="F24" i="68"/>
  <c r="F86" i="68"/>
  <c r="F82" i="66"/>
  <c r="F152" i="68"/>
  <c r="F151" i="68"/>
  <c r="F150" i="68"/>
  <c r="F149" i="68"/>
  <c r="F148" i="68"/>
  <c r="F147" i="68"/>
  <c r="F146" i="68"/>
  <c r="F145" i="68"/>
  <c r="F144" i="68"/>
  <c r="I143" i="68"/>
  <c r="F143" i="68"/>
  <c r="I142" i="68"/>
  <c r="F142" i="68"/>
  <c r="F141" i="68"/>
  <c r="I141" i="68" s="1"/>
  <c r="I140" i="68"/>
  <c r="F140" i="68"/>
  <c r="F139" i="68"/>
  <c r="I144" i="68" s="1"/>
  <c r="F138" i="68"/>
  <c r="I139" i="68" s="1"/>
  <c r="I145" i="68" s="1"/>
  <c r="F129" i="68"/>
  <c r="I128" i="68"/>
  <c r="F128" i="68"/>
  <c r="I127" i="68"/>
  <c r="F127" i="68"/>
  <c r="I126" i="68"/>
  <c r="F126" i="68"/>
  <c r="I125" i="68"/>
  <c r="F125" i="68"/>
  <c r="F124" i="68"/>
  <c r="I129" i="68" s="1"/>
  <c r="F123" i="68"/>
  <c r="I124" i="68" s="1"/>
  <c r="I130" i="68" s="1"/>
  <c r="F122" i="68"/>
  <c r="F121" i="68"/>
  <c r="F120" i="68"/>
  <c r="F119" i="68"/>
  <c r="F118" i="68"/>
  <c r="F117" i="68"/>
  <c r="F116" i="68"/>
  <c r="F115" i="68"/>
  <c r="F114" i="68"/>
  <c r="I113" i="68"/>
  <c r="F113" i="68"/>
  <c r="I112" i="68"/>
  <c r="F112" i="68"/>
  <c r="I111" i="68"/>
  <c r="F111" i="68"/>
  <c r="I114" i="68" s="1"/>
  <c r="I110" i="68"/>
  <c r="F110" i="68"/>
  <c r="F109" i="68"/>
  <c r="F108" i="68"/>
  <c r="I109" i="68" s="1"/>
  <c r="I115" i="68" s="1"/>
  <c r="F107" i="68"/>
  <c r="F106" i="68"/>
  <c r="F105" i="68"/>
  <c r="F104" i="68"/>
  <c r="F103" i="68"/>
  <c r="F102" i="68"/>
  <c r="F101" i="68"/>
  <c r="F100" i="68"/>
  <c r="F99" i="68"/>
  <c r="I98" i="68"/>
  <c r="F98" i="68"/>
  <c r="F97" i="68"/>
  <c r="I99" i="68" s="1"/>
  <c r="I96" i="68"/>
  <c r="F96" i="68"/>
  <c r="F95" i="68"/>
  <c r="F94" i="68"/>
  <c r="I94" i="68" s="1"/>
  <c r="F93" i="68"/>
  <c r="I95" i="68" s="1"/>
  <c r="F92" i="68"/>
  <c r="F91" i="68"/>
  <c r="F90" i="68"/>
  <c r="F89" i="68"/>
  <c r="F88" i="68"/>
  <c r="F87" i="68"/>
  <c r="F85" i="68"/>
  <c r="F84" i="68"/>
  <c r="F83" i="68"/>
  <c r="I82" i="68"/>
  <c r="F82" i="68"/>
  <c r="I81" i="68"/>
  <c r="F81" i="68"/>
  <c r="I80" i="68"/>
  <c r="F80" i="68"/>
  <c r="I79" i="68"/>
  <c r="F79" i="68"/>
  <c r="I83" i="68" s="1"/>
  <c r="F78" i="68"/>
  <c r="F77" i="68"/>
  <c r="I78" i="68" s="1"/>
  <c r="I84" i="68" s="1"/>
  <c r="F76" i="68"/>
  <c r="F75" i="68"/>
  <c r="F74" i="68"/>
  <c r="F73" i="68"/>
  <c r="F72" i="68"/>
  <c r="F71" i="68"/>
  <c r="F70" i="68"/>
  <c r="F69" i="68"/>
  <c r="F68" i="68"/>
  <c r="I67" i="68"/>
  <c r="F67" i="68"/>
  <c r="I68" i="68" s="1"/>
  <c r="I66" i="68"/>
  <c r="F66" i="68"/>
  <c r="I65" i="68"/>
  <c r="F65" i="68"/>
  <c r="F64" i="68"/>
  <c r="I63" i="68"/>
  <c r="F62" i="68"/>
  <c r="I64" i="68" s="1"/>
  <c r="F61" i="68"/>
  <c r="F60" i="68"/>
  <c r="F59" i="68"/>
  <c r="F58" i="68"/>
  <c r="F57" i="68"/>
  <c r="F56" i="68"/>
  <c r="F55" i="68"/>
  <c r="F54" i="68"/>
  <c r="I52" i="68"/>
  <c r="I51" i="68"/>
  <c r="I49" i="68"/>
  <c r="I48" i="68"/>
  <c r="F46" i="68"/>
  <c r="F45" i="68"/>
  <c r="F44" i="68"/>
  <c r="F43" i="68"/>
  <c r="F42" i="68"/>
  <c r="F41" i="68"/>
  <c r="F40" i="68"/>
  <c r="F39" i="68"/>
  <c r="F38" i="68"/>
  <c r="I37" i="68"/>
  <c r="F37" i="68"/>
  <c r="I36" i="68"/>
  <c r="F36" i="68"/>
  <c r="I35" i="68"/>
  <c r="F35" i="68"/>
  <c r="I38" i="68" s="1"/>
  <c r="F34" i="68"/>
  <c r="F33" i="68"/>
  <c r="I33" i="68" s="1"/>
  <c r="F32" i="68"/>
  <c r="I34" i="68" s="1"/>
  <c r="F31" i="68"/>
  <c r="F30" i="68"/>
  <c r="F29" i="68"/>
  <c r="I22" i="68"/>
  <c r="I21" i="68"/>
  <c r="F21" i="68"/>
  <c r="I20" i="68"/>
  <c r="F20" i="68"/>
  <c r="F19" i="68"/>
  <c r="I23" i="68" s="1"/>
  <c r="F18" i="68"/>
  <c r="F17" i="68"/>
  <c r="I19" i="68" s="1"/>
  <c r="F16" i="68"/>
  <c r="F15" i="68"/>
  <c r="F14" i="68"/>
  <c r="F13" i="68"/>
  <c r="F12" i="68"/>
  <c r="F11" i="68"/>
  <c r="F10" i="68"/>
  <c r="F9" i="68"/>
  <c r="F8" i="68"/>
  <c r="I7" i="68"/>
  <c r="F7" i="68"/>
  <c r="I6" i="68"/>
  <c r="F6" i="68"/>
  <c r="I5" i="68"/>
  <c r="F5" i="68"/>
  <c r="I8" i="68" s="1"/>
  <c r="F4" i="68"/>
  <c r="F3" i="68"/>
  <c r="I3" i="68" s="1"/>
  <c r="F2" i="68"/>
  <c r="I4" i="68" s="1"/>
  <c r="F151" i="67"/>
  <c r="F150" i="67"/>
  <c r="F149" i="67"/>
  <c r="F148" i="67"/>
  <c r="F147" i="67"/>
  <c r="F146" i="67"/>
  <c r="F145" i="67"/>
  <c r="F144" i="67"/>
  <c r="F143" i="67"/>
  <c r="I142" i="67"/>
  <c r="F142" i="67"/>
  <c r="I141" i="67"/>
  <c r="F141" i="67"/>
  <c r="I140" i="67"/>
  <c r="F140" i="67"/>
  <c r="I139" i="67"/>
  <c r="F139" i="67"/>
  <c r="F138" i="67"/>
  <c r="I143" i="67" s="1"/>
  <c r="F137" i="67"/>
  <c r="I138" i="67" s="1"/>
  <c r="I144" i="67" s="1"/>
  <c r="F128" i="67"/>
  <c r="I127" i="67"/>
  <c r="F127" i="67"/>
  <c r="I126" i="67"/>
  <c r="F126" i="67"/>
  <c r="I125" i="67"/>
  <c r="F125" i="67"/>
  <c r="I124" i="67"/>
  <c r="F124" i="67"/>
  <c r="F123" i="67"/>
  <c r="I128" i="67" s="1"/>
  <c r="F122" i="67"/>
  <c r="I123" i="67" s="1"/>
  <c r="I129" i="67" s="1"/>
  <c r="F121" i="67"/>
  <c r="F120" i="67"/>
  <c r="F119" i="67"/>
  <c r="F118" i="67"/>
  <c r="F117" i="67"/>
  <c r="F116" i="67"/>
  <c r="F115" i="67"/>
  <c r="F114" i="67"/>
  <c r="I113" i="67"/>
  <c r="F113" i="67"/>
  <c r="I112" i="67"/>
  <c r="F112" i="67"/>
  <c r="I111" i="67"/>
  <c r="F111" i="67"/>
  <c r="I110" i="67"/>
  <c r="F110" i="67"/>
  <c r="I109" i="67"/>
  <c r="F109" i="67"/>
  <c r="I108" i="67"/>
  <c r="I114" i="67" s="1"/>
  <c r="F108" i="67"/>
  <c r="F107" i="67"/>
  <c r="F106" i="67"/>
  <c r="F105" i="67"/>
  <c r="F104" i="67"/>
  <c r="F103" i="67"/>
  <c r="F102" i="67"/>
  <c r="F101" i="67"/>
  <c r="F100" i="67"/>
  <c r="F99" i="67"/>
  <c r="F98" i="67"/>
  <c r="I97" i="67"/>
  <c r="F97" i="67"/>
  <c r="F96" i="67"/>
  <c r="I98" i="67" s="1"/>
  <c r="F95" i="67"/>
  <c r="I96" i="67" s="1"/>
  <c r="F94" i="67"/>
  <c r="I95" i="67" s="1"/>
  <c r="F93" i="67"/>
  <c r="I93" i="67" s="1"/>
  <c r="F92" i="67"/>
  <c r="I94" i="67" s="1"/>
  <c r="F91" i="67"/>
  <c r="F90" i="67"/>
  <c r="F89" i="67"/>
  <c r="F88" i="67"/>
  <c r="F87" i="67"/>
  <c r="F86" i="67"/>
  <c r="F85" i="67"/>
  <c r="F84" i="67"/>
  <c r="F83" i="67"/>
  <c r="I82" i="67"/>
  <c r="F82" i="67"/>
  <c r="I81" i="67"/>
  <c r="F81" i="67"/>
  <c r="I80" i="67"/>
  <c r="F80" i="67"/>
  <c r="I79" i="67"/>
  <c r="F79" i="67"/>
  <c r="I83" i="67" s="1"/>
  <c r="F78" i="67"/>
  <c r="F77" i="67"/>
  <c r="I78" i="67" s="1"/>
  <c r="I84" i="67" s="1"/>
  <c r="F76" i="67"/>
  <c r="F75" i="67"/>
  <c r="F74" i="67"/>
  <c r="F73" i="67"/>
  <c r="F72" i="67"/>
  <c r="F71" i="67"/>
  <c r="F70" i="67"/>
  <c r="F69" i="67"/>
  <c r="F68" i="67"/>
  <c r="I67" i="67"/>
  <c r="F67" i="67"/>
  <c r="I66" i="67"/>
  <c r="F66" i="67"/>
  <c r="I65" i="67"/>
  <c r="F65" i="67"/>
  <c r="I68" i="67" s="1"/>
  <c r="F64" i="67"/>
  <c r="I63" i="67"/>
  <c r="F62" i="67"/>
  <c r="I64" i="67" s="1"/>
  <c r="F61" i="67"/>
  <c r="F60" i="67"/>
  <c r="F59" i="67"/>
  <c r="F58" i="67"/>
  <c r="I52" i="67"/>
  <c r="I51" i="67"/>
  <c r="I49" i="67"/>
  <c r="F46" i="67"/>
  <c r="F45" i="67"/>
  <c r="F44" i="67"/>
  <c r="F43" i="67"/>
  <c r="F42" i="67"/>
  <c r="F41" i="67"/>
  <c r="F40" i="67"/>
  <c r="F39" i="67"/>
  <c r="I38" i="67"/>
  <c r="F38" i="67"/>
  <c r="I37" i="67"/>
  <c r="F37" i="67"/>
  <c r="I36" i="67"/>
  <c r="F36" i="67"/>
  <c r="I35" i="67"/>
  <c r="F35" i="67"/>
  <c r="I34" i="67"/>
  <c r="F34" i="67"/>
  <c r="I33" i="67"/>
  <c r="I39" i="67" s="1"/>
  <c r="F33" i="67"/>
  <c r="F32" i="67"/>
  <c r="F31" i="67"/>
  <c r="F30" i="67"/>
  <c r="F29" i="67"/>
  <c r="F28" i="67"/>
  <c r="F27" i="67"/>
  <c r="F26" i="67"/>
  <c r="I22" i="67"/>
  <c r="I21" i="67"/>
  <c r="F20" i="67"/>
  <c r="F19" i="67"/>
  <c r="I23" i="67" s="1"/>
  <c r="F18" i="67"/>
  <c r="I18" i="67" s="1"/>
  <c r="F17" i="67"/>
  <c r="F16" i="67"/>
  <c r="F15" i="67"/>
  <c r="F14" i="67"/>
  <c r="F13" i="67"/>
  <c r="F12" i="67"/>
  <c r="F11" i="67"/>
  <c r="F10" i="67"/>
  <c r="F9" i="67"/>
  <c r="F8" i="67"/>
  <c r="I7" i="67"/>
  <c r="F7" i="67"/>
  <c r="I6" i="67"/>
  <c r="F6" i="67"/>
  <c r="I5" i="67"/>
  <c r="F5" i="67"/>
  <c r="I8" i="67" s="1"/>
  <c r="F4" i="67"/>
  <c r="F3" i="67"/>
  <c r="I3" i="67" s="1"/>
  <c r="F2" i="67"/>
  <c r="I4" i="67" s="1"/>
  <c r="F151" i="66"/>
  <c r="F150" i="66"/>
  <c r="F149" i="66"/>
  <c r="F148" i="66"/>
  <c r="F147" i="66"/>
  <c r="F146" i="66"/>
  <c r="F145" i="66"/>
  <c r="F144" i="66"/>
  <c r="F143" i="66"/>
  <c r="I142" i="66"/>
  <c r="F142" i="66"/>
  <c r="I141" i="66"/>
  <c r="F141" i="66"/>
  <c r="I140" i="66"/>
  <c r="F140" i="66"/>
  <c r="I139" i="66"/>
  <c r="F139" i="66"/>
  <c r="F138" i="66"/>
  <c r="I143" i="66" s="1"/>
  <c r="F137" i="66"/>
  <c r="I138" i="66" s="1"/>
  <c r="I144" i="66" s="1"/>
  <c r="F128" i="66"/>
  <c r="I127" i="66"/>
  <c r="F127" i="66"/>
  <c r="I126" i="66"/>
  <c r="F126" i="66"/>
  <c r="I125" i="66"/>
  <c r="F125" i="66"/>
  <c r="I124" i="66"/>
  <c r="F124" i="66"/>
  <c r="F123" i="66"/>
  <c r="I128" i="66" s="1"/>
  <c r="F122" i="66"/>
  <c r="I123" i="66" s="1"/>
  <c r="I129" i="66" s="1"/>
  <c r="F121" i="66"/>
  <c r="F120" i="66"/>
  <c r="F119" i="66"/>
  <c r="F118" i="66"/>
  <c r="F117" i="66"/>
  <c r="F116" i="66"/>
  <c r="F115" i="66"/>
  <c r="F114" i="66"/>
  <c r="I113" i="66"/>
  <c r="F113" i="66"/>
  <c r="I112" i="66"/>
  <c r="F112" i="66"/>
  <c r="I111" i="66"/>
  <c r="F111" i="66"/>
  <c r="I110" i="66"/>
  <c r="F110" i="66"/>
  <c r="I109" i="66"/>
  <c r="F109" i="66"/>
  <c r="I108" i="66"/>
  <c r="I114" i="66" s="1"/>
  <c r="F108" i="66"/>
  <c r="F107" i="66"/>
  <c r="F106" i="66"/>
  <c r="F105" i="66"/>
  <c r="F104" i="66"/>
  <c r="F103" i="66"/>
  <c r="F102" i="66"/>
  <c r="F101" i="66"/>
  <c r="F100" i="66"/>
  <c r="F99" i="66"/>
  <c r="F98" i="66"/>
  <c r="I97" i="66"/>
  <c r="F97" i="66"/>
  <c r="F96" i="66"/>
  <c r="I98" i="66" s="1"/>
  <c r="I95" i="66"/>
  <c r="F95" i="66"/>
  <c r="I96" i="66" s="1"/>
  <c r="F94" i="66"/>
  <c r="F93" i="66"/>
  <c r="I93" i="66" s="1"/>
  <c r="F92" i="66"/>
  <c r="I94" i="66" s="1"/>
  <c r="F91" i="66"/>
  <c r="F90" i="66"/>
  <c r="F89" i="66"/>
  <c r="F88" i="66"/>
  <c r="F87" i="66"/>
  <c r="F86" i="66"/>
  <c r="F85" i="66"/>
  <c r="F84" i="66"/>
  <c r="F83" i="66"/>
  <c r="I82" i="66"/>
  <c r="I83" i="66"/>
  <c r="I81" i="66"/>
  <c r="F81" i="66"/>
  <c r="I80" i="66"/>
  <c r="F80" i="66"/>
  <c r="I79" i="66"/>
  <c r="F79" i="66"/>
  <c r="F78" i="66"/>
  <c r="F77" i="66"/>
  <c r="I78" i="66" s="1"/>
  <c r="I84" i="66" s="1"/>
  <c r="F76" i="66"/>
  <c r="F75" i="66"/>
  <c r="F74" i="66"/>
  <c r="F73" i="66"/>
  <c r="F72" i="66"/>
  <c r="F71" i="66"/>
  <c r="F70" i="66"/>
  <c r="F69" i="66"/>
  <c r="I68" i="66"/>
  <c r="F68" i="66"/>
  <c r="I67" i="66"/>
  <c r="F67" i="66"/>
  <c r="I66" i="66"/>
  <c r="F66" i="66"/>
  <c r="I65" i="66"/>
  <c r="F65" i="66"/>
  <c r="I64" i="66"/>
  <c r="F64" i="66"/>
  <c r="I63" i="66"/>
  <c r="I69" i="66" s="1"/>
  <c r="F62" i="66"/>
  <c r="F61" i="66"/>
  <c r="F60" i="66"/>
  <c r="F59" i="66"/>
  <c r="F58" i="66"/>
  <c r="F57" i="66"/>
  <c r="F56" i="66"/>
  <c r="F55" i="66"/>
  <c r="F54" i="66"/>
  <c r="I52" i="66"/>
  <c r="I51" i="66"/>
  <c r="I49" i="66"/>
  <c r="F46" i="66"/>
  <c r="F45" i="66"/>
  <c r="F44" i="66"/>
  <c r="F43" i="66"/>
  <c r="F42" i="66"/>
  <c r="F41" i="66"/>
  <c r="F40" i="66"/>
  <c r="F39" i="66"/>
  <c r="I38" i="66"/>
  <c r="F38" i="66"/>
  <c r="I37" i="66"/>
  <c r="F37" i="66"/>
  <c r="I36" i="66"/>
  <c r="F36" i="66"/>
  <c r="F35" i="66"/>
  <c r="I35" i="66" s="1"/>
  <c r="F34" i="66"/>
  <c r="F33" i="66"/>
  <c r="I33" i="66" s="1"/>
  <c r="F32" i="66"/>
  <c r="I34" i="66" s="1"/>
  <c r="F31" i="66"/>
  <c r="F30" i="66"/>
  <c r="F29" i="66"/>
  <c r="F28" i="66"/>
  <c r="F27" i="66"/>
  <c r="F26" i="66"/>
  <c r="I22" i="66"/>
  <c r="F22" i="66"/>
  <c r="I21" i="66"/>
  <c r="F21" i="66"/>
  <c r="F20" i="66"/>
  <c r="F19" i="66"/>
  <c r="I23" i="66" s="1"/>
  <c r="F18" i="66"/>
  <c r="I18" i="66" s="1"/>
  <c r="F17" i="66"/>
  <c r="I19" i="66" s="1"/>
  <c r="F16" i="66"/>
  <c r="F15" i="66"/>
  <c r="F14" i="66"/>
  <c r="F13" i="66"/>
  <c r="F12" i="66"/>
  <c r="F11" i="66"/>
  <c r="F10" i="66"/>
  <c r="F9" i="66"/>
  <c r="F8" i="66"/>
  <c r="I7" i="66"/>
  <c r="F7" i="66"/>
  <c r="I6" i="66"/>
  <c r="F6" i="66"/>
  <c r="I5" i="66"/>
  <c r="F5" i="66"/>
  <c r="I8" i="66" s="1"/>
  <c r="F4" i="66"/>
  <c r="F3" i="66"/>
  <c r="I3" i="66" s="1"/>
  <c r="F2" i="66"/>
  <c r="I4" i="66" s="1"/>
  <c r="F151" i="64"/>
  <c r="F150" i="64"/>
  <c r="F149" i="64"/>
  <c r="F148" i="64"/>
  <c r="F147" i="64"/>
  <c r="F146" i="64"/>
  <c r="F145" i="64"/>
  <c r="F144" i="64"/>
  <c r="F143" i="64"/>
  <c r="I142" i="64"/>
  <c r="F142" i="64"/>
  <c r="I141" i="64"/>
  <c r="F141" i="64"/>
  <c r="I140" i="64"/>
  <c r="F140" i="64"/>
  <c r="F139" i="64"/>
  <c r="I139" i="64" s="1"/>
  <c r="F138" i="64"/>
  <c r="F137" i="64"/>
  <c r="F128" i="64"/>
  <c r="I127" i="64"/>
  <c r="F127" i="64"/>
  <c r="I126" i="64"/>
  <c r="F126" i="64"/>
  <c r="I125" i="64"/>
  <c r="F125" i="64"/>
  <c r="I124" i="64"/>
  <c r="F124" i="64"/>
  <c r="F123" i="64"/>
  <c r="I128" i="64" s="1"/>
  <c r="F122" i="64"/>
  <c r="I123" i="64" s="1"/>
  <c r="F121" i="64"/>
  <c r="F120" i="64"/>
  <c r="F119" i="64"/>
  <c r="F118" i="64"/>
  <c r="F117" i="64"/>
  <c r="F116" i="64"/>
  <c r="F115" i="64"/>
  <c r="F114" i="64"/>
  <c r="I113" i="64"/>
  <c r="F113" i="64"/>
  <c r="I112" i="64"/>
  <c r="F112" i="64"/>
  <c r="I111" i="64"/>
  <c r="F111" i="64"/>
  <c r="I110" i="64"/>
  <c r="F110" i="64"/>
  <c r="I109" i="64"/>
  <c r="F109" i="64"/>
  <c r="I108" i="64"/>
  <c r="F108" i="64"/>
  <c r="F107" i="64"/>
  <c r="F106" i="64"/>
  <c r="F105" i="64"/>
  <c r="F104" i="64"/>
  <c r="F103" i="64"/>
  <c r="F102" i="64"/>
  <c r="F101" i="64"/>
  <c r="F100" i="64"/>
  <c r="F99" i="64"/>
  <c r="F98" i="64"/>
  <c r="I97" i="64"/>
  <c r="F97" i="64"/>
  <c r="F96" i="64"/>
  <c r="F95" i="64"/>
  <c r="I96" i="64" s="1"/>
  <c r="F94" i="64"/>
  <c r="F93" i="64"/>
  <c r="I93" i="64" s="1"/>
  <c r="F92" i="64"/>
  <c r="I94" i="64" s="1"/>
  <c r="F91" i="64"/>
  <c r="F90" i="64"/>
  <c r="F89" i="64"/>
  <c r="F88" i="64"/>
  <c r="F87" i="64"/>
  <c r="F86" i="64"/>
  <c r="F85" i="64"/>
  <c r="F84" i="64"/>
  <c r="F83" i="64"/>
  <c r="I82" i="64"/>
  <c r="F82" i="64"/>
  <c r="I81" i="64"/>
  <c r="F81" i="64"/>
  <c r="I80" i="64"/>
  <c r="F80" i="64"/>
  <c r="I83" i="64" s="1"/>
  <c r="F79" i="64"/>
  <c r="F78" i="64"/>
  <c r="I78" i="64" s="1"/>
  <c r="F77" i="64"/>
  <c r="I79" i="64" s="1"/>
  <c r="F76" i="64"/>
  <c r="F75" i="64"/>
  <c r="F74" i="64"/>
  <c r="F73" i="64"/>
  <c r="F72" i="64"/>
  <c r="F71" i="64"/>
  <c r="F70" i="64"/>
  <c r="F69" i="64"/>
  <c r="I68" i="64"/>
  <c r="F68" i="64"/>
  <c r="I67" i="64"/>
  <c r="F67" i="64"/>
  <c r="I66" i="64"/>
  <c r="F66" i="64"/>
  <c r="I65" i="64"/>
  <c r="F65" i="64"/>
  <c r="I64" i="64"/>
  <c r="F64" i="64"/>
  <c r="I63" i="64"/>
  <c r="I69" i="64" s="1"/>
  <c r="F62" i="64"/>
  <c r="F61" i="64"/>
  <c r="F60" i="64"/>
  <c r="F59" i="64"/>
  <c r="F58" i="64"/>
  <c r="F57" i="64"/>
  <c r="F56" i="64"/>
  <c r="F55" i="64"/>
  <c r="F54" i="64"/>
  <c r="I52" i="64"/>
  <c r="I51" i="64"/>
  <c r="I49" i="64"/>
  <c r="I48" i="64"/>
  <c r="F46" i="64"/>
  <c r="F45" i="64"/>
  <c r="F44" i="64"/>
  <c r="F43" i="64"/>
  <c r="F42" i="64"/>
  <c r="F41" i="64"/>
  <c r="F40" i="64"/>
  <c r="F39" i="64"/>
  <c r="F38" i="64"/>
  <c r="I37" i="64"/>
  <c r="F37" i="64"/>
  <c r="I36" i="64"/>
  <c r="F36" i="64"/>
  <c r="I35" i="64"/>
  <c r="F35" i="64"/>
  <c r="I38" i="64" s="1"/>
  <c r="F34" i="64"/>
  <c r="F33" i="64"/>
  <c r="I33" i="64" s="1"/>
  <c r="F32" i="64"/>
  <c r="I34" i="64" s="1"/>
  <c r="F31" i="64"/>
  <c r="F30" i="64"/>
  <c r="F29" i="64"/>
  <c r="F28" i="64"/>
  <c r="F27" i="64"/>
  <c r="F26" i="64"/>
  <c r="I22" i="64"/>
  <c r="F22" i="64"/>
  <c r="I21" i="64"/>
  <c r="F21" i="64"/>
  <c r="F20" i="64"/>
  <c r="I20" i="64" s="1"/>
  <c r="F19" i="64"/>
  <c r="F18" i="64"/>
  <c r="F17" i="64"/>
  <c r="F16" i="64"/>
  <c r="F15" i="64"/>
  <c r="F14" i="64"/>
  <c r="F13" i="64"/>
  <c r="F12" i="64"/>
  <c r="I7" i="64" s="1"/>
  <c r="F11" i="64"/>
  <c r="F10" i="64"/>
  <c r="F9" i="64"/>
  <c r="F8" i="64"/>
  <c r="F7" i="64"/>
  <c r="I6" i="64"/>
  <c r="F6" i="64"/>
  <c r="F5" i="64"/>
  <c r="I8" i="64" s="1"/>
  <c r="F4" i="64"/>
  <c r="F3" i="64"/>
  <c r="F2" i="64"/>
  <c r="F2" i="65"/>
  <c r="F3" i="65"/>
  <c r="F4" i="65"/>
  <c r="F5" i="65"/>
  <c r="F6" i="65"/>
  <c r="F7" i="65"/>
  <c r="F8" i="65"/>
  <c r="F9" i="65"/>
  <c r="F10" i="65"/>
  <c r="F11" i="65"/>
  <c r="F12" i="65"/>
  <c r="I7" i="65" s="1"/>
  <c r="F13" i="65"/>
  <c r="F14" i="65"/>
  <c r="F15" i="65"/>
  <c r="I6" i="65" s="1"/>
  <c r="F16" i="65"/>
  <c r="I5" i="65" s="1"/>
  <c r="F17" i="65"/>
  <c r="F18" i="65"/>
  <c r="F19" i="65"/>
  <c r="I19" i="65"/>
  <c r="F20" i="65"/>
  <c r="I20" i="65"/>
  <c r="F21" i="65"/>
  <c r="F22" i="65"/>
  <c r="F23" i="65"/>
  <c r="F24" i="65"/>
  <c r="I22" i="65" s="1"/>
  <c r="F25" i="65"/>
  <c r="I23" i="65" s="1"/>
  <c r="F26" i="65"/>
  <c r="F27" i="65"/>
  <c r="F28" i="65"/>
  <c r="F29" i="65"/>
  <c r="F30" i="65"/>
  <c r="F31" i="65"/>
  <c r="F32" i="65"/>
  <c r="F33" i="65"/>
  <c r="F34" i="65"/>
  <c r="I34" i="65"/>
  <c r="F35" i="65"/>
  <c r="F36" i="65"/>
  <c r="F37" i="65"/>
  <c r="F38" i="65"/>
  <c r="F39" i="65"/>
  <c r="F40" i="65"/>
  <c r="F41" i="65"/>
  <c r="F42" i="65"/>
  <c r="F43" i="65"/>
  <c r="F44" i="65"/>
  <c r="F45" i="65"/>
  <c r="F46" i="65"/>
  <c r="F47" i="65"/>
  <c r="F48" i="65"/>
  <c r="I48" i="65"/>
  <c r="F49" i="65"/>
  <c r="I49" i="65"/>
  <c r="F50" i="65"/>
  <c r="I50" i="65"/>
  <c r="F51" i="65"/>
  <c r="I51" i="65"/>
  <c r="F52" i="65"/>
  <c r="I52" i="65"/>
  <c r="F53" i="65"/>
  <c r="I53" i="65"/>
  <c r="F54" i="65"/>
  <c r="F55" i="65"/>
  <c r="F56" i="65"/>
  <c r="F57" i="65"/>
  <c r="F58" i="65"/>
  <c r="F59" i="65"/>
  <c r="F60" i="65"/>
  <c r="F61" i="65"/>
  <c r="F62" i="65"/>
  <c r="I63" i="65"/>
  <c r="F64" i="65"/>
  <c r="I64" i="65"/>
  <c r="F65" i="65"/>
  <c r="I65" i="65"/>
  <c r="F66" i="65"/>
  <c r="I66" i="65"/>
  <c r="F67" i="65"/>
  <c r="I67" i="65"/>
  <c r="F68" i="65"/>
  <c r="I68" i="65"/>
  <c r="F69" i="65"/>
  <c r="I69" i="65"/>
  <c r="F70" i="65"/>
  <c r="F71" i="65"/>
  <c r="F72" i="65"/>
  <c r="F73" i="65"/>
  <c r="F74" i="65"/>
  <c r="F75" i="65"/>
  <c r="F76" i="65"/>
  <c r="F77" i="65"/>
  <c r="F78" i="65"/>
  <c r="F79" i="65"/>
  <c r="F80" i="65"/>
  <c r="F81" i="65"/>
  <c r="F82" i="65"/>
  <c r="F83" i="65"/>
  <c r="F84" i="65"/>
  <c r="I80" i="65" s="1"/>
  <c r="F85" i="65"/>
  <c r="I82" i="65" s="1"/>
  <c r="F86" i="65"/>
  <c r="F87" i="65"/>
  <c r="I81" i="65" s="1"/>
  <c r="F88" i="65"/>
  <c r="F89" i="65"/>
  <c r="F90" i="65"/>
  <c r="F91" i="65"/>
  <c r="F92" i="65"/>
  <c r="F93" i="65"/>
  <c r="F94" i="65"/>
  <c r="F95" i="65"/>
  <c r="F96" i="65"/>
  <c r="I96" i="65"/>
  <c r="F97" i="65"/>
  <c r="F98" i="65"/>
  <c r="F99" i="65"/>
  <c r="I95" i="65" s="1"/>
  <c r="F100" i="65"/>
  <c r="F101" i="65"/>
  <c r="F102" i="65"/>
  <c r="F103" i="65"/>
  <c r="I97" i="65" s="1"/>
  <c r="F104" i="65"/>
  <c r="F105" i="65"/>
  <c r="F106" i="65"/>
  <c r="F107" i="65"/>
  <c r="F108" i="65"/>
  <c r="I108" i="65"/>
  <c r="F109" i="65"/>
  <c r="I109" i="65"/>
  <c r="F110" i="65"/>
  <c r="I110" i="65"/>
  <c r="F111" i="65"/>
  <c r="I111" i="65"/>
  <c r="F112" i="65"/>
  <c r="I112" i="65"/>
  <c r="F113" i="65"/>
  <c r="I113" i="65"/>
  <c r="F114" i="65"/>
  <c r="F115" i="65"/>
  <c r="F116" i="65"/>
  <c r="F117" i="65"/>
  <c r="F118" i="65"/>
  <c r="F119" i="65"/>
  <c r="F120" i="65"/>
  <c r="F121" i="65"/>
  <c r="F122" i="65"/>
  <c r="F123" i="65"/>
  <c r="F124" i="65"/>
  <c r="I124" i="65"/>
  <c r="F125" i="65"/>
  <c r="I125" i="65"/>
  <c r="F126" i="65"/>
  <c r="I126" i="65"/>
  <c r="F127" i="65"/>
  <c r="I127" i="65"/>
  <c r="F128" i="65"/>
  <c r="I128" i="65"/>
  <c r="F137" i="65"/>
  <c r="F138" i="65"/>
  <c r="F139" i="65"/>
  <c r="I139" i="65"/>
  <c r="F140" i="65"/>
  <c r="I140" i="65"/>
  <c r="F141" i="65"/>
  <c r="F142" i="65"/>
  <c r="F143" i="65"/>
  <c r="F144" i="65"/>
  <c r="I142" i="65" s="1"/>
  <c r="F145" i="65"/>
  <c r="F146" i="65"/>
  <c r="I141" i="65" s="1"/>
  <c r="F147" i="65"/>
  <c r="F148" i="65"/>
  <c r="F149" i="65"/>
  <c r="F150" i="65"/>
  <c r="F151" i="65"/>
  <c r="F106" i="63"/>
  <c r="F105" i="63"/>
  <c r="F104" i="63"/>
  <c r="F103" i="63"/>
  <c r="F102" i="63"/>
  <c r="F151" i="63"/>
  <c r="F150" i="63"/>
  <c r="F149" i="63"/>
  <c r="F148" i="63"/>
  <c r="F147" i="63"/>
  <c r="F146" i="63"/>
  <c r="I141" i="63" s="1"/>
  <c r="F145" i="63"/>
  <c r="F144" i="63"/>
  <c r="F143" i="63"/>
  <c r="I142" i="63"/>
  <c r="F142" i="63"/>
  <c r="F141" i="63"/>
  <c r="I140" i="63"/>
  <c r="F140" i="63"/>
  <c r="F139" i="63"/>
  <c r="I139" i="63" s="1"/>
  <c r="F138" i="63"/>
  <c r="F137" i="63"/>
  <c r="I138" i="63" s="1"/>
  <c r="F136" i="63"/>
  <c r="F135" i="63"/>
  <c r="F134" i="63"/>
  <c r="F133" i="63"/>
  <c r="F132" i="63"/>
  <c r="F131" i="63"/>
  <c r="I128" i="63" s="1"/>
  <c r="F130" i="63"/>
  <c r="F129" i="63"/>
  <c r="F128" i="63"/>
  <c r="I127" i="63"/>
  <c r="F127" i="63"/>
  <c r="F126" i="63"/>
  <c r="I125" i="63"/>
  <c r="F125" i="63"/>
  <c r="I124" i="63"/>
  <c r="F124" i="63"/>
  <c r="F123" i="63"/>
  <c r="F122" i="63"/>
  <c r="F121" i="63"/>
  <c r="F120" i="63"/>
  <c r="F119" i="63"/>
  <c r="F118" i="63"/>
  <c r="F117" i="63"/>
  <c r="F116" i="63"/>
  <c r="F115" i="63"/>
  <c r="F114" i="63"/>
  <c r="F113" i="63"/>
  <c r="I112" i="63"/>
  <c r="F112" i="63"/>
  <c r="I111" i="63"/>
  <c r="F111" i="63"/>
  <c r="I110" i="63"/>
  <c r="F110" i="63"/>
  <c r="I113" i="63" s="1"/>
  <c r="I109" i="63"/>
  <c r="F109" i="63"/>
  <c r="F108" i="63"/>
  <c r="F107" i="63"/>
  <c r="I108" i="63" s="1"/>
  <c r="F101" i="63"/>
  <c r="F100" i="63"/>
  <c r="F99" i="63"/>
  <c r="F98" i="63"/>
  <c r="I97" i="63"/>
  <c r="F97" i="63"/>
  <c r="F96" i="63"/>
  <c r="I95" i="63"/>
  <c r="F95" i="63"/>
  <c r="I96" i="63" s="1"/>
  <c r="F94" i="63"/>
  <c r="F93" i="63"/>
  <c r="F92" i="63"/>
  <c r="I94" i="63" s="1"/>
  <c r="F91" i="63"/>
  <c r="F90" i="63"/>
  <c r="F89" i="63"/>
  <c r="F88" i="63"/>
  <c r="F87" i="63"/>
  <c r="F86" i="63"/>
  <c r="F85" i="63"/>
  <c r="I82" i="63" s="1"/>
  <c r="F84" i="63"/>
  <c r="F83" i="63"/>
  <c r="F82" i="63"/>
  <c r="F81" i="63"/>
  <c r="I80" i="63"/>
  <c r="F80" i="63"/>
  <c r="F79" i="63"/>
  <c r="F78" i="63"/>
  <c r="F77" i="63"/>
  <c r="F76" i="63"/>
  <c r="F75" i="63"/>
  <c r="F74" i="63"/>
  <c r="F73" i="63"/>
  <c r="F72" i="63"/>
  <c r="F71" i="63"/>
  <c r="F70" i="63"/>
  <c r="F69" i="63"/>
  <c r="F68" i="63"/>
  <c r="I68" i="63" s="1"/>
  <c r="I67" i="63"/>
  <c r="F67" i="63"/>
  <c r="I66" i="63"/>
  <c r="F66" i="63"/>
  <c r="I65" i="63"/>
  <c r="F65" i="63"/>
  <c r="F64" i="63"/>
  <c r="I63" i="63"/>
  <c r="F62" i="63"/>
  <c r="I64" i="63" s="1"/>
  <c r="F61" i="63"/>
  <c r="F60" i="63"/>
  <c r="F59" i="63"/>
  <c r="F58" i="63"/>
  <c r="F57" i="63"/>
  <c r="F56" i="63"/>
  <c r="F55" i="63"/>
  <c r="F54" i="63"/>
  <c r="I53" i="63"/>
  <c r="F53" i="63"/>
  <c r="I52" i="63"/>
  <c r="F52" i="63"/>
  <c r="I51" i="63"/>
  <c r="F51" i="63"/>
  <c r="I50" i="63"/>
  <c r="F50" i="63"/>
  <c r="I49" i="63"/>
  <c r="F49" i="63"/>
  <c r="I48" i="63"/>
  <c r="F48" i="63"/>
  <c r="F47" i="63"/>
  <c r="F46" i="63"/>
  <c r="F45" i="63"/>
  <c r="F44" i="63"/>
  <c r="I36" i="63" s="1"/>
  <c r="F43" i="63"/>
  <c r="F42" i="63"/>
  <c r="I35" i="63" s="1"/>
  <c r="F41" i="63"/>
  <c r="F40" i="63"/>
  <c r="I37" i="63" s="1"/>
  <c r="F39" i="63"/>
  <c r="F38" i="63"/>
  <c r="F37" i="63"/>
  <c r="F36" i="63"/>
  <c r="F35" i="63"/>
  <c r="I38" i="63" s="1"/>
  <c r="F34" i="63"/>
  <c r="F33" i="63"/>
  <c r="F32" i="63"/>
  <c r="I34" i="63" s="1"/>
  <c r="F31" i="63"/>
  <c r="F30" i="63"/>
  <c r="F29" i="63"/>
  <c r="F28" i="63"/>
  <c r="F27" i="63"/>
  <c r="F26" i="63"/>
  <c r="F25" i="63"/>
  <c r="F24" i="63"/>
  <c r="F23" i="63"/>
  <c r="I22" i="63"/>
  <c r="F22" i="63"/>
  <c r="I21" i="63"/>
  <c r="F21" i="63"/>
  <c r="I20" i="63"/>
  <c r="F20" i="63"/>
  <c r="F19" i="63"/>
  <c r="I23" i="63" s="1"/>
  <c r="F18" i="63"/>
  <c r="I19" i="63" s="1"/>
  <c r="F17" i="63"/>
  <c r="F16" i="63"/>
  <c r="F15" i="63"/>
  <c r="I6" i="63" s="1"/>
  <c r="F14" i="63"/>
  <c r="F13" i="63"/>
  <c r="F12" i="63"/>
  <c r="F11" i="63"/>
  <c r="F10" i="63"/>
  <c r="F9" i="63"/>
  <c r="F8" i="63"/>
  <c r="I7" i="63"/>
  <c r="F7" i="63"/>
  <c r="F6" i="63"/>
  <c r="F5" i="63"/>
  <c r="F4" i="63"/>
  <c r="F3" i="63"/>
  <c r="F2" i="63"/>
  <c r="I69" i="68" l="1"/>
  <c r="I69" i="67"/>
  <c r="I5" i="64"/>
  <c r="I97" i="68"/>
  <c r="I95" i="64"/>
  <c r="I39" i="68"/>
  <c r="I39" i="66"/>
  <c r="I36" i="65"/>
  <c r="I37" i="65"/>
  <c r="I35" i="65"/>
  <c r="I20" i="66"/>
  <c r="I19" i="67"/>
  <c r="I20" i="67"/>
  <c r="I18" i="68"/>
  <c r="I9" i="68"/>
  <c r="I24" i="68"/>
  <c r="I100" i="68"/>
  <c r="I9" i="67"/>
  <c r="I24" i="67"/>
  <c r="I99" i="67"/>
  <c r="I9" i="66"/>
  <c r="I24" i="66"/>
  <c r="I99" i="66"/>
  <c r="I114" i="65"/>
  <c r="I79" i="65"/>
  <c r="I54" i="65"/>
  <c r="I143" i="64"/>
  <c r="I138" i="64"/>
  <c r="I3" i="64"/>
  <c r="I114" i="64"/>
  <c r="I18" i="64"/>
  <c r="I98" i="64"/>
  <c r="I99" i="64" s="1"/>
  <c r="I18" i="63"/>
  <c r="I4" i="65"/>
  <c r="I5" i="63"/>
  <c r="I143" i="63"/>
  <c r="I144" i="63" s="1"/>
  <c r="I23" i="64"/>
  <c r="I129" i="64"/>
  <c r="I143" i="65"/>
  <c r="I33" i="63"/>
  <c r="I123" i="63"/>
  <c r="I81" i="63"/>
  <c r="I93" i="63"/>
  <c r="I126" i="63"/>
  <c r="I83" i="65"/>
  <c r="I4" i="64"/>
  <c r="I9" i="64" s="1"/>
  <c r="I19" i="64"/>
  <c r="I24" i="64" s="1"/>
  <c r="I39" i="64"/>
  <c r="I84" i="64"/>
  <c r="I138" i="65"/>
  <c r="I123" i="65"/>
  <c r="I129" i="65" s="1"/>
  <c r="I98" i="65"/>
  <c r="I94" i="65"/>
  <c r="I93" i="65"/>
  <c r="I78" i="65"/>
  <c r="I84" i="65" s="1"/>
  <c r="I38" i="65"/>
  <c r="I33" i="65"/>
  <c r="I21" i="65"/>
  <c r="I18" i="65"/>
  <c r="I24" i="65" s="1"/>
  <c r="I8" i="65"/>
  <c r="I98" i="63"/>
  <c r="I3" i="63"/>
  <c r="I4" i="63"/>
  <c r="I8" i="63"/>
  <c r="I83" i="63"/>
  <c r="I78" i="63"/>
  <c r="I79" i="63"/>
  <c r="I24" i="63"/>
  <c r="I69" i="63"/>
  <c r="I54" i="63"/>
  <c r="I114" i="63"/>
  <c r="I39" i="63"/>
  <c r="F71" i="62"/>
  <c r="F102" i="62"/>
  <c r="I96" i="62" s="1"/>
  <c r="F101" i="62"/>
  <c r="F99" i="62"/>
  <c r="F44" i="62"/>
  <c r="F38" i="62"/>
  <c r="F9" i="62"/>
  <c r="F13" i="62"/>
  <c r="F11" i="62"/>
  <c r="F7" i="62"/>
  <c r="F8" i="62"/>
  <c r="F152" i="62"/>
  <c r="F153" i="62"/>
  <c r="F154" i="62"/>
  <c r="F155" i="62"/>
  <c r="I154" i="62" s="1"/>
  <c r="I155" i="62"/>
  <c r="F156" i="62"/>
  <c r="I156" i="62"/>
  <c r="F157" i="62"/>
  <c r="I157" i="62"/>
  <c r="F158" i="62"/>
  <c r="F159" i="62"/>
  <c r="F160" i="62"/>
  <c r="F161" i="62"/>
  <c r="F162" i="62"/>
  <c r="F163" i="62"/>
  <c r="F164" i="62"/>
  <c r="F165" i="62"/>
  <c r="F166" i="62"/>
  <c r="F151" i="62"/>
  <c r="F150" i="62"/>
  <c r="F149" i="62"/>
  <c r="F148" i="62"/>
  <c r="F147" i="62"/>
  <c r="F146" i="62"/>
  <c r="F145" i="62"/>
  <c r="F144" i="62"/>
  <c r="I140" i="62" s="1"/>
  <c r="F143" i="62"/>
  <c r="I142" i="62"/>
  <c r="F142" i="62"/>
  <c r="I141" i="62"/>
  <c r="F141" i="62"/>
  <c r="I143" i="62" s="1"/>
  <c r="F140" i="62"/>
  <c r="F139" i="62"/>
  <c r="F138" i="62"/>
  <c r="F137" i="62"/>
  <c r="F136" i="62"/>
  <c r="F135" i="62"/>
  <c r="F134" i="62"/>
  <c r="F133" i="62"/>
  <c r="F132" i="62"/>
  <c r="F131" i="62"/>
  <c r="F130" i="62"/>
  <c r="F129" i="62"/>
  <c r="F128" i="62"/>
  <c r="I125" i="62" s="1"/>
  <c r="F127" i="62"/>
  <c r="I127" i="62" s="1"/>
  <c r="I126" i="62"/>
  <c r="F126" i="62"/>
  <c r="F125" i="62"/>
  <c r="F124" i="62"/>
  <c r="F123" i="62"/>
  <c r="I124" i="62" s="1"/>
  <c r="F122" i="62"/>
  <c r="F121" i="62"/>
  <c r="F120" i="62"/>
  <c r="F119" i="62"/>
  <c r="F118" i="62"/>
  <c r="F117" i="62"/>
  <c r="F116" i="62"/>
  <c r="F115" i="62"/>
  <c r="F114" i="62"/>
  <c r="F113" i="62"/>
  <c r="I112" i="62"/>
  <c r="F112" i="62"/>
  <c r="I111" i="62"/>
  <c r="F111" i="62"/>
  <c r="F110" i="62"/>
  <c r="F109" i="62"/>
  <c r="I110" i="62" s="1"/>
  <c r="F108" i="62"/>
  <c r="F107" i="62"/>
  <c r="I108" i="62" s="1"/>
  <c r="F100" i="62"/>
  <c r="F98" i="62"/>
  <c r="I97" i="62"/>
  <c r="F97" i="62"/>
  <c r="F96" i="62"/>
  <c r="I95" i="62" s="1"/>
  <c r="F95" i="62"/>
  <c r="F94" i="62"/>
  <c r="F93" i="62"/>
  <c r="F92" i="62"/>
  <c r="F91" i="62"/>
  <c r="F90" i="62"/>
  <c r="F89" i="62"/>
  <c r="F88" i="62"/>
  <c r="F87" i="62"/>
  <c r="F86" i="62"/>
  <c r="F85" i="62"/>
  <c r="F84" i="62"/>
  <c r="F83" i="62"/>
  <c r="F82" i="62"/>
  <c r="I82" i="62" s="1"/>
  <c r="I81" i="62"/>
  <c r="F81" i="62"/>
  <c r="I80" i="62"/>
  <c r="F80" i="62"/>
  <c r="F79" i="62"/>
  <c r="F78" i="62"/>
  <c r="F77" i="62"/>
  <c r="F76" i="62"/>
  <c r="F75" i="62"/>
  <c r="F74" i="62"/>
  <c r="F73" i="62"/>
  <c r="F72" i="62"/>
  <c r="F70" i="62"/>
  <c r="F69" i="62"/>
  <c r="F68" i="62"/>
  <c r="I67" i="62"/>
  <c r="F67" i="62"/>
  <c r="I66" i="62"/>
  <c r="F66" i="62"/>
  <c r="I65" i="62"/>
  <c r="F65" i="62"/>
  <c r="F64" i="62"/>
  <c r="F62" i="62"/>
  <c r="F61" i="62"/>
  <c r="F60" i="62"/>
  <c r="F59" i="62"/>
  <c r="F58" i="62"/>
  <c r="F57" i="62"/>
  <c r="F56" i="62"/>
  <c r="F55" i="62"/>
  <c r="F54" i="62"/>
  <c r="F53" i="62"/>
  <c r="I52" i="62"/>
  <c r="F52" i="62"/>
  <c r="I51" i="62"/>
  <c r="F51" i="62"/>
  <c r="I53" i="62" s="1"/>
  <c r="I50" i="62"/>
  <c r="F50" i="62"/>
  <c r="F49" i="62"/>
  <c r="F48" i="62"/>
  <c r="I49" i="62" s="1"/>
  <c r="F47" i="62"/>
  <c r="I48" i="62" s="1"/>
  <c r="F46" i="62"/>
  <c r="F45" i="62"/>
  <c r="F43" i="62"/>
  <c r="F42" i="62"/>
  <c r="F41" i="62"/>
  <c r="F40" i="62"/>
  <c r="F39" i="62"/>
  <c r="I37" i="62"/>
  <c r="F37" i="62"/>
  <c r="I36" i="62"/>
  <c r="F36" i="62"/>
  <c r="I35" i="62"/>
  <c r="F35" i="62"/>
  <c r="F34" i="62"/>
  <c r="F33" i="62"/>
  <c r="F32" i="62"/>
  <c r="F31" i="62"/>
  <c r="F30" i="62"/>
  <c r="F29" i="62"/>
  <c r="F28" i="62"/>
  <c r="F27" i="62"/>
  <c r="F26" i="62"/>
  <c r="F25" i="62"/>
  <c r="F24" i="62"/>
  <c r="F23" i="62"/>
  <c r="I22" i="62"/>
  <c r="F22" i="62"/>
  <c r="I21" i="62"/>
  <c r="F21" i="62"/>
  <c r="I23" i="62" s="1"/>
  <c r="I20" i="62"/>
  <c r="F20" i="62"/>
  <c r="F19" i="62"/>
  <c r="F18" i="62"/>
  <c r="I19" i="62" s="1"/>
  <c r="F17" i="62"/>
  <c r="I18" i="62" s="1"/>
  <c r="I24" i="62" s="1"/>
  <c r="F16" i="62"/>
  <c r="F12" i="62"/>
  <c r="F15" i="62"/>
  <c r="F14" i="62"/>
  <c r="I7" i="62"/>
  <c r="F10" i="62"/>
  <c r="I6" i="62"/>
  <c r="F6" i="62"/>
  <c r="I8" i="62" s="1"/>
  <c r="F5" i="62"/>
  <c r="F4" i="62"/>
  <c r="F3" i="62"/>
  <c r="F2" i="62"/>
  <c r="I158" i="62" l="1"/>
  <c r="I9" i="63"/>
  <c r="I99" i="63"/>
  <c r="I84" i="63"/>
  <c r="I129" i="63"/>
  <c r="I144" i="64"/>
  <c r="I83" i="62"/>
  <c r="I109" i="62"/>
  <c r="I123" i="62"/>
  <c r="I99" i="65"/>
  <c r="I33" i="62"/>
  <c r="I54" i="62"/>
  <c r="I138" i="62"/>
  <c r="I9" i="65"/>
  <c r="I63" i="62"/>
  <c r="I78" i="62"/>
  <c r="I5" i="62"/>
  <c r="I79" i="62"/>
  <c r="I93" i="62"/>
  <c r="I144" i="65"/>
  <c r="I39" i="65"/>
  <c r="I128" i="62"/>
  <c r="I129" i="62" s="1"/>
  <c r="I139" i="62"/>
  <c r="I68" i="62"/>
  <c r="I64" i="62"/>
  <c r="I69" i="62" s="1"/>
  <c r="I113" i="62"/>
  <c r="I114" i="62" s="1"/>
  <c r="I98" i="62"/>
  <c r="I94" i="62"/>
  <c r="I99" i="62" s="1"/>
  <c r="I3" i="62"/>
  <c r="I38" i="62"/>
  <c r="I34" i="62"/>
  <c r="I4" i="62"/>
  <c r="I153" i="62"/>
  <c r="I159" i="62" s="1"/>
  <c r="I9" i="62" l="1"/>
  <c r="I84" i="62"/>
  <c r="I39" i="62"/>
  <c r="I144" i="62"/>
</calcChain>
</file>

<file path=xl/sharedStrings.xml><?xml version="1.0" encoding="utf-8"?>
<sst xmlns="http://schemas.openxmlformats.org/spreadsheetml/2006/main" count="2878" uniqueCount="662">
  <si>
    <t>Column1</t>
  </si>
  <si>
    <t>Column2</t>
  </si>
  <si>
    <t>Column3</t>
  </si>
  <si>
    <t>Column4</t>
  </si>
  <si>
    <t>Resource Name</t>
  </si>
  <si>
    <t>Action Point / Impediments</t>
  </si>
  <si>
    <t>Status</t>
  </si>
  <si>
    <t>Comments</t>
  </si>
  <si>
    <t>In-progress</t>
  </si>
  <si>
    <t>Done</t>
  </si>
  <si>
    <t>Discarded / Hold</t>
  </si>
  <si>
    <t>Hours Spent - Project</t>
  </si>
  <si>
    <t>Hours Spent - Non Project</t>
  </si>
  <si>
    <t>Aravindhan Ra</t>
  </si>
  <si>
    <t xml:space="preserve">Refining the Management Flow Diagram, Refining the TAC user stories  and Brainstorming about the project with  team </t>
  </si>
  <si>
    <t>Creating User Stories for TAC  and Interviewer and attended design pattern session</t>
  </si>
  <si>
    <t>Round based Interview</t>
  </si>
  <si>
    <t>Darshana</t>
  </si>
  <si>
    <t xml:space="preserve">Refining the overall user stories, Brainstorming about the project with team and rough flow for TAC </t>
  </si>
  <si>
    <t>Creating User Stories for Management and attended design pattern session</t>
  </si>
  <si>
    <t>Deepika</t>
  </si>
  <si>
    <t>Gokul</t>
  </si>
  <si>
    <t>Refining the Interviewer Flow Diagram and Brainstorming about the project with team</t>
  </si>
  <si>
    <t>Creating User Stories for Interviewer and attended design pattern session</t>
  </si>
  <si>
    <t>Kumaresh</t>
  </si>
  <si>
    <t>Refining the TAC Flow Diagram,Refining the Interviewer user stories and Brainstorming about the project with team</t>
  </si>
  <si>
    <t>Creating User Stories for TAC  and Worked on Flow Diagram and attended design pattern session</t>
  </si>
  <si>
    <t>Prithvi</t>
  </si>
  <si>
    <t>Refining the TAC Flow Diagram and Brainstorming about the project with team</t>
  </si>
  <si>
    <t>Created Flow Diagram for users  and Wrote Functional Requirements and attended design pattern session</t>
  </si>
  <si>
    <t>Remuki</t>
  </si>
  <si>
    <t>Sheik Fareeth</t>
  </si>
  <si>
    <t>Refining the Interviewer Flow Diagram,Refining the user stories and Brainstorming about the project with team</t>
  </si>
  <si>
    <t>Wrote functional requiremets and attended design pattern session</t>
  </si>
  <si>
    <t>Vinoth</t>
  </si>
  <si>
    <t>Refining the Management Flow Diagram and Brainstorming about the project with team</t>
  </si>
  <si>
    <t>Vishnu Prakash</t>
  </si>
  <si>
    <t>Refining the user stories for TAC and Brainstorming about the project with team</t>
  </si>
  <si>
    <t>Creating User Stories for TAC and attended design pattern session</t>
  </si>
  <si>
    <t>dependencies for Management</t>
  </si>
  <si>
    <t>30 min : Exploring Figma,                                                                                                1 hr 30 min : Refined Interviewer flow (SCHEDULE ,VIEW)                                           1hrs :MANAGEMENT Prototype (Register,Login,Interview Ignored                                                                                                      1 hr : Attended  Design Pattern Session                                                                         1hr 15 mins : Refined User Stories &amp;Acceptance Criteria (Management)(8-11)</t>
  </si>
  <si>
    <t>-</t>
  </si>
  <si>
    <t>Prototype for creation of link for TAC, Acceptance criteria for TAC</t>
  </si>
  <si>
    <t>Redefining Mangement flow(Registration,View profile &amp; stats)    [1 hrs], Prototype - Scheduled drive,Attended design pattern session(2.30),Exploring Figma</t>
  </si>
  <si>
    <t>Prototype for TAC dashboard, Constraints for TAC</t>
  </si>
  <si>
    <t xml:space="preserve">30 mins    :  Exploring Figma                                                                   1 hr           : Redefining Mangement flow diagram(Drive invite, Scheduled interview)                                                                                               1hr            :  Attended Design Pattern Session                                                                                                                  2 hr           :  Prototype - Current drive ,Upcoming drive                                                                                                                                      </t>
  </si>
  <si>
    <t xml:space="preserve">1hr : INTERVIEWER Prototype (Interview Attended,Unused Slots ) 30 min : Exploring Figma                                                                                              30 mins : MANAGEMENT Prototype   (Interview Attended)        1hr : Attended  Design Pattern Session                                                                 1hr : Refined User Stories &amp;  Acceptance Criteria (Management(1,2,3)) </t>
  </si>
  <si>
    <t>dependencies for Management &amp; Cancellation for TAC</t>
  </si>
  <si>
    <t>30 mins: Refined TAC Flow Diagram                                                         30 mins: Exploring Figma                                                                        1hr : Prototype for Interviewer-Interview Denied                                 1hr : Attended Design pattern Session(Abstract Factory)                                1hr : Refined Prototype for Interviewer                                                  1hr : Refined User Stories &amp; Acceptance for Management(5-8)</t>
  </si>
  <si>
    <t>Desigining pool,Notification cancel for TAC</t>
  </si>
  <si>
    <t>Acceptence(8-13) , Dependencies(8-13) for interviewers</t>
  </si>
  <si>
    <t>30 mins    :  Exploring figma                                                                       30 min      :  Designed prototype for INTERVIEWER's Profile,                                                                                                                                               30 min      :  Prototype for interviewer's  Interview History               1 hr           : Prototype for Scheduled Interviews                                 1 hr           : Attended Abstract factory session                                                                               1 hr           :  Refined User stories(1-7)                                                 30 mins    : Acceptance(1 TO 5)</t>
  </si>
  <si>
    <t>Prototype for Interviewers</t>
  </si>
  <si>
    <t xml:space="preserve">30 mins : Refined Interviewer Flow diagram                                                                                                        30 mins : Exploring figma                                                                                                                             2 hr : Redefined Prototype for interviewer and management                                                                                               1 hr : Attended Design Factory Session                                                                                                            1 hr : Prototype for interviewer Today's and scheduled interviews                                                                        </t>
  </si>
  <si>
    <t>Vishnu Prakaash R</t>
  </si>
  <si>
    <t xml:space="preserve">Recalling and exploring on prototype model   </t>
  </si>
  <si>
    <t xml:space="preserve">30 mins: Userflow diagram discussion and implementation                   1 hr : Figma and Diagrams net practice -self exploration                            2.5 hr : Creating ADMIN'S userflow, constraints, dependencies, acceptance criteria.                                                                                            30 mins : preparing for abstract factory ppt and code                                   1hr : presenting design pattern method, at hydra                               </t>
  </si>
  <si>
    <t xml:space="preserve">30 min : Explored Git Desktop,                                                                                                1 hr 15 min : Dependencies and Constraints for management                                                             1hrs 45 mins  :MANAGEMENT Prototype (Dashboard Categories , Pool Members ' Scheduled Interviews Ignored) Refined navigatability                                                                                                   1 hr : Attended  Design Pattern Session                                                                         </t>
  </si>
  <si>
    <t xml:space="preserve">Prototype </t>
  </si>
  <si>
    <t>Acceptance criteria for TAC-1hr                                       Design pattern session -1hr                                               Refinded TAC prototype- 2hr                                         Design pattern -30 min</t>
  </si>
  <si>
    <t>Prototype for current flow</t>
  </si>
  <si>
    <t xml:space="preserve">1 hr           : Constraints for TAC                                                                                             1hr            :  Attended Design Pattern Session                                                                                                                  1 hr           :  Prototype for Current drive ,Upcoming drive                                                                                 1 hr           :  Prototype for Create Invite                                                                                                                                      </t>
  </si>
  <si>
    <t xml:space="preserve">30 mins : Explored Git                                                    2 hr:  Refined Management Prototype                         1hr : Attended Design Pattern Session(Builder and Protoype)                                                                              1hr : Softskills                                                                  </t>
  </si>
  <si>
    <t>30 Mins: Explored Github Desktop
1 Hr 30 Mins: Refined Prototype for Interviewer
1 Hr: Design pattern session(Builder and Prototype)
1 Hr: Softskills session 
1 Hr 30 Mins: Refined Management Prototype and its flow.</t>
  </si>
  <si>
    <t>Dependencies for Interviewer (7-13)</t>
  </si>
  <si>
    <t>1hr :  Explored git and git desktop                          1hr :  Refined Prototype for Interviewer-Dashboard                                                              1hr : Attended Design pattern Session(Builder and Prototype pattern)                                                                         1hr : Refined Prototype for Interviewer                          1hr : Acceptence criteria and constrains for interviewer</t>
  </si>
  <si>
    <t xml:space="preserve">1 hr  :  Dependencies for TAC                                       1 hr  :  Prototype for TAC ,Create pool ,Manage pool                                                                                      1 hr  :  Attended Design Pattern Session                    1 hr   : Soft Skills Session                                                1 hr  : Prototype for TAC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</si>
  <si>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                                </t>
  </si>
  <si>
    <t>Acceptence(8-13) , Dependencies(8-13) for interviewers, Prototype</t>
  </si>
  <si>
    <t>30 mins :  Explored git and git desktop                          1hr :  Refined Prototype for Interviewer-10 slide  1hr : Attended Design pattern Session(Builder and Prototype pattern)                                                                         1hr : Refined Prototype for Interviewer                             1 hr : soft skill sessions</t>
  </si>
  <si>
    <t xml:space="preserve">2 hr : Correction in Interviewer Prototype                                                                                                                             1 hr : Redefined Prototype for interviewer and management                                                                                               1.5 hr : Attended Design patternSession                                                                                                            1 hr : Aligned Interviewer and management      Prototype                                                                      </t>
  </si>
  <si>
    <t>Exploring on Git and Git Desktop</t>
  </si>
  <si>
    <t xml:space="preserve">2 hr: Creating prototype for admin using FIGMA                                                                            1.5 hr : Attending Design pattern session (Prototype and Builder design)                                                                  1 hr : preparing for review and self exploration                                           2 hr: Understanding the overall flow, Ensuring changes which were said yesterday(Drop down for project,Phone number and role, scroll page,back button,adding filter,interview denied list.) </t>
  </si>
  <si>
    <t>Absent</t>
  </si>
  <si>
    <t>Data  Model</t>
  </si>
  <si>
    <t xml:space="preserve">Brainstorming -30 Mins                                                  College Project review- 1 hour                                      Prototype and Acceptance criteria for TAC- 1hr                </t>
  </si>
  <si>
    <t>Data Model</t>
  </si>
  <si>
    <t xml:space="preserve">30 mins : Brainstorming with team
1 Hr        : Prototype for Dashboard in TAC
1 Hr        : Refining the TAC prototype (Alignment,Naming)                                                                                                                                    </t>
  </si>
  <si>
    <t>30 min: Brain Storming with team
1.5 hr: Refined management Prototype(Dashboard,Profile)
30 min: Refined management prototype(alignment)</t>
  </si>
  <si>
    <t>30 min: Brain Storming with team                                  1.5 hr: Refined management Prototype
30 min: Refined management and interviewer prototype(alignment)</t>
  </si>
  <si>
    <t xml:space="preserve">Dependencies for Interviewer (7-13),Data Modelling </t>
  </si>
  <si>
    <t xml:space="preserve">30 mins : Brain stroming with Team
1 hr : Refining the TAC Prototype ( Dash board , Profile )
30 mins : TAC Prototype Page Alignments               30 mins : Refined TAC Prototype (Home page)  </t>
  </si>
  <si>
    <t xml:space="preserve"> 30 min :BrainStroming                                                      1 hr : Dependencies for TAC                                          1 hr :  Prototype for TAC</t>
  </si>
  <si>
    <t>30 mins : Brain stroming
1 hr : Refining the Interviewers Prototype ( Dash board , Profile , Navigations )
1 hr : TAC ( Creating pools , Pool details prototype , and refining Slide )</t>
  </si>
  <si>
    <t xml:space="preserve">30 mins : Brainstroming
1 hr : Added page navigation for interviewer and TAC prototype.
1 hr :  Aligned TAC and Interviewer prototype                                                              </t>
  </si>
  <si>
    <t xml:space="preserve">Exploring on Data models </t>
  </si>
  <si>
    <t xml:space="preserve">30 mins - Brainstorming
1.5 hour - College Project review preparation and PPT
1 hour - Refined Prototype for ADMIN   </t>
  </si>
  <si>
    <t>1 Hr 30 Mins: Brainstorming                                             1 Hr :Refined User Stories,Acceptance Criteria        1 Hr 30 Mins :RefinedDependancies and Constraints(Management,Half of TAC)</t>
  </si>
  <si>
    <t>1 Hr 30 Mins: Brainstorming                                             1 Hr 30 mins: Discussed Data Modelling                                           1 Hr :Entered attribute values(Employee,TAC)</t>
  </si>
  <si>
    <t>1 Hr 30 mins : Brainstorming with team
1 Hr 30 mins : Prototype for TAC-(Create,View &amp; Delete Pool -  6 slides)
1 Hr         : Redefined the overall prototype for TAC</t>
  </si>
  <si>
    <t>1Hr 30Mins:Brainstorming                                              2Hr:Data Model(7 Entities)</t>
  </si>
  <si>
    <t>1 Hr 30 Mins: Brainstorming  with team                                           1 Hr :Refined User Stories,Acceptance Criteria        1 Hr 30 Mins :Refined Dependancies and Constraints(Management,Interviewer)</t>
  </si>
  <si>
    <t xml:space="preserve">Refine Data Model(Should add Interface) </t>
  </si>
  <si>
    <t>1 Hr 30 Mins: Brainstorming  with team                                           1 Hr 30 mins:Data Modelling(Overview,Response table)                                                                                1 Hr : Refined Data-Model(Added Invites ,Response Type table)</t>
  </si>
  <si>
    <t xml:space="preserve"> 1 hr 30 minutes : Brainstroming with the team
 2 hr    : Refined the Prototype for TAC ( Edit pool )
 30 minutes    : Alligingment.        
</t>
  </si>
  <si>
    <t>1 hr 30 mins - Brain Stromming
30 Mins - Adding New slides to TAC ( Upcoming drives, notifications, scheduling drives - 5 slides )
1 hr 30 mins - Building Data model In draw.io ( 7 Entities )
30 Mins - Re refining Interviewers scheduled drive cancellation</t>
  </si>
  <si>
    <t xml:space="preserve">1Hr 30 mins : Brainstroming
1 hr : Discussed Data modeling
1 hr 30 mins : Entered attributes for data model(Pool managing, invites, interviews)                                                           </t>
  </si>
  <si>
    <t xml:space="preserve">1hr: Brainstorming with Team
45m: Adding pages and refining flow on ADMIN access.
45m: Entered attribute values for drive and discussing logic with Team mates.
30m: College project discussion - review call </t>
  </si>
  <si>
    <t xml:space="preserve">1 Hr 30 Mins: Brainstorming with team                                             1 Hr : Refined TAC prototype(Create pool and add members)                                                                        1 Hr :RefinedRefined TAC prototype(view and manage pool(add,remove members))                         1 Hr :Brainstorming </t>
  </si>
  <si>
    <t xml:space="preserve">1 Hr 30 Mins: Brainstorming                                                                                       2 Hr :Entered attribute values(Employee,Pool)          1 Hr :Brainstorming </t>
  </si>
  <si>
    <t>Data Modelling</t>
  </si>
  <si>
    <t xml:space="preserve">1 Hr 30 mins : Brainstorming with team
2 Hrs              : Entered Attribute values for Project &amp; Drives                                                                           1 Hr               :Brainstorming with team </t>
  </si>
  <si>
    <t xml:space="preserve">1hr 30mins:Brain stroming with team                                                       1hr30mins: Refined Datamodel(response and cancellation)                                                                       30mins:session with anitha                                          1 Hr :Brainstorming </t>
  </si>
  <si>
    <t xml:space="preserve">1 hr 30 mins - Brain Stromming
1Hr:Preparing for  code review                                     1hr :Attending review                                                30mins:session with anitha                                         1 Hr :Brainstorming </t>
  </si>
  <si>
    <t xml:space="preserve">Refine Data Model(Should add Interface,Relationship) </t>
  </si>
  <si>
    <t xml:space="preserve">1 Hr 30 Mins: Brainstorming  with team                                           1 Hr 30 mins:Refined Data Modelling(Interview,EmployeeResponse table)                                                                                30 Mins : Added Data-Model(Added Cancelled Interview, Cancellation type table)                                         1 Hr :Brainstorming </t>
  </si>
  <si>
    <t xml:space="preserve"> 1 hr 30 minutes : Brainstroming with the team
1 hr          :  Preparing for the Review 
1 hr 30 min   :  Data Entry for Available member Table.                                                                                1 Hr :Brainstorming </t>
  </si>
  <si>
    <t xml:space="preserve">1 hr 30 mins - Brain Storming
45mins:Preparing for  code review                                     45mins :attending review                                                30mins:session with anitha                                         1 Hr :Brainstorming </t>
  </si>
  <si>
    <t>Data Modeling(Methods)</t>
  </si>
  <si>
    <t xml:space="preserve">1 Hr 30mins: Brainstorming with team                                    1 Hr : Session with Rafi(Design patterns)                   1 Hr : Meeting with Rafi(Review)                                1 Hr : Edited data model tables                                   1 Hr : Worked on data entry table                              1 Hr :Brainstorming </t>
  </si>
  <si>
    <t xml:space="preserve">1.5 HR: BrainStorming with Team
1 HR: Refined Admin Flow (Added pool deletion request from TAC)
1 HR: ANGULAR - self exploration                               1 Hr :Brainstorming </t>
  </si>
  <si>
    <t>Exploring HTML,CSS(Basics,Syntax,tags,images,link,inline css)</t>
  </si>
  <si>
    <t>1 Hr : Brainstorming with team.
1 Hr 30 Mins: Session by Rafi
1 Hr : Re-Defined TAC Prototype(Remove members,Add Role,Remove Role).</t>
  </si>
  <si>
    <t>Exploring Web API</t>
  </si>
  <si>
    <t>1 hr-Brainstorming                                                          30 min-Entered attribute values                                   1 hr 30 min-Session with Rafi                                        1 hr-Operation for entity</t>
  </si>
  <si>
    <t>Basics of Java Script</t>
  </si>
  <si>
    <t>1 hr            : Brainstorming with team
30 minutes      : Written methods for Entity
1 hr 30 mins    : Session with Rafi 
1 hr            : College Project Review</t>
  </si>
  <si>
    <t>HTML and Basics of Javascript</t>
  </si>
  <si>
    <t xml:space="preserve">1hr:Brain storming with team
30mins:prepared for Code Review
1hr30mins:session with Rafi
30mins:Refined and alligned TAC(add and delete department)
1hr:data modeloperation on drive </t>
  </si>
  <si>
    <t>Exploring (HTML,CSS,JAVASCRIPT)</t>
  </si>
  <si>
    <t>1hr : Brainstorming with team
1hr : Redefined TAC Prototype (Add project,Remove Project,Alligned Navigation bar)
1hr 30m:Attended Raffi Sessions
1hr : Datamodel Operations(Employee)</t>
  </si>
  <si>
    <t xml:space="preserve">Have to explore more on Web Api Core(Middlewares) </t>
  </si>
  <si>
    <t>1hr : Brainstorming with team
30 mins : Explored on Database Normalization
1.30 hr: Added Relationship in Data Model
1.30 hr: Session (Design and Data Model)
30 mins: Worked on Operations on Entities(Employee,Drive Pool)</t>
  </si>
  <si>
    <t>Data Model(Web ApI)</t>
  </si>
  <si>
    <t>1 hr                :  Brainstorming
1 hr                : Preparing for Review
1 hr                : Attending the review 
30 minutes   : Giving the operations for the model</t>
  </si>
  <si>
    <t>Introduction to Java Script</t>
  </si>
  <si>
    <t>PROJECT :
Brain Storming with team - 1 hr
Design pattern Presentation ( Wrapper Pattern ) - 30 mins
Session with Rafi - 1 hr 30 Mins
Attended code review : 30 Mins 
NON - PROJECT :
Explored basics of Web API - 30 Mins</t>
  </si>
  <si>
    <t>Data Modeling(Operations)</t>
  </si>
  <si>
    <t xml:space="preserve">1 Hr : Brainstorming with team                                    1 Hr 30 mins: Session with Rafi(Data modeling)          1 Hr : Explored normalization concepts                          1 Hr : Edited data model tables </t>
  </si>
  <si>
    <t xml:space="preserve">Angular:Architecture, components and Templates.
</t>
  </si>
  <si>
    <t xml:space="preserve">
1 hr : Brainstorming with Team Mates
1.5 hr : Angular pakage installation (rxjs,schematics/update) and version update.
15 mins : Break 
1 hr : Admin flow - Evaluation and Novelty
15 mins :  The Hindu article - NEWS
1.5 hr : General Session (GOALS) - with Rafi
15 mins :  IDLE
1 hr : Lunch Break 
15 mins : Pushed updated timesheet on GIT.</t>
  </si>
  <si>
    <t>Exploring CSS(External,Javascript,type Script)</t>
  </si>
  <si>
    <t>1 Hr : Brainstorming with team.
1 Hr 30 Mins:JavaScript  (basics,syntax)                                                                1 Hr 30 Mins:JavaScript
15 mins : installed Typescript in Vs code                                      1 Hr :Typescript(basics,syntax)</t>
  </si>
  <si>
    <t>1 hr-Brainstorming with team                                              1hr-HTTP protocol                                                                  1hr-Explored Web API                                                                            1hr-Written services for TAC                                                 1 hr-Exploration TypeScript</t>
  </si>
  <si>
    <t>Preparation of High Level Design, Typescript</t>
  </si>
  <si>
    <t>1 Hr: Brainstorming with Team
1 Hr 30 mins : Exploration on Javascript &amp; Typescript
1 Hr : Worked on Designing Layout
1 Hr 30 mins : Written Services for Interviewer &amp; TAC</t>
  </si>
  <si>
    <t xml:space="preserve"> Javascript</t>
  </si>
  <si>
    <t xml:space="preserve">1hr : brain storming with team
3.5hr:exploredjavascript(variables,Function,Object,String and String methods) </t>
  </si>
  <si>
    <t>Exploring (JAVASCRIPT,TYPESCRIPT &amp; ANGULAR)</t>
  </si>
  <si>
    <t>1hr : Brainstorming with team
1hr 30 mins: Exploring Java Script (basic)                                                     
1hr 30 mins:Exploring Type Script (basic)</t>
  </si>
  <si>
    <t>High Level Design</t>
  </si>
  <si>
    <t xml:space="preserve">1hr : Brain Storming with team
1hr : Explored on WebAPI Core
1hr : Explored on Entity Framework Core
1hr : Worked Out Migrations in Code-First Approach
1hr : Worked on ImageServiceWebApi
</t>
  </si>
  <si>
    <t>1 hour               :  Brainstorming
30 minutes    : Exploring HTML
30 minutes      : Exploring CSS                                              1 hour           : Exploring on Javascript and TypeScript               1 hour              :Exploring on WEB API</t>
  </si>
  <si>
    <t>PROJECT :
Brain Storming with team - 1 hr                                           Exploring basics of VS Code - 1.5 hr                                        Exploring basics of Asp.net MVC Core - 1 hr
Exploring basics of Javascript - 30 mins                               Listing out the Services for Users (TAC, Interviewer ) - 1 hr</t>
  </si>
  <si>
    <t>Migration (Foreign key relation)</t>
  </si>
  <si>
    <t>1 hr : Brainstorming
2 hr : exploration on webapi
1 hr : exploration on entity framework
1 hr : Tried migration on code first approach 
1 hr : exploration on typescript</t>
  </si>
  <si>
    <t>Layout creation and Implementation</t>
  </si>
  <si>
    <t>1 hr - Brainstorming with Team mates
2 hr - Angular (Data binding and Directives)
2 hr - Typescript(Basic syntac, variables,Types and Operators)
0.5 hr - HLD Sample Documentation - overall view</t>
  </si>
  <si>
    <t>1 Hr : Brainstorming with team.
1 Hr :JavaScript  (functions,strings,arrowmethods etc..)                                                                1 Hr 15 Mins:JavaScript(Sample Excercises basics)
1 Hr :Typescript(functions)                                                                 1hr:Exploring Angular(Overview,Components)</t>
  </si>
  <si>
    <t>1 hr-Brainstorming with team                                              2hr-working on Layout                                                           1hr-Explored on TypeScript                                                       1hr -Explored on Web API</t>
  </si>
  <si>
    <t>Working on Layout, Exploration on Angular</t>
  </si>
  <si>
    <t xml:space="preserve">1 Hr: Brainstorming with Team
1 Hr 30 mins : Designed Home Layout page 
1 hr : Attented Review with Anitha                                    30 mins : Explored Typescript                                             1 Hr : Exploration on Angular         </t>
  </si>
  <si>
    <t>Exploring on  Angular</t>
  </si>
  <si>
    <t>1hr : brainstorming with team
1.5hr:Explored javascript(number methods,Array methods and Classes)
1.5 hr: Explored basics of Angular(Components,Databinding)</t>
  </si>
  <si>
    <t xml:space="preserve">1hr : Brainstorming with team
1hr : Exploring Java Script (basic)                                                     
1hr :Exploring Type Script (basic)                                   1hr:Exploring Angular(Basics)                                                1hr:Refined layout </t>
  </si>
  <si>
    <t>Have to explore more on Angular Concepts</t>
  </si>
  <si>
    <t>1hr : Brainstorming with team
1hr : Typescript Basics
2hr : Explored on Angular Basics(Components,Templates)
1hr : Internal Review with Anitha
2hr : Worked on angular components</t>
  </si>
  <si>
    <t xml:space="preserve">1 hour               :  Brainstorming
2 hr                    : Designing the layout 
1 hr                    : Exploring  on typescript                                         1 hour                :Exploring on Web Api               </t>
  </si>
  <si>
    <t>Typescript &amp; Angular</t>
  </si>
  <si>
    <t xml:space="preserve">PROJECT :
Brain Storming with team - 1 hr                                              Prepared Services &amp; View Models - 1 hr                                Prepared HLD - 2 hr                                                                       Explored Basics of Typescript &amp; Angular - 1 hr               
</t>
  </si>
  <si>
    <t>Exploring Angular</t>
  </si>
  <si>
    <t xml:space="preserve">1 hr : Brainstorming
2 hr : exploration on angular basics
1 hr : exploration on entity framework                              1 hr : exploration on angular components                       1 hr : Attented Review  with Anitha                                        1 hr : Explored typescript </t>
  </si>
  <si>
    <t xml:space="preserve">OVERVIEWING HLD </t>
  </si>
  <si>
    <t>1 hr : Brainstorming with Team
1 hr : Entity framework(Datamodel and DBcontext)
1 hr : Angular(Pipes,Dependency Injection,components recall,services)
1 hr : Web API (RESTful services)
1 hr : Typescript (static typing, interfaces)</t>
  </si>
  <si>
    <t>1 Hr : Brainstorming with team.
1 Hr :Attended Softskill session(Acceptance,problem solving).                                                                                 1Hr : ExploringTypeScript(Conditional Statements,Switch Case,Looping Statements)</t>
  </si>
  <si>
    <t>Exploring Typescript</t>
  </si>
  <si>
    <t>1 hr-Brainstorming with team                                              1.2 hrs-Attended Soft skill session(Problem solving and thinking)                                                                                   30 min-Explored on Typescript (Switch,Arrays)                                            30 min-Alignment and correction in HLD</t>
  </si>
  <si>
    <t>Working on Layout</t>
  </si>
  <si>
    <t>1 Hr : Discussion with team
1.2 Hrs : Attended Soft skill session - Acceptance &amp; problem solving
30 mins : Refined the Layout for HomePage
30 mins : Exploration on Typescript(Operators,Arrays,Tuples)</t>
  </si>
  <si>
    <t>1hr : brainstorming with team
1.2hr:Softskill session with jaya(Acceptance and Thinking)
1hr:prepared for code review                                                45mins:Code Review</t>
  </si>
  <si>
    <t xml:space="preserve">                                     Absent</t>
  </si>
  <si>
    <t>Have to explore more on Angular Concepts(Two way binding)                                          .                                                     Start API Implementation</t>
  </si>
  <si>
    <t xml:space="preserve">1hr          : Brainstorming with team.                                                       
1.2 hrs      : Softskill session with Jaya(Problem solving, Acceptance and Thinking )                                              1hr           : Revised Typescript(Primitive data types, arrays, loops, classes, object and functions)
</t>
  </si>
  <si>
    <t xml:space="preserve">1 hour               :  Brainstorming with team
1 hr                    :  Attended the soft skills session (Presentation on challenges faced in our life )
1 hr                    : Exploring on javascript and typescript exercises.                                                   </t>
  </si>
  <si>
    <t xml:space="preserve">1 hour               :  Discussion with the team
1.2 hrs                    :  Attended the soft skills session with HR team
1.5 hr                    : Explored on Basics of Javascript  ( Script tags, Inlining,Syntax &amp; Popup Messages, DOM )                                                    </t>
  </si>
  <si>
    <t>Exploring angular</t>
  </si>
  <si>
    <t xml:space="preserve">1 hr : Brainstorming
1.2 hrs : Softskills
1 hr : exploration on typescript(Loops)    </t>
  </si>
  <si>
    <t>Exploring framework types - web framework, component based,Object relational mapping.</t>
  </si>
  <si>
    <t>1 hr : Brainstorming with Team mates
1 hr : Softskill session                                                                         1.5  hr : Web API- Forms, history and storage</t>
  </si>
  <si>
    <t xml:space="preserve">8:15AM-8:20AM -Checking Mails.
8:45AM-9:00AM -Brainstorming with team.
9:00AM-10:30AM -Worked on MVC Application(for Code Review)
10:30AM-10:45AM-Break
10:45AM-11:45AM- Prepared Non Functional requirements
11:50AM-12:55PM-Brushed Up Concepts(for Code Review)
</t>
  </si>
  <si>
    <t>Dependencies for theTAC and Admin</t>
  </si>
  <si>
    <t xml:space="preserve">8:45-9:00 - Brainstorming with team
9:00-10:30 - Created Architecture diagram in entity level for TAC and Admin
10:30-10:50 -Break
11:00-12:20 - Created Architecture diagram in Service level for TAC and Admin
12:20-12:45 - Created HLD document                                                     </t>
  </si>
  <si>
    <t xml:space="preserve">8:45-9:00 - Brainstorming with team
9:00-10:00 - Referred Bootstrap and designed common layout 
10:15-10:50 - Proxy Pattern session with Rafi
10:50-11:00 - Break
11:00-12:10 - Designing Layout for Dashboard </t>
  </si>
  <si>
    <t>40mins</t>
  </si>
  <si>
    <t>Angular</t>
  </si>
  <si>
    <t>8.45-9.00Am:Brainstorming with team
9.00-10.00Am:Refined opertions in logical diagram(drive,poolmember)
10.10-11.10Am:Meeting with Rafi(Chain of Responsibility)
11.30-12.30Pm:Refined operations in Logical Diagram(department,Available member,role)</t>
  </si>
  <si>
    <t>Have to explore more on Angular Concepts(Two way binding)                                          .                                                           Have to start working on Api Implementations</t>
  </si>
  <si>
    <t xml:space="preserve">8.45 to 9.00 am      : Brainstorming with team 
9.10 to 10.30 am    : Refined Drive entity, Location Entity , Response Entity Operations
11.00 to 12.30 am  : Coded  Services in Visual Studios(All Services)
</t>
  </si>
  <si>
    <t xml:space="preserve">8:45 to 9:00    - Brainstorming
9:00 to 9:30    - Exploring on bootstrap 
9:30 to 10:30   - Desiging the Layout for TAC home 
10:30 to 10:45  - Break
10:45 to 12:30  - Continuing on desiging the layout.                                             </t>
  </si>
  <si>
    <t>Dependencies for the 2 Users (Interviewer, Management)</t>
  </si>
  <si>
    <t xml:space="preserve">8:45-9:00 - Brainstorming 
9:00-10:30 - Created Architecture diagram in entity level for interviewer and management.
10:30-10:50 -Break
11:00-12:20 - Created Architecture diagram in Service level for interviewer and management.
12:20-12:45 - Created HLD document                                                     </t>
  </si>
  <si>
    <t>Have to Learn and work on WebAPI</t>
  </si>
  <si>
    <t>8.45 am - 9.00 am : Brainstorming with Team
9.00 am - 10.30 am : Added operations(available responses, Employee) 
10.45 am - 11.30 am : Refined operations (Project, Departement,cancellation reason)
11.30 am - 12.30 am : Refined operations in Drive model and aligned Logical Diagram                              1.30 - 2.30 : Refined Operations
2.30 - 3.30 : Discussed nfr and system architecture
2.50 - 4.00 : Review with Rafi (Data model operations, NFR)
4.30 - 5.00 : Discussed MOM</t>
  </si>
  <si>
    <t xml:space="preserve">Seeking for more NFR and Pain points, Interactions. </t>
  </si>
  <si>
    <t xml:space="preserve">8.45 am - 9.00 am : Discussion with team mates.
9.00 am - 10.15 am : Exploring on NFR and processing raw data.
10.15 am - 11.15 am : Coverting Raw data into Sheets(NFR).
11.15 am - 11:30 : Break and clarification (Total number of NFR)
11:30 am - 12.00 pm : shallow (sample) and deep (final)
12.00 pm - 12.15 pm : Clarity about NFR, Refinement of flow.  </t>
  </si>
  <si>
    <t>8:15AM-8:20AM -Checking Mails.
8:45AM-9:00AM -Brainstorming with team.
9:00AM-9:10AM -Updated MOM
9:00AM-10:30AM -Worked on Layout(DashBoard)
10:30AM-10:45AM-Break
10:45AM-11:50AM -Worked on Layout(DashBoard)</t>
  </si>
  <si>
    <t>Table creation &amp; Database diagram</t>
  </si>
  <si>
    <t xml:space="preserve">8:45-9:00 - Brainstorming with team                                  9.00-9.30-Studied layered pattern architecture                9.30-10.30 -Created system architecture diagram           10.40-11.00-Break
11.10-12.30-Created tables in MSSQL( Employee, Role, Department, Project, Pool, Pool Members, Drive)1:00-2:00-Lunch
2:00-3:15-Discussed about Operations and Web API for our project
3:30-4:10-Review with Rafi
4:10-4:30-Break
                                                  </t>
  </si>
  <si>
    <t>20 mins</t>
  </si>
  <si>
    <t>Working on Layouts</t>
  </si>
  <si>
    <t>8:45-9:00 - Brainstorming with team
9:00-9:30 - Done Corrections in Main Layout Page
9:30-10:30 - Designed Layout for Profile Page
10:30-10:45 - Break
10:45-11:30 - Layout for Dashboard
11:30-12:15 - Prepared Layout for Manage Department1:00-2:00 - Lunch
2:00-3:00 - Discussed about web API for our project
3:00-4:00 - Review with Rafi
4:00-4:15 - Break</t>
  </si>
  <si>
    <t>15 mins</t>
  </si>
  <si>
    <t>Interactions</t>
  </si>
  <si>
    <t xml:space="preserve">8.45Am-9.00Am Brainstorming with team
9.00Am-10.00Am Explored   on webapi (what is WebAPI)
10.30Am-11.30Am Refined NFR                                 1:00-2:00-Lunch
2:00-3:15-Discussed about Operations in data model
3:30-4:10-Review with Rafi
4:10-4:30-Break 
</t>
  </si>
  <si>
    <t xml:space="preserve">8:45-9:00 - Brainstorming with team                                    9:00-9:30 - Refined in Main Layout Page                              10:30AM-10:45AM-Break                                              9.30-1:00 - Layout for Current Drives
                                                  </t>
  </si>
  <si>
    <t>8.45 to 9.00 am (15mins): Brainstorming with team 
9.10 to 10.30 am (1hr 20mins) : Refined Drive entity, Location Entity , Response Entity Operations
11.00 to 12.00 (1hr): Refined Employee Operations 
12.00 : absent</t>
  </si>
  <si>
    <t>8:45 to 9:00  - Brainstorming
9:00 to 10:00 - Desiging the common layout page 
10:00 to 10:30 -Desiging the layout page for TAC(Home)
10:45 to 11:00 -Break
11:00 to 12:30 - Continuation on the desining the page for upcomming drives.</t>
  </si>
  <si>
    <t xml:space="preserve">9:30to 10:00 - Brainstorming with team                                  10:00 to 10:30 - Correcting System Architecture Diagram ( Rearranging Layers &amp; DB )                                                                              10:30 to 10:45 Updating MOM                                                              10.45 to 11.15-Studied basics of web API ( how to create a web api project in VS Code
11.15to 11.45-Break                                                                11.45 to 12.30 - Studied how to connect EF with Web API Project                                                </t>
  </si>
  <si>
    <t>30 Mins</t>
  </si>
  <si>
    <t>8.45 - 9.00 : Brainstorming with Team
9.00 - 10.40 : Updated data model (Drive)
11.00 - 12.30 : refined data model (Pool, Pool member, Location, Department, Project)</t>
  </si>
  <si>
    <t xml:space="preserve">Interactions. </t>
  </si>
  <si>
    <t xml:space="preserve">8.45 am - 9.00 am : Brainstorming with team mates.
9.00 am - 10.00 am : Clear Refinement of NFR (Replaced Subjective words).
10.00 am - 10.30 am : Datamodel Understanding - 
10.30 am - 10.45 am : BREAK
10.45 am - 11.15 am : Google API - calender (Event,calender list, settings) and Google workspace.
11:15 am - 12:15 pm : converting sheets to document format. (NFR)
</t>
  </si>
  <si>
    <t>Exploring EF core</t>
  </si>
  <si>
    <t xml:space="preserve">9:00-9:30-College Meeting (Project updation details)
9:30-10:15-Designed Layout for Manage pool
10:20-10:40-Break
10:40-11:15-Edited Common layout by comparing the prototype
11:15-11:30-Discussion with team
11:30-12:00-Corrected conflicts in css </t>
  </si>
  <si>
    <t>50 mins</t>
  </si>
  <si>
    <t>9:00-10:00 - Designed layout for Manage Pools 
10:00-11:00 - Layout for Fresher's Pool(In Progress)
11:00-11:15 - Break
11:15-11:30 - Discussion with team 
11:30-12:30 - Merged CSS files &amp; uploaded in GitHub</t>
  </si>
  <si>
    <t xml:space="preserve">9:00-10:15 - Exploration on EF core(Migration, Annotation)
10:15-11:00 - College Project Discussion
11:00-11:15 - Break
11:15-11:30 - Discussion with team 
11:30-12:30 - Layout for Response in Upcoming Drives 
</t>
  </si>
  <si>
    <t>45 mins</t>
  </si>
  <si>
    <t>Exploring WEB API</t>
  </si>
  <si>
    <t xml:space="preserve">10:00-11:00 - Refined Current Drives Layout                              11:00-12:00 - Attented College Review                                     12:00-12:30 - System Allocation                                                  2:00-3:00 - Notifications Loyout
                                                  </t>
  </si>
  <si>
    <t xml:space="preserve">                                                      Have to work on Api Implementations</t>
  </si>
  <si>
    <t xml:space="preserve">9:30am to 10:00am : Brainstorming with team    
10.10am to 11.30 am : Implemented Role Service and Role Model for API
12.00pm to 12.30pm : Worked on EF Code First for Role Model class 
12.30pm to 1.00 : System Allocation.                                1.45pm to 3.00pm : worked on Data Acess layer            3.30pm to 4.15pm : Meeting with Rafi(changes in Operations and Api ) </t>
  </si>
  <si>
    <t xml:space="preserve"> 9:30 to 10:00 -Brainstorming with team                             10:00 to 10:30 - Working on layout for TAC's Upcoming drive.                                                                                          10:30 to 11:30 - Session with rafi.                                        11:30 to 11:45 - Break                                                           11:45 to 12:30 - continued on desiging the upcoming drives page .                                                                           2:00 to 3:00  -  Layout on upcoming drives.                         3:00 to 3:30 - Idle                                                                   3:30 to 4:00 - Review with rafi .</t>
  </si>
  <si>
    <t xml:space="preserve"> Designing Layout</t>
  </si>
  <si>
    <t xml:space="preserve">9:30to 10:00 - Brainstorming with team                                  10:00 to 10:30 - Correcting System Architecture Diagram ( Rearranging Layers &amp; DB )                                                                              10:30 to 10:45 Updating MOM                                                              10.45 to 11.15-Studied basics of web API ( how to create a web api project in VS Code
11.15to 11.45-Break                                                                11.45 to 12.30 - Studied how to connect EF with Web API Project                                                                               1.00 to 2.00 - Lunch                                                                     2.00 to 3.00 - How to use Postman App ( get post put methods, Using api's )                                                                     3.00 to 3.30 -  Idle                                                                                      3.30 to 4.00 - Review Meeting with Rafi                                                                </t>
  </si>
  <si>
    <t xml:space="preserve">9:30am to 10:00am : Brainstorming with team    
10.30am to 12.30 am : Reviewed Data model
12.30pm to 1.00 am: System Allocation                           1.45 pm - 3.15 pm : Refined services                            3.30 pm - 4.10  pm: review with rafi(data model, WebApi, layout) </t>
  </si>
  <si>
    <t>Overviewing interactions</t>
  </si>
  <si>
    <t>8.45 am - 9.00 am : Discussion with team mates.
9.00 am - 10.00 am : NFR _ REfinement 
10.00 am - 10.30 am : Datamodel Understanding - 
10.30 am - 10.45 am : BREAK
10.45 am - 11.15 am : Studying Roadmap to DOTNET
11:15 am - 12:15 pm : converting sheets to document format. (NFR)
2.30 pm - 3.30 pm :  Meeting with Rafi</t>
  </si>
  <si>
    <t>Working On Layouts(Remove Pool)</t>
  </si>
  <si>
    <t xml:space="preserve">8:15AM-8:20AM-Checking Mails.
8:40AM-10:30AM -Worked on Layout(CreatePool)
10:30AM-10:45AM-Break
10:45AM-11:15AM -Refactored(Naming ) Common Css file.
11:15AM-11:30PM-Brainstorming with team.
11:30AM-12:50PM -Refined Layout(DashBoard)
</t>
  </si>
  <si>
    <t>9:30-10:00 -Brainstorming with team
10:00 -11:20-Reviewed and Refined Data model
11:20-11:40-Break
11:45-12:20-Continued Refining the data model
12:20-12-:50-System Allocation</t>
  </si>
  <si>
    <t>Working on Layouts(Interviewer)</t>
  </si>
  <si>
    <t>9:30-10:00 - Brainstorming with Team
10:00-10:30 - Done corrections in Profile Layout
10:30-11:30 - Designed Layout(Manage Department,Add &amp; Remove Dpt)
11:30-11:45 - Break
11:45-12:00 - Dashboard Layout for Interviewer(In progress)
12:00-12:30 - System Allocation</t>
  </si>
  <si>
    <t>Web API(RESTful)</t>
  </si>
  <si>
    <t xml:space="preserve">9:30-10:00 -Brainstorming with the team
10:00-10:30 - Explored How to create web API project
10:30-10:45 - Break
10:45-12:00 - Explored on web API(RESTful,SOAP)
12:00-12:30 - System Allocation
</t>
  </si>
  <si>
    <t>Exploring WEB API and Working on Layouts</t>
  </si>
  <si>
    <t>9:00-10:30-Worked on Current Drives Layout 
10:30-10:45-Break
10:45-11:45-Merged css file and correct some errors
11:45-1:00-Layout for Notifications
2:00-3:00-Layout for View Pool</t>
  </si>
  <si>
    <t>Have to work on Api Implementations</t>
  </si>
  <si>
    <t xml:space="preserve">8.45am to 9.15am : worked on data acess layer for api
9.15am to 10.30  : worked on Data Factory Classes
10.30am to 10.45 : Refered sample API code in GitHub
11.15am to 12.45 : worked on exception handling for api.                                                                                              1.30pm to 2.00 : reviewed my api implementation </t>
  </si>
  <si>
    <t>10:00 to 11:00   - working on layout for home.
11:00 to 11:15   - Break
11:15 to 11:30   - Discussion with team 
11:30 to 1:00    - working on the layout page for upcoming drives.</t>
  </si>
  <si>
    <t xml:space="preserve"> Entity Framework</t>
  </si>
  <si>
    <t>8.45 to 9.00 - Updating MOM &amp; Checking Mail
9.00 to 10.00 - Correcting Mistakes in Data model            ( Audit fields for Employee, separating as single methods ) 
10.00 to 10.45 - Analysing and Correcting Prototypes of Admin regarding Data models (all slides)
10.45 to 11.15 - Break
11.15 to 11.30 - General team Discussion
11.30 to 12.30 - Created prototype for Admin ( final version )</t>
  </si>
  <si>
    <t>Working on Register screen</t>
  </si>
  <si>
    <t xml:space="preserve">8.45 am - 10.45 am : Corrections done in Data model and Prototype
11.15 am - 12.45 pm : register layout
1.15 pm - 2.30 pm : Refined Services(Role, Department, Employee, Drive, Pool, Location)                                    3.00 to 3.45 : Review Meeting with Rafi
4.20 to 4.40 : Session with Rafi (Estimation)             5.00pm to 5.30pm : worked on comman layout                                                     5.45 to 6.00 : Meeting with team members(Common Layout).                                                                                           </t>
  </si>
  <si>
    <t>Should focus on Angular and Interactions</t>
  </si>
  <si>
    <t>8.45 am  -  9.00 am : checking mails
9.00 am - 10.15 am : Regulatory details and calculation for Scalability (Requests)- NFR
10.15 am - 10.45 am :  Identifying common layout from TAC page
10.45 am - 11.00 am : BREAK 
11.00 am -  11.30 am : Cloning GitHub repository to VS code and Checking whether IIS is installed or not.
11.30 am - 11.45 pm : Individual responsibility (Discussion with Team) - ANGULAR
11.45 am - 12.45 pm : Recalling angular concepts
12.45 pm - 1.30 pm : BREAK
1.30 PM - 2.30 PM: Github troubleshooting 
2.30 pm - 3.30 pm :  Meeting with Rafi</t>
  </si>
  <si>
    <t xml:space="preserve">(Yesterday):                                                                                             3:00-3:45-Review with Rafi(Project)
3:45-4:05-Break
4:20-4:40-Estimation session with Rafi
5:00-5:30-Written common and unique pages for the system
5:40-6:00-Discussion with team about Layouts                                                                                                       (Today):                                                                                        8:15AM-8:20AM-Checking Mails.
8:40AM-10:30AM -Worked on Layout(CreatePool)
10:30AM-10:45AM-Break
10:45AM-11:15AM -Refactored(Naming ) Common Css file.
11:15AM-11:30PM-Brainstorming with team.
11:30AM-12:50PM -Refined Layout(DashBoard)
</t>
  </si>
  <si>
    <t>Exploring EF Core</t>
  </si>
  <si>
    <t xml:space="preserve">Yesterday                                                                            3:00-3:45-Review with Rafi(Project)
3:45-4:05-Break
4:20-4:40-Estimation session with Rafi
5:00-5:30-Written common and unique pages for the system
5:40-6:00-Discussion with team about Layouts                         
                                                                                                 Today
8:45-9:45-Designed Layout for Cancel Drive
9:45-10:45-Softskill Session with Savitha(Problem solving)
10:45-11:00-Break
11:00-12:15-Designed Layout page for Mangepools
</t>
  </si>
  <si>
    <t>25/04/22                                                                             3:00-3:45 - Project Review with Rafi
3:45-4:05 - Break
4:20-4:40 - Session with Rafi(Estimation)
5:00-5:30 - Written the common &amp; unique pages 
5:40-6:00 - Discussion with team about designing Layouts                                                                                                                                                                                                                               
                                                                                              25/04/22
8:45-9:45 - Prepared layout for Cancel Invite
9:45-10:45- Softskills Session with Savitha(about Problem Solving)
10:45-11:00 - Break
11:00-12:00 - Corrected Layout page for Profile</t>
  </si>
  <si>
    <t>Today :
8.45-9.30Am System allocation and installation
9.30-10.30Am Sessin with Savitha
10.30-10.45Am Break
10.45-12.00Am Layout for Create Invite
Yesterday :
4.20 to 4.40 : Estimation session with Rafi
4.45-5.30Pm college project meeting</t>
  </si>
  <si>
    <t>Yesterday:                                                                                    3.00 to 3.45 : Review Meeting with Rafi
4.20 to 4.40 : Session with Rafi (Estimation)                         5.30 to 6.00 : Meeting with team members(Common Layout).                                                                                                Today:                                                                                        9:00-11:00-Attended college review                                                       11:00-11:30-Merging CSS File                                                          11:30-1:00-Layout for View Pools and Notifications</t>
  </si>
  <si>
    <t>Have to complete estimation</t>
  </si>
  <si>
    <t>Yesterday:                                                                                       3.00pm to 3.45pm : Review Meeting with Rafi
4.20pm to 4.40pm : Session on Estimation with Rafi             5.00pm to 5.30pm : worked on nav bar                            5.45pm to 6.00pm : Meeting with team members(Common Layout).                                                                                      Today:
8.45am to 9.30am : worked on login and register page css
9.30am to 10.30  : Softskills with savitha(problem solving)
11.15am to 11.45 : Created new repo and Hosted static HTML layouts
11.50am to 1.00pm : worked on estimations
1.30pm to 2.00pm : spoke with college mentor</t>
  </si>
  <si>
    <t xml:space="preserve">
Yesterday :
1:30 to 2:30    - lunch
3:00 to 3:45    - Review meeting with Rafi.
3:45 to 4:10    - Break.
4:10 to 4:20    - Idle 
4:20 to 4:40    - Estimation session with Rafi.
4:40 to 6:00    - Worked on upcoming drives page.                                 Today:
8:45 to 9:00      - Checked in the mail.
9:00 to 9:30      - Working on listing page.
9:30 to 10:30     - Softskills session with savitha ( Problem solving).
10:30 to 10:45    - Break
10:45 to 12:30    - continued on listing (pagination,responsiveness).</t>
  </si>
  <si>
    <t>Yesterday :
1.30 to 2.30 : lunch
3.00 to 3.45 : Review Meeting with Rafi
3.45 to 4.10 : Break
4.20 to 4.40 : Estimation session with Rafi
4.40 to 5.45 : Wroked on unique page identification for the whole system.
5.45 to 6.00 : General team meeting on Layouts &amp; Unique pages in the system
Today :
8.45 to 9.00 : Checking mails &amp; Filled bank details for Pay role
9.00 to 9.15 : Updating MOM
9.15 to 9.30 : Surfed how to publish HTML pages in Github
9.45 to 10.30 : Soft skill session with Savitha.
10.30 to 11.00 : Break
11.00 to 12.00 : Identifying unique pages and Operations for Estimation
12.00 to 1.00 : Listing down the API usage for particular pages for reuse and Estimation</t>
  </si>
  <si>
    <t>Working on Common layout</t>
  </si>
  <si>
    <t>8.45 am - 9.30 am : worked on Login page 
9.45 am - 10.30 am : Soft skill Session with savitha
11.00 am - 12.30 pm : worked on register page 
1.30 pm - 2.30 pm :Worked on Common Layout page
2.30 pm - 2.50 pm : Review with rafi
3.10 pm - 3.30 : Team Meeting
3.30 - 4.00 : Worked on common layout page
4.30 - 5.45 :Worked on common layout page
7.00 - 8.00 : completed common layout page
9.00 - 11.00 : Worked on current drives, home, profile, view response</t>
  </si>
  <si>
    <t xml:space="preserve">Should focus on Layout </t>
  </si>
  <si>
    <t>Yesterday:                                                                        
3.00 to 3.45 : Review Meeting with Rafi
4.20 to 4.40 : Discussing what paging is good for IMS           
5.00pm to 5.30pm : worked on common layout 
8.45 am  -  9.00 am : checking mails
9.00 am - 9.30 am : preparing for Review part 1 
9.30 am - 10.15 am : Soft skill session - savitha 
10.15 am - 10.45 am : Break
10.45 am - 11.45 am : Preparing for review - Recalling basics
11.45 am -  12.15 pm : Creating common paging layout - Admin,TAC
12.15 pm - 12.45 pm : worked out WEB API (GEO-LOCATION,WORKER API AND VALIDATION)  
12.45 pm - 1.30 pm : Break</t>
  </si>
  <si>
    <t>Working On Layouts</t>
  </si>
  <si>
    <t>8:15AM-8:20AM-Checking Mails.
8:40AM-10:30AM -Worked on Layout(CreatePool).
10:30AM-10:45AM-Break.
10:45AM-11:15AM -idle.
11:15AM-11:30PM-Refined Layout( Create pool).
11:30AM-12:50PM -Worked on Layout( Management Dashboard).
12:50PM-1:50PM -Lunch Break.
1:50PM-2:25PM - Refined Layout(DashBoard).
2:20PM-2:25PM -idle.
2:30PM-2:50PM -Review with Rafi.
2:50PM-3:10PM -Break.
3:10PM-3:30PM -Meeting with Team.
3:30PM-4:30PM -Worked on Layout( Management Dashboard).
4:30PM-5:30PM -Refined Layout( Management Dashboard).
5:30PM-6:00PM -Worked on Layout( Dashboard Selection).</t>
  </si>
  <si>
    <t>AB</t>
  </si>
  <si>
    <t xml:space="preserve">Deepika </t>
  </si>
  <si>
    <t>CSS file corrections, Profile page alignments</t>
  </si>
  <si>
    <t xml:space="preserve">  
8:45-9:45 - Prepared layout for Cancel Invite
9:45-10:45- Softskills Session with Savitha(about Problem Solving)
10:45-11:00 - Break
11:00-12:00 - Corrected Layout page for Profile      12:00-1:00 - Made alignment corrections in Cancel Invite
1:00-2:00 - Lunch
2:00-3:00 - College Project Review
3:10-3:30 - Team meeting
3:30-3:50 - Break
4:00-5:00 - Done Layout for Cancel Drive(Added radio buttons)
5:00-5:45 - Made Corrections in Profile page
9:00-11:15 - Merged Cancel Invite,Cancel Drive &amp; Profile with main layout page</t>
  </si>
  <si>
    <t>Ab</t>
  </si>
  <si>
    <t>Exploring Angular and Working on Layouts</t>
  </si>
  <si>
    <t xml:space="preserve">9:00-11:00 - Attented College Project Review
11:00-11:30-Merging CSS File                                                          
11:30-1:00-Layout for Notifications
2:00-2:30-Layout for ViewPools(Filter)
2:30PM-2:50PM -Review with Rafi.
3:10PM-3:30PM -Meeting with Team.
3:30-4:00-Layout for ViewPools (Dropdown)
4:00-5:00-Refined Common Layout
5:00-6:00-Merging CSS file 
</t>
  </si>
  <si>
    <t xml:space="preserve">Prithvi </t>
  </si>
  <si>
    <t>Have to split the estimated works with team</t>
  </si>
  <si>
    <t xml:space="preserve">26/04/22
8.45am to 9.30am : worked on login and register page css
9.30am to 10.30  : Softskills with savitha(problem solving)
11.15am to 11.45 : Created new repo and Hosted static HTML layouts
11.50am to 1.00pm : worked on estimations(mapped views with operations for TAC)
1.30pm to 2.00pm : spoke with college mentor
2.30pm to 2.50pm : Review meeting with rafi
3.10pm to 3.30pm : Team Meeting(discused about estimation and work splits)
3.30pm to 4.00pm : worked on estimations(mapped views with operations for Interviewer, Management and Admin)
4.30pm to 5.45pm : worked on estimations(mapped views with operations for Admin and refined estimations)
</t>
  </si>
  <si>
    <t xml:space="preserve">
8:45 to 9:00       - Checked in the mail.
9:00 to 9:30       - Working on listing page.
9:30 to 10:30      - Softskills session with savitha ( Problem solving).
10:30 to 10:45    - Break
10:45 to 1:00       - continued on listing (pagination,responsiveness).                                                  1:00 to 1:15          -Idle.                                                            1:15 to 2:00          - Lunch.                                                        2:00 to 2:30          -working on responsiveness for upcoming drives page.                                                             2:30 to 2:50          -Review meeting with Rafi.                                                                                 3:10 to 3:30          -General meeting with team regarding the upcoming works.                                                               3:30 to  4:00          -working on view responses page.                                                               4:00 to 4:15           -Break.                                                       4:15  to 5:45          -continued on responses listing page.   9:00  to 12:00        - Desiging the table for listing.</t>
  </si>
  <si>
    <t>Sheik Fareeth H</t>
  </si>
  <si>
    <t>Working on estimation</t>
  </si>
  <si>
    <t>8.45 to 9.00 : Checking mails &amp; Filled bank details for Pay role
9.00 to 9.15 : Updating MOM
9.15 to 9.30 : Surfed how to publish HTML pages in Github
9.45 to 10.30 : Soft skill session with Savitha.
11.00 to 12.00 : Identifying unique pages and Operations for Estimation
12.00 to 1.00 : Listing down the API usage for particular pages for reuse and Estimation
2.00 to 2.30 : Worked on Estimation
2.30 to 2.50 : Review Meeting With Rafi
3.10 to 3.30 : General Team Meating about Progress of team, Team participation, and upcoming works.
3.30 to 4.00 : Worked on Listing Down API's of Management &amp; Interviewer for estimation.
4.30 to 6.00 : Completed Verification of API &amp; Operations for all users ( Estimation)
8.00 to 9.00 : Worked on Most reused API &amp; Operation for Priority.</t>
  </si>
  <si>
    <t>Vinoth J</t>
  </si>
  <si>
    <t xml:space="preserve">8.45 am  -  9.00 am : checking mails
9.00 am - 9.30 am : preparing for Review part 1 
9.30 am - 10.15 am : Soft skill session - savitha 
10.15 am - 10.45 am : Break
10.45 am - 11.45 am : Preparing for review - Recalling basics
11.45 am -  12.15 pm : Creating common paging layout - Admin,TAC
12.15 pm - 12.45 pm : worked out WEB API (GEO-LOCATION,WORKER API AND VALIDATION)  
12.45 pm - 1.30 pm : Break                                                                       
3.00 pm to 3.45 pm : Review Meeting with Rafi
3.45 pm to 4.00 pm : Meeting with Team Mates - Work allocation
4.20 pm to 4.50 pm: Break        
5.00 pm to 6.00 pm : IDLE 
6.30 pm to 8.30 pm : Worked on Admin's Location page  - Back button, add location button.
8.30 pm to 10.30 pm : Break
10.30 pm to 12 pm : Verifying and paginating Admin's Location page - Responsiveness
</t>
  </si>
  <si>
    <t xml:space="preserve">Resource </t>
  </si>
  <si>
    <t>Task Name</t>
  </si>
  <si>
    <t>Task Type</t>
  </si>
  <si>
    <t>Start Time</t>
  </si>
  <si>
    <t>End Time</t>
  </si>
  <si>
    <t>Total Time</t>
  </si>
  <si>
    <t>Checked Mails</t>
  </si>
  <si>
    <t>Non Project</t>
  </si>
  <si>
    <t>Split</t>
  </si>
  <si>
    <t>Time</t>
  </si>
  <si>
    <t>Project</t>
  </si>
  <si>
    <t>Explored on  CSS Box Model(margin , Border ,padding)</t>
  </si>
  <si>
    <t xml:space="preserve">Exploration </t>
  </si>
  <si>
    <t>Explored on Grid Layout( Partitioning a Page into Columns &amp; Rows )</t>
  </si>
  <si>
    <t>Refined Layout(DashBoard Selection)</t>
  </si>
  <si>
    <t xml:space="preserve">Meeting </t>
  </si>
  <si>
    <t>Morning Break</t>
  </si>
  <si>
    <t>Lunch and Break</t>
  </si>
  <si>
    <t>Customer Review</t>
  </si>
  <si>
    <t>Merging Layout (DashBoard Selection)&amp; Common CSS file</t>
  </si>
  <si>
    <t>Rafi Information (On Team Performance Notice Board)</t>
  </si>
  <si>
    <t>Searching Bootstrap classes for Layout ( to improve DashBoard responsiveness )</t>
  </si>
  <si>
    <t>TOTAL</t>
  </si>
  <si>
    <t xml:space="preserve">Lunch </t>
  </si>
  <si>
    <t>Review Meetingwith Rafi</t>
  </si>
  <si>
    <t>Started Exploring on Entity FrameWork Core (Pluralsight)</t>
  </si>
  <si>
    <t>Evening Break</t>
  </si>
  <si>
    <t>Technical Session on Angular(Typescript Basics)</t>
  </si>
  <si>
    <t>Meeting with team</t>
  </si>
  <si>
    <t>Refined Cancel Invite &amp; made it responsive</t>
  </si>
  <si>
    <t>Added button in Create Invite &amp; refined it</t>
  </si>
  <si>
    <t>Break</t>
  </si>
  <si>
    <t>Refined Cancel Drive &amp; made it responsive</t>
  </si>
  <si>
    <t>Updated Timesheet</t>
  </si>
  <si>
    <t>Alignments in Profile Page</t>
  </si>
  <si>
    <t>Lunch Break</t>
  </si>
  <si>
    <t xml:space="preserve">Customer Meeting with Rafi </t>
  </si>
  <si>
    <t>Technical Session on Angular with Saraswathi</t>
  </si>
  <si>
    <t>General Team discussion</t>
  </si>
  <si>
    <t>Rafi meeting regarding Team performance</t>
  </si>
  <si>
    <t>Linking Back Button to all Pages</t>
  </si>
  <si>
    <t>Worked on profile page Layout</t>
  </si>
  <si>
    <t xml:space="preserve">Worked on dashboard </t>
  </si>
  <si>
    <t>Completed estimations for TAC and Interviewer</t>
  </si>
  <si>
    <t xml:space="preserve">Completed estimations for Management and Admin		</t>
  </si>
  <si>
    <t xml:space="preserve">edited employee data model	</t>
  </si>
  <si>
    <t xml:space="preserve">worked on dashboard Cards </t>
  </si>
  <si>
    <t xml:space="preserve">Faced Publishing issue and solving </t>
  </si>
  <si>
    <t xml:space="preserve">Meeting with rafi	</t>
  </si>
  <si>
    <t xml:space="preserve">Angular Sessions	</t>
  </si>
  <si>
    <t xml:space="preserve">edited on dashboard Cards CSS	</t>
  </si>
  <si>
    <t>Lunch</t>
  </si>
  <si>
    <t>Refined changes in admin Location and fixed Icons with buttons</t>
  </si>
  <si>
    <t>Back button,paading value assign for location.</t>
  </si>
  <si>
    <t xml:space="preserve">Exploring on Buttons and container,padding, rem ,px  - HTML </t>
  </si>
  <si>
    <t xml:space="preserve">Client Meeting with Rafi </t>
  </si>
  <si>
    <t xml:space="preserve">Angular session - By Saraswathi </t>
  </si>
  <si>
    <t>Checking Mails</t>
  </si>
  <si>
    <t>Working on HTML layout for view responses</t>
  </si>
  <si>
    <t>Exploring on Web API</t>
  </si>
  <si>
    <t>Correction on Html layouts in View response page.</t>
  </si>
  <si>
    <t>Rafi's information on Timesheet Standards</t>
  </si>
  <si>
    <t>Correction on Html layouts in upcoming drives page.</t>
  </si>
  <si>
    <t>Customer Meeting</t>
  </si>
  <si>
    <t xml:space="preserve">Break </t>
  </si>
  <si>
    <t>Session on Angular with Sarawathi</t>
  </si>
  <si>
    <t>Edited Data model</t>
  </si>
  <si>
    <t>Review Meeting with Rafi</t>
  </si>
  <si>
    <t>Angular Sessions</t>
  </si>
  <si>
    <t>General Team Meating</t>
  </si>
  <si>
    <t>Analysed Existing Code For Web API</t>
  </si>
  <si>
    <t>Mail checking</t>
  </si>
  <si>
    <t>Merging other pages with layout</t>
  </si>
  <si>
    <t>Added and edited admin layout</t>
  </si>
  <si>
    <t>Tried to publish layout page</t>
  </si>
  <si>
    <t>Worked on home page</t>
  </si>
  <si>
    <t>Review with Rafi</t>
  </si>
  <si>
    <t>Resource Name 11</t>
  </si>
  <si>
    <t>Team Meeting</t>
  </si>
  <si>
    <t>Soft Skill</t>
  </si>
  <si>
    <t>Learned Angular &lt;Topics&gt;</t>
  </si>
  <si>
    <t>Working on HTML layout</t>
  </si>
  <si>
    <t>Worked on Layout(Dashboard Selection)</t>
  </si>
  <si>
    <t>Softskills session on Problem Solving by Savitha</t>
  </si>
  <si>
    <t>Worked on Layout (Delete Pool)</t>
  </si>
  <si>
    <t>Updated MOM(Day 15)</t>
  </si>
  <si>
    <t>Working on Layout( Add Members too Pool)</t>
  </si>
  <si>
    <t>Worked on Layout(Dashboard My Performance)</t>
  </si>
  <si>
    <t>MOM Updation(Day 16),Refined Layout (DashBoard Selection)</t>
  </si>
  <si>
    <t xml:space="preserve">Meeting with Team </t>
  </si>
  <si>
    <t xml:space="preserve">Exploration onAngular ,Typescript </t>
  </si>
  <si>
    <t>Responsive profile page</t>
  </si>
  <si>
    <t xml:space="preserve">Soft skills with Savitha (Problem Solving) </t>
  </si>
  <si>
    <t>Responsive cancel Invite page</t>
  </si>
  <si>
    <t>Made Responsive Cancel Drive page</t>
  </si>
  <si>
    <t>Aligned Cancel Drive page</t>
  </si>
  <si>
    <t>Client Meeting with Rafi</t>
  </si>
  <si>
    <t>Listed the corrrections in the Layout</t>
  </si>
  <si>
    <t>Discussion with team</t>
  </si>
  <si>
    <t>Made corrections in every page</t>
  </si>
  <si>
    <t>Created Drive details page</t>
  </si>
  <si>
    <t xml:space="preserve">Checked Mails </t>
  </si>
  <si>
    <t>Profile Page (Added profile image and Alignment changes)</t>
  </si>
  <si>
    <t>Started created Drive Details page(added cards)</t>
  </si>
  <si>
    <t>Continued designing Drive Details</t>
  </si>
  <si>
    <t>Added Button &amp; alignment/color changes in Drive Details</t>
  </si>
  <si>
    <t>Noted the corrections in the Layout and started working on it</t>
  </si>
  <si>
    <t>Team Discussion</t>
  </si>
  <si>
    <t>Started correcting the mistakes</t>
  </si>
  <si>
    <t>Corrected the mistakes said by Rafi(labels,button colors)</t>
  </si>
  <si>
    <t>ABSENT</t>
  </si>
  <si>
    <t>Checking mail</t>
  </si>
  <si>
    <t>Refined CSS file</t>
  </si>
  <si>
    <t>Worked on Profile Layout</t>
  </si>
  <si>
    <t>Worked on Dashboard layout</t>
  </si>
  <si>
    <t>Worked on layout responsiveness(Current drives)</t>
  </si>
  <si>
    <t>Meeting with rafi</t>
  </si>
  <si>
    <t xml:space="preserve">Exploration on Angular ,Typescript </t>
  </si>
  <si>
    <t>Started working on Web API</t>
  </si>
  <si>
    <t>Worked on Estimations(TAC)</t>
  </si>
  <si>
    <t xml:space="preserve">Attended Softskill session with Savitha(Problem Solving) </t>
  </si>
  <si>
    <t>Changed all the file path for publishing</t>
  </si>
  <si>
    <t>Worked on Home page Cards</t>
  </si>
  <si>
    <t>Explored Logging</t>
  </si>
  <si>
    <t>Worked on Current Drives Cards</t>
  </si>
  <si>
    <t>Worked on DriveInvites For interviewer</t>
  </si>
  <si>
    <t xml:space="preserve"> Checking mail</t>
  </si>
  <si>
    <t xml:space="preserve">Estimation Analysis - Limiting hours </t>
  </si>
  <si>
    <t xml:space="preserve"> uploading css file - Oraganized classes</t>
  </si>
  <si>
    <t xml:space="preserve"> Softskill session with savitha </t>
  </si>
  <si>
    <t>Changing class name, id, in html for admin layout (Location)</t>
  </si>
  <si>
    <t>Idle</t>
  </si>
  <si>
    <t>WCF, WEB API , Characteristics and Application.</t>
  </si>
  <si>
    <t>Working on Second page Add location [Adding container and submit button]</t>
  </si>
  <si>
    <t xml:space="preserve"> Lunch break </t>
  </si>
  <si>
    <t>Working on Fa fa icon in HTML and Matching TAC's Profile</t>
  </si>
  <si>
    <t xml:space="preserve"> client meeting with Rafi </t>
  </si>
  <si>
    <t xml:space="preserve"> Meeting with Team mates - after client meeting</t>
  </si>
  <si>
    <t xml:space="preserve">Asking Anitha about Review for BIT </t>
  </si>
  <si>
    <t>Working on View Response Page for TAC's Upcoming Drive</t>
  </si>
  <si>
    <t>Worked on Manage pool Members Page (TAC)</t>
  </si>
  <si>
    <t xml:space="preserve">Worked on Drive details </t>
  </si>
  <si>
    <t xml:space="preserve"> continued Working on Drive details </t>
  </si>
  <si>
    <t xml:space="preserve"> Break</t>
  </si>
  <si>
    <t>Listed the corrections on the layout page</t>
  </si>
  <si>
    <t xml:space="preserve"> working on layout corrections page (Button ,Colors)  </t>
  </si>
  <si>
    <t xml:space="preserve"> </t>
  </si>
  <si>
    <t>Reworked on Estimation document</t>
  </si>
  <si>
    <t>Softskill session with savitha</t>
  </si>
  <si>
    <t>Continued working on Estimation document</t>
  </si>
  <si>
    <t>Finalized Estimation documentation with calculation</t>
  </si>
  <si>
    <t>Installed Postman and explored how to work on postman</t>
  </si>
  <si>
    <t>Worked on listing Complex implementations for work splitup</t>
  </si>
  <si>
    <t>Customer Review meeting with Rafi</t>
  </si>
  <si>
    <t>Planning Team meeting with team</t>
  </si>
  <si>
    <t>Setting up Machine and trying to write API for Location</t>
  </si>
  <si>
    <t>Worked on main layout</t>
  </si>
  <si>
    <t>Softskill with savitha</t>
  </si>
  <si>
    <t>Aligned and edited files for publishing in GITHUB</t>
  </si>
  <si>
    <t>Corrections made in home layout and manage pool</t>
  </si>
  <si>
    <t>Refined main layout</t>
  </si>
  <si>
    <t>Corrections done in every pages</t>
  </si>
  <si>
    <t>Working on refining layout(my dashboard)</t>
  </si>
  <si>
    <t>Softskills activity (Fun Friday)</t>
  </si>
  <si>
    <t>Worked on Refining(Upcoming drives layout)</t>
  </si>
  <si>
    <t>Worked on ( View response)</t>
  </si>
  <si>
    <t>Refined (View Response)</t>
  </si>
  <si>
    <t>Merging HTML Layouts and  Common CSS file)</t>
  </si>
  <si>
    <t>Refined (view response)</t>
  </si>
  <si>
    <t>Fun Friday(session)</t>
  </si>
  <si>
    <t>General Discussion with Rafi</t>
  </si>
  <si>
    <t>Refined Drive Invite Page(Responsiveness,Added buttons)</t>
  </si>
  <si>
    <t>Fun Friday session with Savitha &amp; Snigdha</t>
  </si>
  <si>
    <t>Linked Html pages &amp; checked the flow</t>
  </si>
  <si>
    <t xml:space="preserve">Pushed the refined html files &amp; CSS files in Git </t>
  </si>
  <si>
    <t>Made corrections in all  html pages</t>
  </si>
  <si>
    <t>Client meeting with Rafi</t>
  </si>
  <si>
    <t xml:space="preserve">Noted the corrections said by Rafi &amp; started correcting </t>
  </si>
  <si>
    <t>ABSENT(prepared for internal)</t>
  </si>
  <si>
    <t xml:space="preserve">Worked on Worked on Web api Exception </t>
  </si>
  <si>
    <t>Friday's Fun Session</t>
  </si>
  <si>
    <t>Worked</t>
  </si>
  <si>
    <t>Checked Mails.</t>
  </si>
  <si>
    <t xml:space="preserve">SOFT SKILLS - WITH SAVITHA, RAFI AND ANITHA  </t>
  </si>
  <si>
    <t xml:space="preserve">Refering on websites about how to create a Toast message. </t>
  </si>
  <si>
    <t>Created common function for each (accept and reject) - logic .</t>
  </si>
  <si>
    <t>Classifying the classes and tried to organised all those files in common CSS file .</t>
  </si>
  <si>
    <t xml:space="preserve">Lunch break </t>
  </si>
  <si>
    <t xml:space="preserve"> Mentioned (Access for TAC is successfully given vice versa for decline too) </t>
  </si>
  <si>
    <t xml:space="preserve">Given color, Animation, opacity , fade- in, fade-out with timing.  </t>
  </si>
  <si>
    <t xml:space="preserve"> Discussed and Updated files to GIT.</t>
  </si>
  <si>
    <t>ABSENT (preparing for Internal exams)</t>
  </si>
  <si>
    <t>Worked on Buttons consistency</t>
  </si>
  <si>
    <t>Worked on AddMembers to pool Layout</t>
  </si>
  <si>
    <t>Finetuning Entire Dashboard pages(TAC/Admin/Individual/Pool membersDashboard )</t>
  </si>
  <si>
    <t>idle</t>
  </si>
  <si>
    <t>Explored onAngular(basics,component generation)</t>
  </si>
  <si>
    <t>College Work &amp; Project Review</t>
  </si>
  <si>
    <t>Exploted on Web API &amp; Setingup Personal Machine</t>
  </si>
  <si>
    <t>Explored about Data Factory</t>
  </si>
  <si>
    <t>Started implementing Location Service</t>
  </si>
  <si>
    <t>ABSENT(Went To College for Project review)</t>
  </si>
  <si>
    <t>Explored on Webapi Security</t>
  </si>
  <si>
    <t>Explored on datafactory</t>
  </si>
  <si>
    <t>Explored how to connect Webapi with EFcore</t>
  </si>
  <si>
    <t xml:space="preserve">          04:45:00</t>
  </si>
  <si>
    <t>Explored on Data injection</t>
  </si>
  <si>
    <t>Explored on Role services</t>
  </si>
  <si>
    <t xml:space="preserve">         00:45:00</t>
  </si>
  <si>
    <t xml:space="preserve">          05:30.00</t>
  </si>
  <si>
    <t>ABSENT(went for internal exam)</t>
  </si>
  <si>
    <t>ABSENT(Went To College)</t>
  </si>
  <si>
    <t>Checked mails.</t>
  </si>
  <si>
    <t xml:space="preserve"> Created individulal kit @webframes, (pakages cannot be under the class to do animation)</t>
  </si>
  <si>
    <t xml:space="preserve"> Overviewing components and module on C# corner </t>
  </si>
  <si>
    <t>Started working on Models</t>
  </si>
  <si>
    <t>Relaxing &amp; Snacks</t>
  </si>
  <si>
    <t>Done sample migration for Department Table</t>
  </si>
  <si>
    <t>Lunch &amp; Sleep</t>
  </si>
  <si>
    <t>Started working on Models for all Entities with Relationship</t>
  </si>
  <si>
    <t>Resting and watching Youtube</t>
  </si>
  <si>
    <t>Created 2 data models with Relationships and keys</t>
  </si>
  <si>
    <t>Surfed how to prepare LLD for pages</t>
  </si>
  <si>
    <t>Dinner</t>
  </si>
  <si>
    <t>Worked on Relationship &amp; Datamodels for IMS</t>
  </si>
  <si>
    <t>Partially Completed Data model (Without 1:Many relationship)</t>
  </si>
  <si>
    <t>Worked on footer and back button</t>
  </si>
  <si>
    <t>Worked on current drive and Home page</t>
  </si>
  <si>
    <t>cancel drive and whole layout</t>
  </si>
  <si>
    <t>Worked on manage pool</t>
  </si>
  <si>
    <t>Added pagination</t>
  </si>
  <si>
    <t>Explored about Web api</t>
  </si>
  <si>
    <t>Started Implementing Loaction Service</t>
  </si>
  <si>
    <t>Resumed Location Service</t>
  </si>
  <si>
    <t xml:space="preserve">Went to college </t>
  </si>
  <si>
    <t>Learnt Http communication- Sending &amp; receiving response, Angular services</t>
  </si>
  <si>
    <t>Checking Mail</t>
  </si>
  <si>
    <t>worked on EFcore</t>
  </si>
  <si>
    <t>worked on department service</t>
  </si>
  <si>
    <t xml:space="preserve">          00:00:00</t>
  </si>
  <si>
    <t xml:space="preserve">         00:00:00</t>
  </si>
  <si>
    <t xml:space="preserve">          02:15.00</t>
  </si>
  <si>
    <t>Absent(Went to College for Project review)</t>
  </si>
  <si>
    <t xml:space="preserve">Updated Roles Services Logging </t>
  </si>
  <si>
    <t>Updated Roles Services exceptions</t>
  </si>
  <si>
    <t xml:space="preserve">Refined Role Service code </t>
  </si>
  <si>
    <t>Refined Role Dal and Controller</t>
  </si>
  <si>
    <t>Worked on Drive model</t>
  </si>
  <si>
    <t>Worked on Drive - Employee Navigation Property</t>
  </si>
  <si>
    <t>College Project review</t>
  </si>
  <si>
    <t>refined html layout for manage pool</t>
  </si>
  <si>
    <t>Breakfast</t>
  </si>
  <si>
    <t>Started exploring angular</t>
  </si>
  <si>
    <t xml:space="preserve">lunch </t>
  </si>
  <si>
    <t>Created angular application and started working in it</t>
  </si>
  <si>
    <t>explored angular(binding methods)</t>
  </si>
  <si>
    <t>dinner</t>
  </si>
  <si>
    <t>Separated components</t>
  </si>
  <si>
    <t xml:space="preserve">break </t>
  </si>
  <si>
    <t>Worked on Create role layout</t>
  </si>
  <si>
    <t xml:space="preserve">Worked on role component </t>
  </si>
  <si>
    <t>Explored about Angular</t>
  </si>
  <si>
    <t>Session on angular by Saraswathi</t>
  </si>
  <si>
    <t>Resumed Working on  Location Service</t>
  </si>
  <si>
    <t>Resumed Working Location Service</t>
  </si>
  <si>
    <t>angular session with saraswathi(basics and components)</t>
  </si>
  <si>
    <t>Checking mails</t>
  </si>
  <si>
    <t>worked on department Service(controller)</t>
  </si>
  <si>
    <t xml:space="preserve">         07.55.00</t>
  </si>
  <si>
    <t xml:space="preserve"> Break and Lunch</t>
  </si>
  <si>
    <t>worked on Department Service (controller)</t>
  </si>
  <si>
    <t>worked on Department servic(service)</t>
  </si>
  <si>
    <t>Break and Lunch</t>
  </si>
  <si>
    <t>Worked on Department Service(service)</t>
  </si>
  <si>
    <t xml:space="preserve">         00:55:00</t>
  </si>
  <si>
    <t>worked on Department Service(DataFactory)</t>
  </si>
  <si>
    <t>13.30.00</t>
  </si>
  <si>
    <t>14.00.00</t>
  </si>
  <si>
    <t>00.30.00</t>
  </si>
  <si>
    <t xml:space="preserve">          09:05.00</t>
  </si>
  <si>
    <t>Worked on Department Service(DataAccessLayer)</t>
  </si>
  <si>
    <t>15.30.00</t>
  </si>
  <si>
    <t>01.30.00</t>
  </si>
  <si>
    <t>15.45.00</t>
  </si>
  <si>
    <t>00.15.00</t>
  </si>
  <si>
    <t>Error Correction on Department Service</t>
  </si>
  <si>
    <t>17.00.00</t>
  </si>
  <si>
    <t>01.15.00</t>
  </si>
  <si>
    <t>Travel</t>
  </si>
  <si>
    <t>Installation issues(.NET sdk &amp; SQL server)</t>
  </si>
  <si>
    <t>Exlporing Web API</t>
  </si>
  <si>
    <t>Installed dotnet SDK</t>
  </si>
  <si>
    <t>worked on Logger and Intergrated Drive service with Role service</t>
  </si>
  <si>
    <t>worked on View drives(today and scheduled)</t>
  </si>
  <si>
    <t xml:space="preserve"> break</t>
  </si>
  <si>
    <t>worked on View drives(upcoming and scheduled)</t>
  </si>
  <si>
    <t>worked on logger on DAL and Service</t>
  </si>
  <si>
    <t>worked on cancelled and all scheduled drives</t>
  </si>
  <si>
    <t>helped gokul in web api</t>
  </si>
  <si>
    <t xml:space="preserve">reffered sample code for </t>
  </si>
  <si>
    <t>break</t>
  </si>
  <si>
    <t>worked on Drive get methods Service</t>
  </si>
  <si>
    <t>worked on Drive get methods Service + DAL</t>
  </si>
  <si>
    <t>Reviewed Admin add location and role (Angular component )</t>
  </si>
  <si>
    <t xml:space="preserve">Self exploration - Angular versions and their differences.  </t>
  </si>
  <si>
    <t>Angular session by Sarasawathi</t>
  </si>
  <si>
    <t xml:space="preserve">Learning Component and splitted the work </t>
  </si>
  <si>
    <t xml:space="preserve">ADMIN - component (add location)  -Understanding </t>
  </si>
  <si>
    <t>IDLE</t>
  </si>
  <si>
    <t xml:space="preserve"> self exploration - How to make cards include in file to reuse</t>
  </si>
  <si>
    <t>crreated common components</t>
  </si>
  <si>
    <t>created home component for interviewer</t>
  </si>
  <si>
    <t>created header component</t>
  </si>
  <si>
    <t>lunch</t>
  </si>
  <si>
    <t>refined components</t>
  </si>
  <si>
    <t xml:space="preserve">rearranged files </t>
  </si>
  <si>
    <t>exploration on angular (structural directive)</t>
  </si>
  <si>
    <t>Checked mails</t>
  </si>
  <si>
    <t>Added Layout(admin(addproject))</t>
  </si>
  <si>
    <t>Worked on admin-role component</t>
  </si>
  <si>
    <t>Created admin-addlocation component</t>
  </si>
  <si>
    <t>Angular Session with Saraswathi(component,selector,binding)</t>
  </si>
  <si>
    <t>Worked on admin-addproject component</t>
  </si>
  <si>
    <t>Worked on admin-adddepartment component</t>
  </si>
  <si>
    <t>Worked on admin-requests component</t>
  </si>
  <si>
    <t>Worked on tac-header component</t>
  </si>
  <si>
    <t xml:space="preserve">Merged the created components </t>
  </si>
  <si>
    <t>Worked on Location Service</t>
  </si>
  <si>
    <t>Started Working on Pool Service</t>
  </si>
  <si>
    <t>Resumed working on Pool Service</t>
  </si>
  <si>
    <t>Started Working on Pool Service(pool members)</t>
  </si>
  <si>
    <t>Resumed working on Pool Service(Pool Members)</t>
  </si>
  <si>
    <t>Angular Session with Saraswathi(Creating Components)</t>
  </si>
  <si>
    <t>Started logging for Location Service</t>
  </si>
  <si>
    <t>Discussion with teammates</t>
  </si>
  <si>
    <t>Created component for TAC Home</t>
  </si>
  <si>
    <t>Morning break</t>
  </si>
  <si>
    <t>Rectified the mistakes in the component &amp; routing module file</t>
  </si>
  <si>
    <t>Continued creating components</t>
  </si>
  <si>
    <t>Reused the Component and made TAC Dashboard,Profile,home pages</t>
  </si>
  <si>
    <t>Component for Buttons</t>
  </si>
  <si>
    <t>Created component (TAC Header, MyDashboard,Poolmem-performance)</t>
  </si>
  <si>
    <t>checking Mail</t>
  </si>
  <si>
    <t>Refined Department Service</t>
  </si>
  <si>
    <t xml:space="preserve">          01:00:00</t>
  </si>
  <si>
    <t>Software Installation</t>
  </si>
  <si>
    <t xml:space="preserve">         00:10:00</t>
  </si>
  <si>
    <t xml:space="preserve">          03:30.00</t>
  </si>
  <si>
    <t>Checked Mails and marked attendance</t>
  </si>
  <si>
    <t>Written Datafactory &amp; models</t>
  </si>
  <si>
    <t>Written Employee Data Access Layer</t>
  </si>
  <si>
    <t>Angular Session with Saaswati</t>
  </si>
  <si>
    <t>Created sample angular project</t>
  </si>
  <si>
    <t>Written Employee Services</t>
  </si>
  <si>
    <t>Written Employee Controller</t>
  </si>
  <si>
    <t>Explored on angular</t>
  </si>
  <si>
    <t>worked on Drive validations</t>
  </si>
  <si>
    <t>worked on Logging for drive service</t>
  </si>
  <si>
    <t xml:space="preserve"> worked on Logging for drive service</t>
  </si>
  <si>
    <t xml:space="preserve">Angular Session with Saraswathi(selector,template,creating component) </t>
  </si>
  <si>
    <t xml:space="preserve"> lunch</t>
  </si>
  <si>
    <t>worked on Employee Drive Response</t>
  </si>
  <si>
    <t xml:space="preserve">worked on Layer sepration , Excpetion and Logging </t>
  </si>
  <si>
    <t>helped kumaresh in WEB API</t>
  </si>
  <si>
    <t>worked on Employe Availability service</t>
  </si>
  <si>
    <t xml:space="preserve">College project work - Third review </t>
  </si>
  <si>
    <t xml:space="preserve">Request from TAC - from scratch (component) </t>
  </si>
  <si>
    <t xml:space="preserve"> Lunch break</t>
  </si>
  <si>
    <t xml:space="preserve">refering website how and included component </t>
  </si>
  <si>
    <t xml:space="preserve">pending work - div class for (admin role and request from TAC) </t>
  </si>
  <si>
    <t>Checking on components to be created for TAC</t>
  </si>
  <si>
    <t>Created the component for Create pool and Edit pool (in Manage pool) for TAC</t>
  </si>
  <si>
    <t>Continued on Edit Pool Page and created Manage pool members Page</t>
  </si>
  <si>
    <t>Countinued on creating the managing the pool members page.</t>
  </si>
  <si>
    <t xml:space="preserve">working the Manage pool Members page </t>
  </si>
  <si>
    <t xml:space="preserve">Creating the component for  Current Drives Page </t>
  </si>
  <si>
    <t xml:space="preserve"> Working on Upcoming Drives Page</t>
  </si>
  <si>
    <t>Altering the Edit Pool Page</t>
  </si>
  <si>
    <t>Worked on cards</t>
  </si>
  <si>
    <t>Worked on interviewer components(profile)</t>
  </si>
  <si>
    <t>angular session</t>
  </si>
  <si>
    <t>worked on filter</t>
  </si>
  <si>
    <t>Worked on interviewer components(current drive, scheduled drive)</t>
  </si>
  <si>
    <t>tried to integrate webapi and angular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</si>
</sst>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hh:mm:ss;@"/>
  </numFmts>
  <fonts count="11">
    <font>
      <sz val="11"/>
      <color theme="1"/>
      <name val="Calibri"/>
      <family val="2"/>
      <scheme val="minor"/>
    </font>
    <font>
      <b/>
      <sz val="16"/>
      <color rgb="FF000000"/>
      <name val="Calibri"/>
      <family val="2"/>
    </font>
    <font>
      <sz val="16"/>
      <color theme="1"/>
      <name val="Times New Roman"/>
      <family val="1"/>
    </font>
    <font>
      <sz val="16"/>
      <color theme="1"/>
      <name val="Calibri"/>
      <family val="2"/>
    </font>
    <font>
      <sz val="16"/>
      <color rgb="FF000000"/>
      <name val="Calibri"/>
      <family val="2"/>
    </font>
    <font>
      <b/>
      <sz val="16"/>
      <color theme="1"/>
      <name val="Calibri"/>
      <family val="2"/>
    </font>
    <font>
      <sz val="16"/>
      <color rgb="FF000000"/>
      <name val="Calibri"/>
      <charset val="1"/>
    </font>
    <font>
      <b/>
      <sz val="16"/>
      <color rgb="FF000000"/>
      <name val="Calibri"/>
      <charset val="1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wrapText="1"/>
    </xf>
    <xf numFmtId="0" fontId="1" fillId="0" borderId="4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2" fillId="0" borderId="0" xfId="0" applyFont="1"/>
    <xf numFmtId="0" fontId="0" fillId="0" borderId="0" xfId="0" applyAlignment="1">
      <alignment horizontal="center" wrapText="1"/>
    </xf>
    <xf numFmtId="0" fontId="3" fillId="0" borderId="7" xfId="0" applyFont="1" applyBorder="1" applyAlignment="1">
      <alignment vertical="center" wrapText="1"/>
    </xf>
    <xf numFmtId="0" fontId="6" fillId="0" borderId="7" xfId="0" applyFont="1" applyBorder="1" applyAlignment="1">
      <alignment wrapText="1"/>
    </xf>
    <xf numFmtId="0" fontId="1" fillId="0" borderId="8" xfId="0" applyFont="1" applyBorder="1" applyAlignment="1">
      <alignment horizontal="center" vertical="center" wrapText="1"/>
    </xf>
    <xf numFmtId="0" fontId="6" fillId="0" borderId="9" xfId="0" applyFont="1" applyBorder="1" applyAlignment="1">
      <alignment wrapText="1"/>
    </xf>
    <xf numFmtId="0" fontId="3" fillId="0" borderId="9" xfId="0" applyFont="1" applyBorder="1" applyAlignment="1">
      <alignment vertical="center" wrapText="1"/>
    </xf>
    <xf numFmtId="0" fontId="1" fillId="0" borderId="10" xfId="0" applyFont="1" applyBorder="1" applyAlignment="1">
      <alignment horizontal="center" vertical="center" wrapText="1"/>
    </xf>
    <xf numFmtId="0" fontId="5" fillId="0" borderId="11" xfId="0" applyFont="1" applyBorder="1" applyAlignment="1">
      <alignment vertical="center" wrapText="1"/>
    </xf>
    <xf numFmtId="0" fontId="7" fillId="0" borderId="11" xfId="0" applyFont="1" applyBorder="1"/>
    <xf numFmtId="0" fontId="5" fillId="0" borderId="12" xfId="0" applyFont="1" applyBorder="1" applyAlignment="1">
      <alignment vertical="center" wrapText="1"/>
    </xf>
    <xf numFmtId="0" fontId="1" fillId="0" borderId="13" xfId="0" applyFont="1" applyBorder="1" applyAlignment="1">
      <alignment horizontal="center" vertical="center" wrapText="1"/>
    </xf>
    <xf numFmtId="0" fontId="5" fillId="0" borderId="14" xfId="0" applyFont="1" applyBorder="1" applyAlignment="1">
      <alignment vertical="center" wrapText="1"/>
    </xf>
    <xf numFmtId="0" fontId="1" fillId="0" borderId="14" xfId="0" applyFont="1" applyBorder="1" applyAlignment="1">
      <alignment vertical="center" wrapText="1"/>
    </xf>
    <xf numFmtId="0" fontId="2" fillId="0" borderId="14" xfId="0" applyFont="1" applyBorder="1" applyAlignment="1">
      <alignment vertical="top" wrapText="1"/>
    </xf>
    <xf numFmtId="0" fontId="8" fillId="0" borderId="14" xfId="0" applyFont="1" applyBorder="1"/>
    <xf numFmtId="0" fontId="3" fillId="0" borderId="14" xfId="0" applyFont="1" applyBorder="1" applyAlignment="1">
      <alignment vertical="center" wrapText="1"/>
    </xf>
    <xf numFmtId="0" fontId="8" fillId="0" borderId="15" xfId="0" applyFont="1" applyBorder="1"/>
    <xf numFmtId="0" fontId="6" fillId="0" borderId="7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6" fillId="0" borderId="7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wrapText="1"/>
    </xf>
    <xf numFmtId="0" fontId="3" fillId="0" borderId="7" xfId="0" applyFont="1" applyBorder="1" applyAlignment="1">
      <alignment horizontal="left" vertical="center" wrapText="1"/>
    </xf>
    <xf numFmtId="0" fontId="9" fillId="2" borderId="16" xfId="0" applyFont="1" applyFill="1" applyBorder="1"/>
    <xf numFmtId="164" fontId="9" fillId="2" borderId="16" xfId="0" applyNumberFormat="1" applyFont="1" applyFill="1" applyBorder="1"/>
    <xf numFmtId="0" fontId="9" fillId="0" borderId="0" xfId="0" applyFont="1"/>
    <xf numFmtId="0" fontId="0" fillId="0" borderId="16" xfId="0" applyBorder="1"/>
    <xf numFmtId="164" fontId="0" fillId="0" borderId="16" xfId="0" applyNumberFormat="1" applyBorder="1"/>
    <xf numFmtId="0" fontId="9" fillId="0" borderId="16" xfId="0" applyFont="1" applyBorder="1"/>
    <xf numFmtId="164" fontId="0" fillId="0" borderId="0" xfId="0" applyNumberFormat="1"/>
    <xf numFmtId="0" fontId="0" fillId="0" borderId="17" xfId="0" applyBorder="1"/>
    <xf numFmtId="0" fontId="10" fillId="0" borderId="0" xfId="0" applyFont="1"/>
    <xf numFmtId="0" fontId="10" fillId="0" borderId="7" xfId="0" applyFont="1" applyBorder="1"/>
    <xf numFmtId="0" fontId="0" fillId="0" borderId="5" xfId="0" applyBorder="1"/>
    <xf numFmtId="0" fontId="0" fillId="0" borderId="2" xfId="0" applyBorder="1"/>
    <xf numFmtId="0" fontId="0" fillId="0" borderId="7" xfId="0" applyBorder="1"/>
    <xf numFmtId="0" fontId="9" fillId="2" borderId="16" xfId="0" applyFont="1" applyFill="1" applyBorder="1" applyAlignment="1">
      <alignment horizontal="left" vertical="top"/>
    </xf>
    <xf numFmtId="0" fontId="9" fillId="2" borderId="18" xfId="0" applyFont="1" applyFill="1" applyBorder="1" applyAlignment="1">
      <alignment horizontal="left" vertical="top"/>
    </xf>
    <xf numFmtId="0" fontId="9" fillId="2" borderId="5" xfId="0" applyFont="1" applyFill="1" applyBorder="1" applyAlignment="1">
      <alignment horizontal="left" vertical="top"/>
    </xf>
    <xf numFmtId="0" fontId="9" fillId="2" borderId="7" xfId="0" applyFont="1" applyFill="1" applyBorder="1" applyAlignment="1">
      <alignment horizontal="left" vertical="top"/>
    </xf>
    <xf numFmtId="0" fontId="9" fillId="2" borderId="2" xfId="0" applyFont="1" applyFill="1" applyBorder="1" applyAlignment="1">
      <alignment horizontal="left" vertical="top"/>
    </xf>
    <xf numFmtId="0" fontId="9" fillId="2" borderId="19" xfId="0" applyFont="1" applyFill="1" applyBorder="1" applyAlignment="1">
      <alignment horizontal="left" vertical="top"/>
    </xf>
    <xf numFmtId="0" fontId="9" fillId="2" borderId="14" xfId="0" applyFont="1" applyFill="1" applyBorder="1" applyAlignment="1">
      <alignment horizontal="left" vertical="top"/>
    </xf>
    <xf numFmtId="164" fontId="0" fillId="0" borderId="7" xfId="0" applyNumberFormat="1" applyBorder="1"/>
    <xf numFmtId="164" fontId="0" fillId="0" borderId="5" xfId="0" applyNumberFormat="1" applyBorder="1"/>
    <xf numFmtId="164" fontId="0" fillId="0" borderId="2" xfId="0" applyNumberFormat="1" applyBorder="1"/>
    <xf numFmtId="21" fontId="10" fillId="0" borderId="0" xfId="0" applyNumberFormat="1" applyFont="1"/>
  </cellXfs>
  <cellStyles count="1">
    <cellStyle name="Normal" xfId="0" builtinId="0"/>
  </cellStyles>
  <dxfs count="427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B9:H19" totalsRowShown="0" headerRowDxfId="426" dataDxfId="425" headerRowBorderDxfId="423" tableBorderDxfId="424" totalsRowBorderDxfId="422">
  <autoFilter ref="B9:H19" xr:uid="{00000000-0009-0000-0100-000002000000}"/>
  <tableColumns count="7">
    <tableColumn id="1" xr3:uid="{00000000-0010-0000-0000-000001000000}" name="Resource Name" dataDxfId="421"/>
    <tableColumn id="2" xr3:uid="{00000000-0010-0000-0000-000002000000}" name="In-progress" dataDxfId="420"/>
    <tableColumn id="3" xr3:uid="{00000000-0010-0000-0000-000003000000}" name="Done" dataDxfId="419"/>
    <tableColumn id="4" xr3:uid="{00000000-0010-0000-0000-000004000000}" name="Discarded / Hold" dataDxfId="418"/>
    <tableColumn id="5" xr3:uid="{00000000-0010-0000-0000-000005000000}" name="Hours Spent - Project" dataDxfId="417"/>
    <tableColumn id="6" xr3:uid="{00000000-0010-0000-0000-000006000000}" name="Hours Spent - Non Project" dataDxfId="416"/>
    <tableColumn id="7" xr3:uid="{00000000-0010-0000-0000-000007000000}" name="Comments" dataDxfId="415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9000000}" name="Table3751113" displayName="Table3751113" ref="B2:E4" totalsRowShown="0" headerRowDxfId="330" dataDxfId="329" headerRowBorderDxfId="327" tableBorderDxfId="328" totalsRowBorderDxfId="326">
  <autoFilter ref="B2:E4" xr:uid="{00000000-0009-0000-0100-00000C000000}"/>
  <tableColumns count="4">
    <tableColumn id="1" xr3:uid="{00000000-0010-0000-0900-000001000000}" name="Column1" dataDxfId="325"/>
    <tableColumn id="2" xr3:uid="{00000000-0010-0000-0900-000002000000}" name="Column2" dataDxfId="324"/>
    <tableColumn id="3" xr3:uid="{00000000-0010-0000-0900-000003000000}" name="Column3" dataDxfId="323"/>
    <tableColumn id="4" xr3:uid="{00000000-0010-0000-0900-000004000000}" name="Column4" dataDxfId="322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A000000}" name="Table2621014" displayName="Table2621014" ref="B7:H17" totalsRowShown="0" headerRowDxfId="321" dataDxfId="320" headerRowBorderDxfId="318" tableBorderDxfId="319" totalsRowBorderDxfId="317">
  <autoFilter ref="B7:H17" xr:uid="{00000000-0009-0000-0100-00000D000000}"/>
  <tableColumns count="7">
    <tableColumn id="1" xr3:uid="{00000000-0010-0000-0A00-000001000000}" name="Resource Name" dataDxfId="316"/>
    <tableColumn id="2" xr3:uid="{00000000-0010-0000-0A00-000002000000}" name="In-progress" dataDxfId="315"/>
    <tableColumn id="3" xr3:uid="{00000000-0010-0000-0A00-000003000000}" name="Done" dataDxfId="314"/>
    <tableColumn id="4" xr3:uid="{00000000-0010-0000-0A00-000004000000}" name="Discarded / Hold" dataDxfId="313"/>
    <tableColumn id="5" xr3:uid="{00000000-0010-0000-0A00-000005000000}" name="Hours Spent - Project" dataDxfId="312"/>
    <tableColumn id="6" xr3:uid="{00000000-0010-0000-0A00-000006000000}" name="Hours Spent - Non Project" dataDxfId="311"/>
    <tableColumn id="7" xr3:uid="{00000000-0010-0000-0A00-000007000000}" name="Comments" dataDxfId="310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B000000}" name="Table3751115" displayName="Table3751115" ref="B2:E4" totalsRowShown="0" headerRowDxfId="309" dataDxfId="308" headerRowBorderDxfId="306" tableBorderDxfId="307" totalsRowBorderDxfId="305">
  <autoFilter ref="B2:E4" xr:uid="{00000000-0009-0000-0100-00000E000000}"/>
  <tableColumns count="4">
    <tableColumn id="1" xr3:uid="{00000000-0010-0000-0B00-000001000000}" name="Column1" dataDxfId="304"/>
    <tableColumn id="2" xr3:uid="{00000000-0010-0000-0B00-000002000000}" name="Column2" dataDxfId="303"/>
    <tableColumn id="3" xr3:uid="{00000000-0010-0000-0B00-000003000000}" name="Column3" dataDxfId="302"/>
    <tableColumn id="4" xr3:uid="{00000000-0010-0000-0B00-000004000000}" name="Column4" dataDxfId="301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C000000}" name="Table26210" displayName="Table26210" ref="B7:H17" totalsRowShown="0" headerRowDxfId="300" dataDxfId="299" headerRowBorderDxfId="297" tableBorderDxfId="298" totalsRowBorderDxfId="296">
  <autoFilter ref="B7:H17" xr:uid="{00000000-0009-0000-0100-000009000000}"/>
  <tableColumns count="7">
    <tableColumn id="1" xr3:uid="{00000000-0010-0000-0C00-000001000000}" name="Resource Name" dataDxfId="295"/>
    <tableColumn id="2" xr3:uid="{00000000-0010-0000-0C00-000002000000}" name="In-progress" dataDxfId="294"/>
    <tableColumn id="3" xr3:uid="{00000000-0010-0000-0C00-000003000000}" name="Done" dataDxfId="293"/>
    <tableColumn id="4" xr3:uid="{00000000-0010-0000-0C00-000004000000}" name="Discarded / Hold" dataDxfId="292"/>
    <tableColumn id="5" xr3:uid="{00000000-0010-0000-0C00-000005000000}" name="Hours Spent - Project" dataDxfId="291"/>
    <tableColumn id="6" xr3:uid="{00000000-0010-0000-0C00-000006000000}" name="Hours Spent - Non Project" dataDxfId="290"/>
    <tableColumn id="7" xr3:uid="{00000000-0010-0000-0C00-000007000000}" name="Comments" dataDxfId="289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D000000}" name="Table37511" displayName="Table37511" ref="B2:E4" totalsRowShown="0" headerRowDxfId="288" dataDxfId="287" headerRowBorderDxfId="285" tableBorderDxfId="286" totalsRowBorderDxfId="284">
  <autoFilter ref="B2:E4" xr:uid="{00000000-0009-0000-0100-00000A000000}"/>
  <tableColumns count="4">
    <tableColumn id="1" xr3:uid="{00000000-0010-0000-0D00-000001000000}" name="Column1" dataDxfId="283"/>
    <tableColumn id="2" xr3:uid="{00000000-0010-0000-0D00-000002000000}" name="Column2" dataDxfId="282"/>
    <tableColumn id="3" xr3:uid="{00000000-0010-0000-0D00-000003000000}" name="Column3" dataDxfId="281"/>
    <tableColumn id="4" xr3:uid="{00000000-0010-0000-0D00-000004000000}" name="Column4" dataDxfId="280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Table2621016" displayName="Table2621016" ref="B7:H17" totalsRowShown="0" headerRowDxfId="279" dataDxfId="278" headerRowBorderDxfId="276" tableBorderDxfId="277" totalsRowBorderDxfId="275">
  <autoFilter ref="B7:H17" xr:uid="{00000000-0009-0000-0100-00000F000000}"/>
  <tableColumns count="7">
    <tableColumn id="1" xr3:uid="{00000000-0010-0000-0E00-000001000000}" name="Resource Name" dataDxfId="274"/>
    <tableColumn id="2" xr3:uid="{00000000-0010-0000-0E00-000002000000}" name="In-progress" dataDxfId="273"/>
    <tableColumn id="3" xr3:uid="{00000000-0010-0000-0E00-000003000000}" name="Done" dataDxfId="272"/>
    <tableColumn id="4" xr3:uid="{00000000-0010-0000-0E00-000004000000}" name="Discarded / Hold" dataDxfId="271"/>
    <tableColumn id="5" xr3:uid="{00000000-0010-0000-0E00-000005000000}" name="Hours Spent - Project" dataDxfId="270"/>
    <tableColumn id="6" xr3:uid="{00000000-0010-0000-0E00-000006000000}" name="Hours Spent - Non Project" dataDxfId="269"/>
    <tableColumn id="7" xr3:uid="{00000000-0010-0000-0E00-000007000000}" name="Comments" dataDxfId="268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F000000}" name="Table3751117" displayName="Table3751117" ref="B2:E4" totalsRowShown="0" headerRowDxfId="267" dataDxfId="266" headerRowBorderDxfId="264" tableBorderDxfId="265" totalsRowBorderDxfId="263">
  <autoFilter ref="B2:E4" xr:uid="{00000000-0009-0000-0100-000010000000}"/>
  <tableColumns count="4">
    <tableColumn id="1" xr3:uid="{00000000-0010-0000-0F00-000001000000}" name="Column1" dataDxfId="262"/>
    <tableColumn id="2" xr3:uid="{00000000-0010-0000-0F00-000002000000}" name="Column2" dataDxfId="261"/>
    <tableColumn id="3" xr3:uid="{00000000-0010-0000-0F00-000003000000}" name="Column3" dataDxfId="260"/>
    <tableColumn id="4" xr3:uid="{00000000-0010-0000-0F00-000004000000}" name="Column4" dataDxfId="259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0000000}" name="Table262101618" displayName="Table262101618" ref="B7:H17" totalsRowShown="0" headerRowDxfId="258" dataDxfId="257" headerRowBorderDxfId="255" tableBorderDxfId="256" totalsRowBorderDxfId="254">
  <autoFilter ref="B7:H17" xr:uid="{00000000-0009-0000-0100-000011000000}"/>
  <tableColumns count="7">
    <tableColumn id="1" xr3:uid="{00000000-0010-0000-1000-000001000000}" name="Resource Name" dataDxfId="253"/>
    <tableColumn id="2" xr3:uid="{00000000-0010-0000-1000-000002000000}" name="In-progress" dataDxfId="252"/>
    <tableColumn id="3" xr3:uid="{00000000-0010-0000-1000-000003000000}" name="Done" dataDxfId="251"/>
    <tableColumn id="4" xr3:uid="{00000000-0010-0000-1000-000004000000}" name="Discarded / Hold" dataDxfId="250"/>
    <tableColumn id="5" xr3:uid="{00000000-0010-0000-1000-000005000000}" name="Hours Spent - Project" dataDxfId="249"/>
    <tableColumn id="6" xr3:uid="{00000000-0010-0000-1000-000006000000}" name="Hours Spent - Non Project" dataDxfId="248"/>
    <tableColumn id="7" xr3:uid="{00000000-0010-0000-1000-000007000000}" name="Comments" dataDxfId="247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11000000}" name="Table375111719" displayName="Table375111719" ref="B2:E4" totalsRowShown="0" headerRowDxfId="246" dataDxfId="245" headerRowBorderDxfId="243" tableBorderDxfId="244" totalsRowBorderDxfId="242">
  <autoFilter ref="B2:E4" xr:uid="{00000000-0009-0000-0100-000012000000}"/>
  <tableColumns count="4">
    <tableColumn id="1" xr3:uid="{00000000-0010-0000-1100-000001000000}" name="Column1" dataDxfId="241"/>
    <tableColumn id="2" xr3:uid="{00000000-0010-0000-1100-000002000000}" name="Column2" dataDxfId="240"/>
    <tableColumn id="3" xr3:uid="{00000000-0010-0000-1100-000003000000}" name="Column3" dataDxfId="239"/>
    <tableColumn id="4" xr3:uid="{00000000-0010-0000-1100-000004000000}" name="Column4" dataDxfId="238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12000000}" name="Table26210161820" displayName="Table26210161820" ref="B7:H17" totalsRowShown="0" headerRowDxfId="237" dataDxfId="236" headerRowBorderDxfId="234" tableBorderDxfId="235" totalsRowBorderDxfId="233">
  <autoFilter ref="B7:H17" xr:uid="{00000000-0009-0000-0100-000013000000}"/>
  <tableColumns count="7">
    <tableColumn id="1" xr3:uid="{00000000-0010-0000-1200-000001000000}" name="Resource Name" dataDxfId="232"/>
    <tableColumn id="2" xr3:uid="{00000000-0010-0000-1200-000002000000}" name="In-progress" dataDxfId="231"/>
    <tableColumn id="3" xr3:uid="{00000000-0010-0000-1200-000003000000}" name="Done" dataDxfId="230"/>
    <tableColumn id="4" xr3:uid="{00000000-0010-0000-1200-000004000000}" name="Discarded / Hold" dataDxfId="229"/>
    <tableColumn id="5" xr3:uid="{00000000-0010-0000-1200-000005000000}" name="Hours Spent - Project" dataDxfId="228"/>
    <tableColumn id="6" xr3:uid="{00000000-0010-0000-1200-000006000000}" name="Hours Spent - Non Project" dataDxfId="227"/>
    <tableColumn id="7" xr3:uid="{00000000-0010-0000-1200-000007000000}" name="Comments" dataDxfId="22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B4:E6" totalsRowShown="0" headerRowDxfId="414" dataDxfId="413" headerRowBorderDxfId="411" tableBorderDxfId="412" totalsRowBorderDxfId="410">
  <autoFilter ref="B4:E6" xr:uid="{00000000-0009-0000-0100-000003000000}"/>
  <tableColumns count="4">
    <tableColumn id="1" xr3:uid="{00000000-0010-0000-0100-000001000000}" name="Column1" dataDxfId="409"/>
    <tableColumn id="2" xr3:uid="{00000000-0010-0000-0100-000002000000}" name="Column2" dataDxfId="408"/>
    <tableColumn id="3" xr3:uid="{00000000-0010-0000-0100-000003000000}" name="Column3" dataDxfId="407"/>
    <tableColumn id="4" xr3:uid="{00000000-0010-0000-0100-000004000000}" name="Column4" dataDxfId="406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13000000}" name="Table37511171921" displayName="Table37511171921" ref="B2:E4" totalsRowShown="0" headerRowDxfId="225" dataDxfId="224" headerRowBorderDxfId="222" tableBorderDxfId="223" totalsRowBorderDxfId="221">
  <autoFilter ref="B2:E4" xr:uid="{00000000-0009-0000-0100-000014000000}"/>
  <tableColumns count="4">
    <tableColumn id="1" xr3:uid="{00000000-0010-0000-1300-000001000000}" name="Column1" dataDxfId="220"/>
    <tableColumn id="2" xr3:uid="{00000000-0010-0000-1300-000002000000}" name="Column2" dataDxfId="219"/>
    <tableColumn id="3" xr3:uid="{00000000-0010-0000-1300-000003000000}" name="Column3" dataDxfId="218"/>
    <tableColumn id="4" xr3:uid="{00000000-0010-0000-1300-000004000000}" name="Column4" dataDxfId="217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14000000}" name="Table2621016182022" displayName="Table2621016182022" ref="B7:H17" totalsRowShown="0" headerRowDxfId="216" dataDxfId="215" headerRowBorderDxfId="213" tableBorderDxfId="214" totalsRowBorderDxfId="212">
  <autoFilter ref="B7:H17" xr:uid="{00000000-0009-0000-0100-000015000000}"/>
  <tableColumns count="7">
    <tableColumn id="1" xr3:uid="{00000000-0010-0000-1400-000001000000}" name="Resource Name" dataDxfId="211"/>
    <tableColumn id="2" xr3:uid="{00000000-0010-0000-1400-000002000000}" name="In-progress" dataDxfId="210"/>
    <tableColumn id="3" xr3:uid="{00000000-0010-0000-1400-000003000000}" name="Done" dataDxfId="209"/>
    <tableColumn id="4" xr3:uid="{00000000-0010-0000-1400-000004000000}" name="Discarded / Hold" dataDxfId="208"/>
    <tableColumn id="5" xr3:uid="{00000000-0010-0000-1400-000005000000}" name="Hours Spent - Project" dataDxfId="207"/>
    <tableColumn id="6" xr3:uid="{00000000-0010-0000-1400-000006000000}" name="Hours Spent - Non Project" dataDxfId="206"/>
    <tableColumn id="7" xr3:uid="{00000000-0010-0000-1400-000007000000}" name="Comments" dataDxfId="205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0000000-000C-0000-FFFF-FFFF15000000}" name="Table3751117192123" displayName="Table3751117192123" ref="B2:E4" totalsRowShown="0" headerRowDxfId="204" dataDxfId="203" headerRowBorderDxfId="201" tableBorderDxfId="202" totalsRowBorderDxfId="200">
  <autoFilter ref="B2:E4" xr:uid="{00000000-0009-0000-0100-000016000000}"/>
  <tableColumns count="4">
    <tableColumn id="1" xr3:uid="{00000000-0010-0000-1500-000001000000}" name="Column1" dataDxfId="199"/>
    <tableColumn id="2" xr3:uid="{00000000-0010-0000-1500-000002000000}" name="Column2" dataDxfId="198"/>
    <tableColumn id="3" xr3:uid="{00000000-0010-0000-1500-000003000000}" name="Column3" dataDxfId="197"/>
    <tableColumn id="4" xr3:uid="{00000000-0010-0000-1500-000004000000}" name="Column4" dataDxfId="196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0000000-000C-0000-FFFF-FFFF16000000}" name="Table26210161820222426" displayName="Table26210161820222426" ref="B7:H17" totalsRowShown="0" headerRowDxfId="195" dataDxfId="194" headerRowBorderDxfId="192" tableBorderDxfId="193" totalsRowBorderDxfId="191">
  <autoFilter ref="B7:H17" xr:uid="{00000000-0009-0000-0100-000019000000}"/>
  <tableColumns count="7">
    <tableColumn id="1" xr3:uid="{00000000-0010-0000-1600-000001000000}" name="Resource Name" dataDxfId="190"/>
    <tableColumn id="2" xr3:uid="{00000000-0010-0000-1600-000002000000}" name="In-progress" dataDxfId="189"/>
    <tableColumn id="3" xr3:uid="{00000000-0010-0000-1600-000003000000}" name="Done" dataDxfId="188"/>
    <tableColumn id="4" xr3:uid="{00000000-0010-0000-1600-000004000000}" name="Discarded / Hold" dataDxfId="187"/>
    <tableColumn id="5" xr3:uid="{00000000-0010-0000-1600-000005000000}" name="Hours Spent - Project" dataDxfId="186"/>
    <tableColumn id="6" xr3:uid="{00000000-0010-0000-1600-000006000000}" name="Hours Spent - Non Project" dataDxfId="185"/>
    <tableColumn id="7" xr3:uid="{00000000-0010-0000-1600-000007000000}" name="Comments" dataDxfId="184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0000000-000C-0000-FFFF-FFFF17000000}" name="Table37511171921232527" displayName="Table37511171921232527" ref="B2:E4" totalsRowShown="0" headerRowDxfId="183" dataDxfId="182" headerRowBorderDxfId="180" tableBorderDxfId="181" totalsRowBorderDxfId="179">
  <autoFilter ref="B2:E4" xr:uid="{00000000-0009-0000-0100-00001A000000}"/>
  <tableColumns count="4">
    <tableColumn id="1" xr3:uid="{00000000-0010-0000-1700-000001000000}" name="Column1" dataDxfId="178"/>
    <tableColumn id="2" xr3:uid="{00000000-0010-0000-1700-000002000000}" name="Column2" dataDxfId="177"/>
    <tableColumn id="3" xr3:uid="{00000000-0010-0000-1700-000003000000}" name="Column3" dataDxfId="176"/>
    <tableColumn id="4" xr3:uid="{00000000-0010-0000-1700-000004000000}" name="Column4" dataDxfId="175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18000000}" name="Table262101618202224" displayName="Table262101618202224" ref="B7:H17" totalsRowShown="0" headerRowDxfId="174" dataDxfId="173" headerRowBorderDxfId="171" tableBorderDxfId="172" totalsRowBorderDxfId="170">
  <autoFilter ref="B7:H17" xr:uid="{00000000-0009-0000-0100-000017000000}"/>
  <tableColumns count="7">
    <tableColumn id="1" xr3:uid="{00000000-0010-0000-1800-000001000000}" name="Resource Name" dataDxfId="169"/>
    <tableColumn id="2" xr3:uid="{00000000-0010-0000-1800-000002000000}" name="In-progress" dataDxfId="168"/>
    <tableColumn id="3" xr3:uid="{00000000-0010-0000-1800-000003000000}" name="Done" dataDxfId="167"/>
    <tableColumn id="4" xr3:uid="{00000000-0010-0000-1800-000004000000}" name="Discarded / Hold" dataDxfId="166"/>
    <tableColumn id="5" xr3:uid="{00000000-0010-0000-1800-000005000000}" name="Hours Spent - Project" dataDxfId="165"/>
    <tableColumn id="6" xr3:uid="{00000000-0010-0000-1800-000006000000}" name="Hours Spent - Non Project" dataDxfId="164"/>
    <tableColumn id="7" xr3:uid="{00000000-0010-0000-1800-000007000000}" name="Comments" dataDxfId="163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19000000}" name="Table375111719212325" displayName="Table375111719212325" ref="B2:E4" totalsRowShown="0" headerRowDxfId="162" dataDxfId="161" headerRowBorderDxfId="159" tableBorderDxfId="160" totalsRowBorderDxfId="158">
  <autoFilter ref="B2:E4" xr:uid="{00000000-0009-0000-0100-000018000000}"/>
  <tableColumns count="4">
    <tableColumn id="1" xr3:uid="{00000000-0010-0000-1900-000001000000}" name="Column1" dataDxfId="157"/>
    <tableColumn id="2" xr3:uid="{00000000-0010-0000-1900-000002000000}" name="Column2" dataDxfId="156"/>
    <tableColumn id="3" xr3:uid="{00000000-0010-0000-1900-000003000000}" name="Column3" dataDxfId="155"/>
    <tableColumn id="4" xr3:uid="{00000000-0010-0000-1900-000004000000}" name="Column4" dataDxfId="154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00000000-000C-0000-FFFF-FFFF1A000000}" name="Table2621016182022242830" displayName="Table2621016182022242830" ref="B9:H19" totalsRowShown="0" headerRowDxfId="153" dataDxfId="152" headerRowBorderDxfId="150" tableBorderDxfId="151" totalsRowBorderDxfId="149">
  <autoFilter ref="B9:H19" xr:uid="{00000000-0009-0000-0100-00001D000000}"/>
  <tableColumns count="7">
    <tableColumn id="1" xr3:uid="{00000000-0010-0000-1A00-000001000000}" name="Resource Name" dataDxfId="148"/>
    <tableColumn id="2" xr3:uid="{00000000-0010-0000-1A00-000002000000}" name="In-progress" dataDxfId="147"/>
    <tableColumn id="3" xr3:uid="{00000000-0010-0000-1A00-000003000000}" name="Done" dataDxfId="146"/>
    <tableColumn id="4" xr3:uid="{00000000-0010-0000-1A00-000004000000}" name="Discarded / Hold" dataDxfId="145"/>
    <tableColumn id="5" xr3:uid="{00000000-0010-0000-1A00-000005000000}" name="Hours Spent - Project" dataDxfId="144"/>
    <tableColumn id="6" xr3:uid="{00000000-0010-0000-1A00-000006000000}" name="Hours Spent - Non Project" dataDxfId="143"/>
    <tableColumn id="7" xr3:uid="{00000000-0010-0000-1A00-000007000000}" name="Comments" dataDxfId="142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00000000-000C-0000-FFFF-FFFF1B000000}" name="Table3751117192123252931" displayName="Table3751117192123252931" ref="B4:E6" totalsRowShown="0" headerRowDxfId="141" dataDxfId="140" headerRowBorderDxfId="138" tableBorderDxfId="139" totalsRowBorderDxfId="137">
  <autoFilter ref="B4:E6" xr:uid="{00000000-0009-0000-0100-00001E000000}"/>
  <tableColumns count="4">
    <tableColumn id="1" xr3:uid="{00000000-0010-0000-1B00-000001000000}" name="Column1" dataDxfId="136"/>
    <tableColumn id="2" xr3:uid="{00000000-0010-0000-1B00-000002000000}" name="Column2" dataDxfId="135"/>
    <tableColumn id="3" xr3:uid="{00000000-0010-0000-1B00-000003000000}" name="Column3" dataDxfId="134"/>
    <tableColumn id="4" xr3:uid="{00000000-0010-0000-1B00-000004000000}" name="Column4" dataDxfId="133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00000000-000C-0000-FFFF-FFFF1C000000}" name="Table26210161820222428" displayName="Table26210161820222428" ref="B9:H19" totalsRowShown="0" headerRowDxfId="132" dataDxfId="131" headerRowBorderDxfId="129" tableBorderDxfId="130" totalsRowBorderDxfId="128">
  <autoFilter ref="B9:H19" xr:uid="{00000000-0009-0000-0100-00001B000000}"/>
  <tableColumns count="7">
    <tableColumn id="1" xr3:uid="{00000000-0010-0000-1C00-000001000000}" name="Resource Name" dataDxfId="127"/>
    <tableColumn id="2" xr3:uid="{00000000-0010-0000-1C00-000002000000}" name="In-progress" dataDxfId="126"/>
    <tableColumn id="3" xr3:uid="{00000000-0010-0000-1C00-000003000000}" name="Done" dataDxfId="125"/>
    <tableColumn id="4" xr3:uid="{00000000-0010-0000-1C00-000004000000}" name="Discarded / Hold" dataDxfId="124"/>
    <tableColumn id="5" xr3:uid="{00000000-0010-0000-1C00-000005000000}" name="Hours Spent - Project" dataDxfId="123"/>
    <tableColumn id="6" xr3:uid="{00000000-0010-0000-1C00-000006000000}" name="Hours Spent - Non Project" dataDxfId="122"/>
    <tableColumn id="7" xr3:uid="{00000000-0010-0000-1C00-000007000000}" name="Comments" dataDxfId="12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e26" displayName="Table26" ref="B8:H18" totalsRowShown="0" headerRowDxfId="405" dataDxfId="404" headerRowBorderDxfId="402" tableBorderDxfId="403" totalsRowBorderDxfId="401">
  <autoFilter ref="B8:H18" xr:uid="{00000000-0009-0000-0100-000005000000}"/>
  <tableColumns count="7">
    <tableColumn id="1" xr3:uid="{00000000-0010-0000-0200-000001000000}" name="Resource Name" dataDxfId="400"/>
    <tableColumn id="2" xr3:uid="{00000000-0010-0000-0200-000002000000}" name="In-progress" dataDxfId="399"/>
    <tableColumn id="3" xr3:uid="{00000000-0010-0000-0200-000003000000}" name="Done" dataDxfId="398"/>
    <tableColumn id="4" xr3:uid="{00000000-0010-0000-0200-000004000000}" name="Discarded / Hold" dataDxfId="397"/>
    <tableColumn id="5" xr3:uid="{00000000-0010-0000-0200-000005000000}" name="Hours Spent - Project" dataDxfId="396"/>
    <tableColumn id="6" xr3:uid="{00000000-0010-0000-0200-000006000000}" name="Hours Spent - Non Project" dataDxfId="395"/>
    <tableColumn id="7" xr3:uid="{00000000-0010-0000-0200-000007000000}" name="Comments" dataDxfId="394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00000000-000C-0000-FFFF-FFFF1D000000}" name="Table37511171921232529" displayName="Table37511171921232529" ref="B4:E6" totalsRowShown="0" headerRowDxfId="120" dataDxfId="119" headerRowBorderDxfId="117" tableBorderDxfId="118" totalsRowBorderDxfId="116">
  <autoFilter ref="B4:E6" xr:uid="{00000000-0009-0000-0100-00001C000000}"/>
  <tableColumns count="4">
    <tableColumn id="1" xr3:uid="{00000000-0010-0000-1D00-000001000000}" name="Column1" dataDxfId="115"/>
    <tableColumn id="2" xr3:uid="{00000000-0010-0000-1D00-000002000000}" name="Column2" dataDxfId="114"/>
    <tableColumn id="3" xr3:uid="{00000000-0010-0000-1D00-000003000000}" name="Column3" dataDxfId="113"/>
    <tableColumn id="4" xr3:uid="{00000000-0010-0000-1D00-000004000000}" name="Column4" dataDxfId="112"/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00000000-000C-0000-FFFF-FFFF1E000000}" name="Table262101618202224283234" displayName="Table262101618202224283234" ref="B9:H19" totalsRowShown="0" headerRowDxfId="111" dataDxfId="110" headerRowBorderDxfId="108" tableBorderDxfId="109" totalsRowBorderDxfId="107">
  <autoFilter ref="B9:H19" xr:uid="{00000000-0009-0000-0100-000021000000}"/>
  <tableColumns count="7">
    <tableColumn id="1" xr3:uid="{00000000-0010-0000-1E00-000001000000}" name="Resource Name" dataDxfId="106"/>
    <tableColumn id="2" xr3:uid="{00000000-0010-0000-1E00-000002000000}" name="In-progress" dataDxfId="105"/>
    <tableColumn id="3" xr3:uid="{00000000-0010-0000-1E00-000003000000}" name="Done" dataDxfId="104"/>
    <tableColumn id="4" xr3:uid="{00000000-0010-0000-1E00-000004000000}" name="Discarded / Hold" dataDxfId="103"/>
    <tableColumn id="5" xr3:uid="{00000000-0010-0000-1E00-000005000000}" name="Hours Spent - Project" dataDxfId="102"/>
    <tableColumn id="6" xr3:uid="{00000000-0010-0000-1E00-000006000000}" name="Hours Spent - Non Project" dataDxfId="101"/>
    <tableColumn id="7" xr3:uid="{00000000-0010-0000-1E00-000007000000}" name="Comments" dataDxfId="100"/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00000000-000C-0000-FFFF-FFFF1F000000}" name="Table375111719212325293335" displayName="Table375111719212325293335" ref="B4:E6" totalsRowShown="0" headerRowDxfId="99" dataDxfId="98" headerRowBorderDxfId="96" tableBorderDxfId="97" totalsRowBorderDxfId="95">
  <autoFilter ref="B4:E6" xr:uid="{00000000-0009-0000-0100-000022000000}"/>
  <tableColumns count="4">
    <tableColumn id="1" xr3:uid="{00000000-0010-0000-1F00-000001000000}" name="Column1" dataDxfId="94"/>
    <tableColumn id="2" xr3:uid="{00000000-0010-0000-1F00-000002000000}" name="Column2" dataDxfId="93"/>
    <tableColumn id="3" xr3:uid="{00000000-0010-0000-1F00-000003000000}" name="Column3" dataDxfId="92"/>
    <tableColumn id="4" xr3:uid="{00000000-0010-0000-1F00-000004000000}" name="Column4" dataDxfId="9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3000000}" name="Table37" displayName="Table37" ref="B3:E5" totalsRowShown="0" headerRowDxfId="393" dataDxfId="392" headerRowBorderDxfId="390" tableBorderDxfId="391" totalsRowBorderDxfId="389">
  <autoFilter ref="B3:E5" xr:uid="{00000000-0009-0000-0100-000006000000}"/>
  <tableColumns count="4">
    <tableColumn id="1" xr3:uid="{00000000-0010-0000-0300-000001000000}" name="Column1" dataDxfId="388"/>
    <tableColumn id="2" xr3:uid="{00000000-0010-0000-0300-000002000000}" name="Column2" dataDxfId="387"/>
    <tableColumn id="3" xr3:uid="{00000000-0010-0000-0300-000003000000}" name="Column3" dataDxfId="386"/>
    <tableColumn id="4" xr3:uid="{00000000-0010-0000-0300-000004000000}" name="Column4" dataDxfId="385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4000000}" name="Table2628" displayName="Table2628" ref="B7:H17" totalsRowShown="0" headerRowDxfId="384" dataDxfId="383" headerRowBorderDxfId="381" tableBorderDxfId="382" totalsRowBorderDxfId="380">
  <autoFilter ref="B7:H17" xr:uid="{00000000-0009-0000-0100-000007000000}"/>
  <tableColumns count="7">
    <tableColumn id="1" xr3:uid="{00000000-0010-0000-0400-000001000000}" name="Resource Name" dataDxfId="379"/>
    <tableColumn id="2" xr3:uid="{00000000-0010-0000-0400-000002000000}" name="In-progress" dataDxfId="378"/>
    <tableColumn id="3" xr3:uid="{00000000-0010-0000-0400-000003000000}" name="Done" dataDxfId="377"/>
    <tableColumn id="4" xr3:uid="{00000000-0010-0000-0400-000004000000}" name="Discarded / Hold" dataDxfId="376"/>
    <tableColumn id="5" xr3:uid="{00000000-0010-0000-0400-000005000000}" name="Hours Spent - Project" dataDxfId="375"/>
    <tableColumn id="6" xr3:uid="{00000000-0010-0000-0400-000006000000}" name="Hours Spent - Non Project" dataDxfId="374"/>
    <tableColumn id="7" xr3:uid="{00000000-0010-0000-0400-000007000000}" name="Comments" dataDxfId="373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5000000}" name="Table3759" displayName="Table3759" ref="B2:E4" totalsRowShown="0" headerRowDxfId="372" dataDxfId="371" headerRowBorderDxfId="369" tableBorderDxfId="370" totalsRowBorderDxfId="368">
  <autoFilter ref="B2:E4" xr:uid="{00000000-0009-0000-0100-000008000000}"/>
  <tableColumns count="4">
    <tableColumn id="1" xr3:uid="{00000000-0010-0000-0500-000001000000}" name="Column1" dataDxfId="367"/>
    <tableColumn id="2" xr3:uid="{00000000-0010-0000-0500-000002000000}" name="Column2" dataDxfId="366"/>
    <tableColumn id="3" xr3:uid="{00000000-0010-0000-0500-000003000000}" name="Column3" dataDxfId="365"/>
    <tableColumn id="4" xr3:uid="{00000000-0010-0000-0500-000004000000}" name="Column4" dataDxfId="364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6000000}" name="Table262" displayName="Table262" ref="B7:H17" totalsRowShown="0" headerRowDxfId="363" dataDxfId="362" headerRowBorderDxfId="360" tableBorderDxfId="361" totalsRowBorderDxfId="359">
  <autoFilter ref="B7:H17" xr:uid="{00000000-0009-0000-0100-000001000000}"/>
  <tableColumns count="7">
    <tableColumn id="1" xr3:uid="{00000000-0010-0000-0600-000001000000}" name="Resource Name" dataDxfId="358"/>
    <tableColumn id="2" xr3:uid="{00000000-0010-0000-0600-000002000000}" name="In-progress" dataDxfId="357"/>
    <tableColumn id="3" xr3:uid="{00000000-0010-0000-0600-000003000000}" name="Done" dataDxfId="356"/>
    <tableColumn id="4" xr3:uid="{00000000-0010-0000-0600-000004000000}" name="Discarded / Hold" dataDxfId="355"/>
    <tableColumn id="5" xr3:uid="{00000000-0010-0000-0600-000005000000}" name="Hours Spent - Project" dataDxfId="354"/>
    <tableColumn id="6" xr3:uid="{00000000-0010-0000-0600-000006000000}" name="Hours Spent - Non Project" dataDxfId="353"/>
    <tableColumn id="7" xr3:uid="{00000000-0010-0000-0600-000007000000}" name="Comments" dataDxfId="352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7000000}" name="Table375" displayName="Table375" ref="B2:E4" totalsRowShown="0" headerRowDxfId="351" dataDxfId="350" headerRowBorderDxfId="348" tableBorderDxfId="349" totalsRowBorderDxfId="347">
  <autoFilter ref="B2:E4" xr:uid="{00000000-0009-0000-0100-000004000000}"/>
  <tableColumns count="4">
    <tableColumn id="1" xr3:uid="{00000000-0010-0000-0700-000001000000}" name="Column1" dataDxfId="346"/>
    <tableColumn id="2" xr3:uid="{00000000-0010-0000-0700-000002000000}" name="Column2" dataDxfId="345"/>
    <tableColumn id="3" xr3:uid="{00000000-0010-0000-0700-000003000000}" name="Column3" dataDxfId="344"/>
    <tableColumn id="4" xr3:uid="{00000000-0010-0000-0700-000004000000}" name="Column4" dataDxfId="343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8000000}" name="Table2621012" displayName="Table2621012" ref="B7:H17" totalsRowShown="0" headerRowDxfId="342" dataDxfId="341" headerRowBorderDxfId="339" tableBorderDxfId="340" totalsRowBorderDxfId="338">
  <autoFilter ref="B7:H17" xr:uid="{00000000-0009-0000-0100-00000B000000}"/>
  <tableColumns count="7">
    <tableColumn id="1" xr3:uid="{00000000-0010-0000-0800-000001000000}" name="Resource Name" dataDxfId="337"/>
    <tableColumn id="2" xr3:uid="{00000000-0010-0000-0800-000002000000}" name="In-progress" dataDxfId="336"/>
    <tableColumn id="3" xr3:uid="{00000000-0010-0000-0800-000003000000}" name="Done" dataDxfId="335"/>
    <tableColumn id="4" xr3:uid="{00000000-0010-0000-0800-000004000000}" name="Discarded / Hold" dataDxfId="334"/>
    <tableColumn id="5" xr3:uid="{00000000-0010-0000-0800-000005000000}" name="Hours Spent - Project" dataDxfId="333"/>
    <tableColumn id="6" xr3:uid="{00000000-0010-0000-0800-000006000000}" name="Hours Spent - Non Project" dataDxfId="332"/>
    <tableColumn id="7" xr3:uid="{00000000-0010-0000-0800-000007000000}" name="Comments" dataDxfId="33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table" Target="../tables/table2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4.xml"/><Relationship Id="rId1" Type="http://schemas.openxmlformats.org/officeDocument/2006/relationships/table" Target="../tables/table23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6.xml"/><Relationship Id="rId1" Type="http://schemas.openxmlformats.org/officeDocument/2006/relationships/table" Target="../tables/table25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8.xml"/><Relationship Id="rId1" Type="http://schemas.openxmlformats.org/officeDocument/2006/relationships/table" Target="../tables/table27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0.xml"/><Relationship Id="rId1" Type="http://schemas.openxmlformats.org/officeDocument/2006/relationships/table" Target="../tables/table29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2.xml"/><Relationship Id="rId1" Type="http://schemas.openxmlformats.org/officeDocument/2006/relationships/table" Target="../tables/table3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table" Target="../tables/table1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table" Target="../tables/table1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table" Target="../tables/table1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H19"/>
  <sheetViews>
    <sheetView workbookViewId="0">
      <selection activeCell="A2" sqref="A2"/>
    </sheetView>
  </sheetViews>
  <sheetFormatPr defaultColWidth="9.140625" defaultRowHeight="15"/>
  <cols>
    <col min="2" max="2" width="24.140625" customWidth="1"/>
    <col min="3" max="3" width="92.140625" customWidth="1"/>
    <col min="4" max="4" width="64.5703125" customWidth="1"/>
    <col min="5" max="7" width="29.140625" customWidth="1"/>
    <col min="8" max="8" width="25" customWidth="1"/>
  </cols>
  <sheetData>
    <row r="4" spans="2:8" ht="20.25">
      <c r="B4" s="1" t="s">
        <v>0</v>
      </c>
      <c r="C4" s="2" t="s">
        <v>1</v>
      </c>
      <c r="D4" s="2" t="s">
        <v>2</v>
      </c>
      <c r="E4" s="3" t="s">
        <v>3</v>
      </c>
      <c r="F4" s="4"/>
      <c r="G4" s="4"/>
      <c r="H4" s="5"/>
    </row>
    <row r="5" spans="2:8" ht="20.25">
      <c r="B5" s="6" t="s">
        <v>4</v>
      </c>
      <c r="C5" s="7" t="s">
        <v>5</v>
      </c>
      <c r="D5" s="7" t="s">
        <v>6</v>
      </c>
      <c r="E5" s="8" t="s">
        <v>7</v>
      </c>
      <c r="F5" s="9"/>
      <c r="G5" s="9"/>
      <c r="H5" s="5"/>
    </row>
    <row r="6" spans="2:8" ht="20.25">
      <c r="B6" s="6"/>
      <c r="C6" s="7"/>
      <c r="D6" s="7"/>
      <c r="E6" s="8"/>
      <c r="F6" s="4"/>
      <c r="G6" s="4"/>
      <c r="H6" s="5"/>
    </row>
    <row r="7" spans="2:8" ht="20.25">
      <c r="B7" s="4"/>
      <c r="C7" s="9"/>
      <c r="D7" s="9"/>
      <c r="E7" s="10"/>
      <c r="F7" s="10"/>
      <c r="G7" s="10"/>
      <c r="H7" s="5"/>
    </row>
    <row r="8" spans="2:8" ht="20.25" customHeight="1">
      <c r="B8" s="11"/>
      <c r="C8" s="5"/>
      <c r="D8" s="11"/>
      <c r="E8" s="5"/>
      <c r="F8" s="5"/>
      <c r="G8" s="5"/>
      <c r="H8" s="5"/>
    </row>
    <row r="9" spans="2:8" s="12" customFormat="1" ht="65.25" customHeight="1"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2:8" ht="65.25" customHeight="1">
      <c r="B10" s="19" t="s">
        <v>13</v>
      </c>
      <c r="C10" s="13" t="s">
        <v>14</v>
      </c>
      <c r="D10" s="13" t="s">
        <v>15</v>
      </c>
      <c r="E10" s="13" t="s">
        <v>16</v>
      </c>
      <c r="F10" s="13">
        <v>6</v>
      </c>
      <c r="G10" s="13">
        <v>1.5</v>
      </c>
      <c r="H10" s="23"/>
    </row>
    <row r="11" spans="2:8" ht="65.25" customHeight="1">
      <c r="B11" s="19" t="s">
        <v>17</v>
      </c>
      <c r="C11" s="13" t="s">
        <v>18</v>
      </c>
      <c r="D11" s="13" t="s">
        <v>19</v>
      </c>
      <c r="E11" s="13" t="s">
        <v>16</v>
      </c>
      <c r="F11" s="13">
        <v>6</v>
      </c>
      <c r="G11" s="13">
        <v>1.5</v>
      </c>
      <c r="H11" s="24"/>
    </row>
    <row r="12" spans="2:8" ht="65.25" customHeight="1">
      <c r="B12" s="19" t="s">
        <v>20</v>
      </c>
      <c r="C12" s="13" t="s">
        <v>18</v>
      </c>
      <c r="D12" s="13" t="s">
        <v>19</v>
      </c>
      <c r="E12" s="13" t="s">
        <v>16</v>
      </c>
      <c r="F12" s="13">
        <v>6</v>
      </c>
      <c r="G12" s="13">
        <v>1.5</v>
      </c>
      <c r="H12" s="24"/>
    </row>
    <row r="13" spans="2:8" ht="65.25" customHeight="1">
      <c r="B13" s="19" t="s">
        <v>21</v>
      </c>
      <c r="C13" s="13" t="s">
        <v>22</v>
      </c>
      <c r="D13" s="13" t="s">
        <v>23</v>
      </c>
      <c r="E13" s="13" t="s">
        <v>16</v>
      </c>
      <c r="F13" s="13">
        <v>6</v>
      </c>
      <c r="G13" s="13">
        <v>1.5</v>
      </c>
      <c r="H13" s="25"/>
    </row>
    <row r="14" spans="2:8" ht="65.25" customHeight="1">
      <c r="B14" s="19" t="s">
        <v>24</v>
      </c>
      <c r="C14" s="14" t="s">
        <v>25</v>
      </c>
      <c r="D14" s="13" t="s">
        <v>26</v>
      </c>
      <c r="E14" s="13" t="s">
        <v>16</v>
      </c>
      <c r="F14" s="13">
        <v>6</v>
      </c>
      <c r="G14" s="13">
        <v>1.5</v>
      </c>
      <c r="H14" s="25"/>
    </row>
    <row r="15" spans="2:8" ht="65.25" customHeight="1">
      <c r="B15" s="20" t="s">
        <v>27</v>
      </c>
      <c r="C15" s="14" t="s">
        <v>28</v>
      </c>
      <c r="D15" s="13" t="s">
        <v>29</v>
      </c>
      <c r="E15" s="13" t="s">
        <v>16</v>
      </c>
      <c r="F15" s="13">
        <v>6</v>
      </c>
      <c r="G15" s="13">
        <v>1.5</v>
      </c>
      <c r="H15" s="25"/>
    </row>
    <row r="16" spans="2:8" ht="65.25" customHeight="1">
      <c r="B16" s="19" t="s">
        <v>30</v>
      </c>
      <c r="C16" s="29" t="s">
        <v>18</v>
      </c>
      <c r="D16" s="13" t="s">
        <v>19</v>
      </c>
      <c r="E16" s="13" t="s">
        <v>16</v>
      </c>
      <c r="F16" s="13">
        <v>6</v>
      </c>
      <c r="G16" s="13">
        <v>1.5</v>
      </c>
      <c r="H16" s="26"/>
    </row>
    <row r="17" spans="2:8" ht="65.25" customHeight="1">
      <c r="B17" s="19" t="s">
        <v>31</v>
      </c>
      <c r="C17" s="14" t="s">
        <v>32</v>
      </c>
      <c r="D17" s="13" t="s">
        <v>33</v>
      </c>
      <c r="E17" s="13" t="s">
        <v>16</v>
      </c>
      <c r="F17" s="13">
        <v>6</v>
      </c>
      <c r="G17" s="13">
        <v>1.5</v>
      </c>
      <c r="H17" s="26"/>
    </row>
    <row r="18" spans="2:8" ht="65.25" customHeight="1">
      <c r="B18" s="19" t="s">
        <v>34</v>
      </c>
      <c r="C18" s="14" t="s">
        <v>35</v>
      </c>
      <c r="D18" s="14" t="s">
        <v>29</v>
      </c>
      <c r="E18" s="13" t="s">
        <v>16</v>
      </c>
      <c r="F18" s="13">
        <v>6</v>
      </c>
      <c r="G18" s="13">
        <v>1.5</v>
      </c>
      <c r="H18" s="27"/>
    </row>
    <row r="19" spans="2:8" ht="65.25" customHeight="1">
      <c r="B19" s="21" t="s">
        <v>36</v>
      </c>
      <c r="C19" s="16" t="s">
        <v>37</v>
      </c>
      <c r="D19" s="16" t="s">
        <v>38</v>
      </c>
      <c r="E19" s="17" t="s">
        <v>16</v>
      </c>
      <c r="F19" s="17">
        <v>6</v>
      </c>
      <c r="G19" s="17">
        <v>1.5</v>
      </c>
      <c r="H19" s="28"/>
    </row>
  </sheetData>
  <pageMargins left="0.7" right="0.7" top="0.75" bottom="0.75" header="0.3" footer="0.3"/>
  <pageSetup paperSize="187" orientation="portrait" horizontalDpi="180" verticalDpi="180" r:id="rId1"/>
  <tableParts count="2">
    <tablePart r:id="rId2"/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H17"/>
  <sheetViews>
    <sheetView workbookViewId="0">
      <selection activeCell="B5" sqref="A1:XFD1048576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>
      <c r="B8" s="19" t="s">
        <v>13</v>
      </c>
      <c r="C8" s="35" t="s">
        <v>152</v>
      </c>
      <c r="D8" s="13" t="s">
        <v>164</v>
      </c>
      <c r="E8" s="35" t="s">
        <v>41</v>
      </c>
      <c r="F8" s="35">
        <v>1</v>
      </c>
      <c r="G8" s="35">
        <v>2</v>
      </c>
      <c r="H8" s="23"/>
    </row>
    <row r="9" spans="1:8" ht="185.25" customHeight="1">
      <c r="B9" s="19" t="s">
        <v>17</v>
      </c>
      <c r="C9" s="35" t="s">
        <v>165</v>
      </c>
      <c r="D9" s="13" t="s">
        <v>166</v>
      </c>
      <c r="E9" s="35" t="s">
        <v>41</v>
      </c>
      <c r="F9" s="35">
        <v>2</v>
      </c>
      <c r="G9" s="35">
        <v>1.2</v>
      </c>
      <c r="H9" s="24"/>
    </row>
    <row r="10" spans="1:8" ht="147" customHeight="1">
      <c r="B10" s="19" t="s">
        <v>20</v>
      </c>
      <c r="C10" s="35" t="s">
        <v>167</v>
      </c>
      <c r="D10" s="13" t="s">
        <v>168</v>
      </c>
      <c r="E10" s="35" t="s">
        <v>41</v>
      </c>
      <c r="F10" s="35">
        <v>2</v>
      </c>
      <c r="G10" s="35">
        <v>1.2</v>
      </c>
      <c r="H10" s="24"/>
    </row>
    <row r="11" spans="1:8" ht="229.7" customHeight="1">
      <c r="B11" s="19" t="s">
        <v>21</v>
      </c>
      <c r="C11" s="35" t="s">
        <v>152</v>
      </c>
      <c r="D11" s="13" t="s">
        <v>169</v>
      </c>
      <c r="E11" s="35" t="s">
        <v>41</v>
      </c>
      <c r="F11" s="35">
        <v>4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170</v>
      </c>
      <c r="E12" s="35" t="s">
        <v>41</v>
      </c>
      <c r="F12" s="35"/>
      <c r="G12" s="35"/>
      <c r="H12" s="25"/>
    </row>
    <row r="13" spans="1:8" ht="192" customHeight="1">
      <c r="B13" s="19" t="s">
        <v>27</v>
      </c>
      <c r="C13" s="35" t="s">
        <v>171</v>
      </c>
      <c r="D13" s="44" t="s">
        <v>172</v>
      </c>
      <c r="E13" s="35" t="s">
        <v>41</v>
      </c>
      <c r="F13" s="35">
        <v>2</v>
      </c>
      <c r="G13" s="35">
        <v>1.2</v>
      </c>
      <c r="H13" s="25"/>
    </row>
    <row r="14" spans="1:8" ht="197.25" customHeight="1">
      <c r="B14" s="19" t="s">
        <v>30</v>
      </c>
      <c r="C14" s="35" t="s">
        <v>123</v>
      </c>
      <c r="D14" s="13" t="s">
        <v>173</v>
      </c>
      <c r="E14" s="35" t="s">
        <v>41</v>
      </c>
      <c r="F14" s="35">
        <v>3</v>
      </c>
      <c r="G14" s="35" t="s">
        <v>41</v>
      </c>
      <c r="H14" s="25"/>
    </row>
    <row r="15" spans="1:8" ht="196.5" customHeight="1">
      <c r="B15" s="19" t="s">
        <v>31</v>
      </c>
      <c r="C15" s="31" t="s">
        <v>158</v>
      </c>
      <c r="D15" s="47" t="s">
        <v>174</v>
      </c>
      <c r="E15" s="35" t="s">
        <v>41</v>
      </c>
      <c r="F15" s="45">
        <v>2.5</v>
      </c>
      <c r="G15" s="35">
        <v>1.2</v>
      </c>
      <c r="H15" s="26"/>
    </row>
    <row r="16" spans="1:8" ht="197.25" customHeight="1">
      <c r="B16" s="19" t="s">
        <v>34</v>
      </c>
      <c r="C16" s="31" t="s">
        <v>175</v>
      </c>
      <c r="D16" s="44" t="s">
        <v>176</v>
      </c>
      <c r="E16" s="35"/>
      <c r="F16" s="35">
        <v>2</v>
      </c>
      <c r="G16" s="35">
        <v>1.2</v>
      </c>
      <c r="H16" s="27"/>
    </row>
    <row r="17" spans="2:8" ht="273.75" customHeight="1">
      <c r="B17" s="21" t="s">
        <v>54</v>
      </c>
      <c r="C17" s="37" t="s">
        <v>177</v>
      </c>
      <c r="D17" s="30" t="s">
        <v>178</v>
      </c>
      <c r="E17" s="35" t="s">
        <v>41</v>
      </c>
      <c r="F17" s="42">
        <v>2.5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H17"/>
  <sheetViews>
    <sheetView topLeftCell="A14" workbookViewId="0">
      <selection activeCell="K16" sqref="K16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>
      <c r="B8" s="19" t="s">
        <v>13</v>
      </c>
      <c r="C8" s="35" t="s">
        <v>152</v>
      </c>
      <c r="D8" s="13" t="s">
        <v>179</v>
      </c>
      <c r="E8" s="35" t="s">
        <v>41</v>
      </c>
      <c r="F8" s="35">
        <v>1</v>
      </c>
      <c r="G8" s="35">
        <v>2.2000000000000002</v>
      </c>
      <c r="H8" s="23"/>
    </row>
    <row r="9" spans="1:8" ht="185.25" customHeight="1">
      <c r="B9" s="19" t="s">
        <v>17</v>
      </c>
      <c r="C9" s="35" t="s">
        <v>180</v>
      </c>
      <c r="D9" s="47" t="s">
        <v>181</v>
      </c>
      <c r="E9" s="35" t="s">
        <v>41</v>
      </c>
      <c r="F9" s="35">
        <v>3.2</v>
      </c>
      <c r="G9" s="35">
        <v>0.2</v>
      </c>
      <c r="H9" s="24"/>
    </row>
    <row r="10" spans="1:8" ht="147" customHeight="1">
      <c r="B10" s="19" t="s">
        <v>20</v>
      </c>
      <c r="C10" s="35" t="s">
        <v>167</v>
      </c>
      <c r="D10" s="13" t="s">
        <v>182</v>
      </c>
      <c r="E10" s="35" t="s">
        <v>41</v>
      </c>
      <c r="F10" s="35">
        <v>2.2000000000000002</v>
      </c>
      <c r="G10" s="35" t="s">
        <v>183</v>
      </c>
      <c r="H10" s="24"/>
    </row>
    <row r="11" spans="1:8" ht="229.7" customHeight="1">
      <c r="B11" s="19" t="s">
        <v>21</v>
      </c>
      <c r="C11" s="35" t="s">
        <v>184</v>
      </c>
      <c r="D11" s="13" t="s">
        <v>185</v>
      </c>
      <c r="E11" s="35" t="s">
        <v>41</v>
      </c>
      <c r="F11" s="35">
        <v>3.15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170</v>
      </c>
      <c r="E12" s="35" t="s">
        <v>41</v>
      </c>
      <c r="F12" s="35"/>
      <c r="G12" s="35"/>
      <c r="H12" s="25"/>
    </row>
    <row r="13" spans="1:8" ht="192" customHeight="1">
      <c r="B13" s="19" t="s">
        <v>27</v>
      </c>
      <c r="C13" s="35" t="s">
        <v>186</v>
      </c>
      <c r="D13" s="44" t="s">
        <v>187</v>
      </c>
      <c r="E13" s="35" t="s">
        <v>41</v>
      </c>
      <c r="F13" s="35">
        <v>3.2</v>
      </c>
      <c r="G13" s="35">
        <v>0</v>
      </c>
      <c r="H13" s="25"/>
    </row>
    <row r="14" spans="1:8" ht="197.25" customHeight="1">
      <c r="B14" s="19" t="s">
        <v>30</v>
      </c>
      <c r="C14" s="35" t="s">
        <v>123</v>
      </c>
      <c r="D14" s="13" t="s">
        <v>188</v>
      </c>
      <c r="E14" s="35" t="s">
        <v>41</v>
      </c>
      <c r="F14" s="35">
        <v>3.5</v>
      </c>
      <c r="G14" s="35" t="s">
        <v>41</v>
      </c>
      <c r="H14" s="25"/>
    </row>
    <row r="15" spans="1:8" ht="196.5" customHeight="1">
      <c r="B15" s="19" t="s">
        <v>31</v>
      </c>
      <c r="C15" s="31" t="s">
        <v>189</v>
      </c>
      <c r="D15" s="47" t="s">
        <v>190</v>
      </c>
      <c r="E15" s="35" t="s">
        <v>41</v>
      </c>
      <c r="F15" s="45">
        <v>3.2</v>
      </c>
      <c r="G15" s="35">
        <v>0.2</v>
      </c>
      <c r="H15" s="26"/>
    </row>
    <row r="16" spans="1:8" ht="284.25" customHeight="1">
      <c r="B16" s="19" t="s">
        <v>34</v>
      </c>
      <c r="C16" s="31" t="s">
        <v>191</v>
      </c>
      <c r="D16" s="44" t="s">
        <v>192</v>
      </c>
      <c r="E16" s="35"/>
      <c r="F16" s="35">
        <v>6.5</v>
      </c>
      <c r="G16" s="35">
        <v>0</v>
      </c>
      <c r="H16" s="27"/>
    </row>
    <row r="17" spans="2:8" ht="273.75" customHeight="1">
      <c r="B17" s="21" t="s">
        <v>54</v>
      </c>
      <c r="C17" s="37" t="s">
        <v>193</v>
      </c>
      <c r="D17" s="30" t="s">
        <v>194</v>
      </c>
      <c r="E17" s="35" t="s">
        <v>41</v>
      </c>
      <c r="F17" s="42">
        <v>3</v>
      </c>
      <c r="G17" s="42" t="s">
        <v>41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H17"/>
  <sheetViews>
    <sheetView workbookViewId="0">
      <selection activeCell="D8" sqref="D8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>
      <c r="B8" s="19" t="s">
        <v>13</v>
      </c>
      <c r="C8" s="35" t="s">
        <v>152</v>
      </c>
      <c r="D8" s="13" t="s">
        <v>195</v>
      </c>
      <c r="E8" s="35" t="s">
        <v>41</v>
      </c>
      <c r="F8" s="35">
        <v>1</v>
      </c>
      <c r="G8" s="35">
        <v>2.2000000000000002</v>
      </c>
      <c r="H8" s="23"/>
    </row>
    <row r="9" spans="1:8" ht="234.95" customHeight="1">
      <c r="B9" s="19" t="s">
        <v>17</v>
      </c>
      <c r="C9" s="35" t="s">
        <v>196</v>
      </c>
      <c r="D9" s="47" t="s">
        <v>197</v>
      </c>
      <c r="E9" s="35" t="s">
        <v>41</v>
      </c>
      <c r="F9" s="35">
        <v>3</v>
      </c>
      <c r="G9" s="35" t="s">
        <v>198</v>
      </c>
      <c r="H9" s="24"/>
    </row>
    <row r="10" spans="1:8" ht="204" customHeight="1">
      <c r="B10" s="19" t="s">
        <v>20</v>
      </c>
      <c r="C10" s="35" t="s">
        <v>199</v>
      </c>
      <c r="D10" s="13" t="s">
        <v>200</v>
      </c>
      <c r="E10" s="35" t="s">
        <v>41</v>
      </c>
      <c r="F10" s="35">
        <v>3</v>
      </c>
      <c r="G10" s="35" t="s">
        <v>201</v>
      </c>
      <c r="H10" s="24"/>
    </row>
    <row r="11" spans="1:8" ht="229.7" customHeight="1">
      <c r="B11" s="19" t="s">
        <v>21</v>
      </c>
      <c r="C11" s="35" t="s">
        <v>202</v>
      </c>
      <c r="D11" s="13" t="s">
        <v>203</v>
      </c>
      <c r="E11" s="35" t="s">
        <v>41</v>
      </c>
      <c r="F11" s="35">
        <v>4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204</v>
      </c>
      <c r="E12" s="35" t="s">
        <v>41</v>
      </c>
      <c r="F12" s="35"/>
      <c r="G12" s="35"/>
      <c r="H12" s="25"/>
    </row>
    <row r="13" spans="1:8" ht="192" customHeight="1">
      <c r="B13" s="19" t="s">
        <v>27</v>
      </c>
      <c r="C13" s="35" t="s">
        <v>186</v>
      </c>
      <c r="D13" s="44" t="s">
        <v>205</v>
      </c>
      <c r="E13" s="35" t="s">
        <v>41</v>
      </c>
      <c r="F13" s="35">
        <v>2.5</v>
      </c>
      <c r="G13" s="35">
        <v>0</v>
      </c>
      <c r="H13" s="25"/>
    </row>
    <row r="14" spans="1:8" ht="197.25" customHeight="1">
      <c r="B14" s="19" t="s">
        <v>30</v>
      </c>
      <c r="C14" s="35" t="s">
        <v>167</v>
      </c>
      <c r="D14" s="13" t="s">
        <v>206</v>
      </c>
      <c r="E14" s="35" t="s">
        <v>41</v>
      </c>
      <c r="F14" s="35">
        <v>3.5</v>
      </c>
      <c r="G14" s="35" t="s">
        <v>41</v>
      </c>
      <c r="H14" s="25"/>
    </row>
    <row r="15" spans="1:8" ht="196.5" customHeight="1">
      <c r="B15" s="19" t="s">
        <v>31</v>
      </c>
      <c r="C15" s="31" t="s">
        <v>189</v>
      </c>
      <c r="D15" s="47" t="s">
        <v>207</v>
      </c>
      <c r="E15" s="35" t="s">
        <v>41</v>
      </c>
      <c r="F15" s="45">
        <v>3</v>
      </c>
      <c r="G15" s="35" t="s">
        <v>208</v>
      </c>
      <c r="H15" s="26"/>
    </row>
    <row r="16" spans="1:8" ht="197.25" customHeight="1">
      <c r="B16" s="19" t="s">
        <v>34</v>
      </c>
      <c r="C16" s="31" t="s">
        <v>191</v>
      </c>
      <c r="D16" s="44" t="s">
        <v>209</v>
      </c>
      <c r="E16" s="35"/>
      <c r="F16" s="35">
        <v>3.5</v>
      </c>
      <c r="G16" s="35">
        <v>0</v>
      </c>
      <c r="H16" s="27"/>
    </row>
    <row r="17" spans="2:8" ht="273.75" customHeight="1">
      <c r="B17" s="21" t="s">
        <v>54</v>
      </c>
      <c r="C17" s="37" t="s">
        <v>210</v>
      </c>
      <c r="D17" s="30" t="s">
        <v>211</v>
      </c>
      <c r="E17" s="35" t="s">
        <v>41</v>
      </c>
      <c r="F17" s="42">
        <v>2.5</v>
      </c>
      <c r="G17" s="42">
        <v>0.5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H17"/>
  <sheetViews>
    <sheetView topLeftCell="A8" workbookViewId="0">
      <selection activeCell="G10" sqref="G10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>
      <c r="B8" s="19" t="s">
        <v>13</v>
      </c>
      <c r="C8" s="35" t="s">
        <v>152</v>
      </c>
      <c r="D8" s="13" t="s">
        <v>73</v>
      </c>
      <c r="E8" s="35" t="s">
        <v>41</v>
      </c>
      <c r="F8" s="35">
        <v>1</v>
      </c>
      <c r="G8" s="35">
        <v>2.2000000000000002</v>
      </c>
      <c r="H8" s="23"/>
    </row>
    <row r="9" spans="1:8" ht="174" customHeight="1">
      <c r="B9" s="19" t="s">
        <v>17</v>
      </c>
      <c r="C9" s="35" t="s">
        <v>212</v>
      </c>
      <c r="D9" s="47" t="s">
        <v>213</v>
      </c>
      <c r="E9" s="35" t="s">
        <v>41</v>
      </c>
      <c r="F9" s="35">
        <v>2.1</v>
      </c>
      <c r="G9" s="35" t="s">
        <v>214</v>
      </c>
      <c r="H9" s="24"/>
    </row>
    <row r="10" spans="1:8" ht="170.25" customHeight="1">
      <c r="B10" s="19" t="s">
        <v>20</v>
      </c>
      <c r="C10" s="35" t="s">
        <v>160</v>
      </c>
      <c r="D10" s="13" t="s">
        <v>215</v>
      </c>
      <c r="E10" s="35" t="s">
        <v>41</v>
      </c>
      <c r="F10" s="35">
        <v>3.15</v>
      </c>
      <c r="G10" s="35" t="s">
        <v>201</v>
      </c>
      <c r="H10" s="24"/>
    </row>
    <row r="11" spans="1:8" ht="179.25" customHeight="1">
      <c r="B11" s="19" t="s">
        <v>21</v>
      </c>
      <c r="C11" s="35" t="s">
        <v>212</v>
      </c>
      <c r="D11" s="13" t="s">
        <v>216</v>
      </c>
      <c r="E11" s="35" t="s">
        <v>41</v>
      </c>
      <c r="F11" s="35">
        <v>2.5</v>
      </c>
      <c r="G11" s="35" t="s">
        <v>217</v>
      </c>
      <c r="H11" s="25"/>
    </row>
    <row r="12" spans="1:8" ht="186.75" customHeight="1">
      <c r="B12" s="19" t="s">
        <v>24</v>
      </c>
      <c r="C12" s="35" t="s">
        <v>218</v>
      </c>
      <c r="D12" s="13" t="s">
        <v>219</v>
      </c>
      <c r="E12" s="35" t="s">
        <v>41</v>
      </c>
      <c r="F12" s="35"/>
      <c r="G12" s="35"/>
      <c r="H12" s="25"/>
    </row>
    <row r="13" spans="1:8" ht="192" customHeight="1">
      <c r="B13" s="19" t="s">
        <v>27</v>
      </c>
      <c r="C13" s="35" t="s">
        <v>220</v>
      </c>
      <c r="D13" s="44" t="s">
        <v>221</v>
      </c>
      <c r="E13" s="35" t="s">
        <v>41</v>
      </c>
      <c r="F13" s="35">
        <v>5.5</v>
      </c>
      <c r="G13" s="35">
        <v>0</v>
      </c>
      <c r="H13" s="25"/>
    </row>
    <row r="14" spans="1:8" ht="197.25" customHeight="1">
      <c r="B14" s="19" t="s">
        <v>30</v>
      </c>
      <c r="C14" s="35" t="s">
        <v>167</v>
      </c>
      <c r="D14" s="13" t="s">
        <v>222</v>
      </c>
      <c r="E14" s="35" t="s">
        <v>41</v>
      </c>
      <c r="F14" s="35">
        <v>1.5</v>
      </c>
      <c r="G14" s="35">
        <v>1.1499999999999999</v>
      </c>
      <c r="H14" s="25"/>
    </row>
    <row r="15" spans="1:8" ht="303.75" customHeight="1">
      <c r="B15" s="19" t="s">
        <v>31</v>
      </c>
      <c r="C15" s="31" t="s">
        <v>223</v>
      </c>
      <c r="D15" s="47" t="s">
        <v>224</v>
      </c>
      <c r="E15" s="35" t="s">
        <v>41</v>
      </c>
      <c r="F15" s="45">
        <v>3</v>
      </c>
      <c r="G15" s="35" t="s">
        <v>208</v>
      </c>
      <c r="H15" s="26"/>
    </row>
    <row r="16" spans="1:8" ht="197.25" customHeight="1">
      <c r="B16" s="19" t="s">
        <v>34</v>
      </c>
      <c r="C16" s="31" t="s">
        <v>191</v>
      </c>
      <c r="D16" s="44" t="s">
        <v>225</v>
      </c>
      <c r="E16" s="35"/>
      <c r="F16" s="35">
        <v>6.5</v>
      </c>
      <c r="G16" s="35">
        <v>0</v>
      </c>
      <c r="H16" s="27"/>
    </row>
    <row r="17" spans="2:8" ht="273.75" customHeight="1">
      <c r="B17" s="21" t="s">
        <v>54</v>
      </c>
      <c r="C17" s="37" t="s">
        <v>226</v>
      </c>
      <c r="D17" s="30" t="s">
        <v>227</v>
      </c>
      <c r="E17" s="35" t="s">
        <v>41</v>
      </c>
      <c r="F17" s="42">
        <v>4.5</v>
      </c>
      <c r="G17" s="42">
        <v>2.5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4:H19"/>
  <sheetViews>
    <sheetView topLeftCell="A15" workbookViewId="0">
      <selection activeCell="D18" sqref="D18"/>
    </sheetView>
  </sheetViews>
  <sheetFormatPr defaultRowHeight="15"/>
  <cols>
    <col min="2" max="2" width="57.28515625" customWidth="1"/>
    <col min="3" max="3" width="72.28515625" customWidth="1"/>
    <col min="4" max="5" width="70.42578125" customWidth="1"/>
    <col min="6" max="6" width="72.7109375" customWidth="1"/>
    <col min="7" max="7" width="82.28515625" customWidth="1"/>
    <col min="8" max="8" width="109.7109375" customWidth="1"/>
  </cols>
  <sheetData>
    <row r="4" spans="1:8" ht="20.25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0.25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0.25">
      <c r="B6" s="6"/>
      <c r="C6" s="33"/>
      <c r="D6" s="7"/>
      <c r="E6" s="40"/>
      <c r="F6" s="4"/>
      <c r="G6" s="4"/>
      <c r="H6" s="5"/>
    </row>
    <row r="7" spans="1:8" ht="20.25">
      <c r="B7" s="4"/>
      <c r="C7" s="34"/>
      <c r="D7" s="9"/>
      <c r="E7" s="41"/>
      <c r="F7" s="10"/>
      <c r="G7" s="10"/>
      <c r="H7" s="5"/>
    </row>
    <row r="8" spans="1:8" ht="20.25">
      <c r="B8" s="11"/>
      <c r="C8" s="36"/>
      <c r="D8" s="11"/>
      <c r="E8" s="36"/>
      <c r="F8" s="5"/>
      <c r="G8" s="5"/>
      <c r="H8" s="5"/>
    </row>
    <row r="9" spans="1:8" ht="20.25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142.15">
      <c r="B10" s="19" t="s">
        <v>13</v>
      </c>
      <c r="C10" s="35" t="s">
        <v>228</v>
      </c>
      <c r="D10" s="13" t="s">
        <v>229</v>
      </c>
      <c r="E10" s="35" t="s">
        <v>41</v>
      </c>
      <c r="F10" s="35">
        <v>1</v>
      </c>
      <c r="G10" s="35">
        <v>2.2000000000000002</v>
      </c>
      <c r="H10" s="23"/>
    </row>
    <row r="11" spans="1:8" ht="224.25" customHeight="1">
      <c r="B11" s="19" t="s">
        <v>17</v>
      </c>
      <c r="C11" s="35" t="s">
        <v>218</v>
      </c>
      <c r="D11" s="47" t="s">
        <v>230</v>
      </c>
      <c r="E11" s="35" t="s">
        <v>41</v>
      </c>
      <c r="F11" s="35">
        <v>2.2000000000000002</v>
      </c>
      <c r="G11" s="35" t="s">
        <v>214</v>
      </c>
      <c r="H11" s="24"/>
    </row>
    <row r="12" spans="1:8" ht="177.75" customHeight="1">
      <c r="B12" s="19" t="s">
        <v>20</v>
      </c>
      <c r="C12" s="35" t="s">
        <v>231</v>
      </c>
      <c r="D12" s="13" t="s">
        <v>232</v>
      </c>
      <c r="E12" s="35" t="s">
        <v>41</v>
      </c>
      <c r="F12" s="35">
        <v>2.15</v>
      </c>
      <c r="G12" s="35" t="s">
        <v>217</v>
      </c>
      <c r="H12" s="24"/>
    </row>
    <row r="13" spans="1:8" ht="186.75" customHeight="1">
      <c r="B13" s="19" t="s">
        <v>21</v>
      </c>
      <c r="C13" s="35" t="s">
        <v>233</v>
      </c>
      <c r="D13" s="13" t="s">
        <v>234</v>
      </c>
      <c r="E13" s="35" t="s">
        <v>41</v>
      </c>
      <c r="F13" s="35">
        <v>2.5</v>
      </c>
      <c r="G13" s="35" t="s">
        <v>217</v>
      </c>
      <c r="H13" s="25"/>
    </row>
    <row r="14" spans="1:8" ht="248.25" customHeight="1">
      <c r="B14" s="19" t="s">
        <v>24</v>
      </c>
      <c r="C14" s="35" t="s">
        <v>235</v>
      </c>
      <c r="D14" s="13" t="s">
        <v>236</v>
      </c>
      <c r="E14" s="35" t="s">
        <v>41</v>
      </c>
      <c r="F14" s="35"/>
      <c r="G14" s="35"/>
      <c r="H14" s="25"/>
    </row>
    <row r="15" spans="1:8" ht="211.7" customHeight="1">
      <c r="B15" s="19" t="s">
        <v>27</v>
      </c>
      <c r="C15" s="35" t="s">
        <v>237</v>
      </c>
      <c r="D15" s="44" t="s">
        <v>238</v>
      </c>
      <c r="E15" s="35" t="s">
        <v>41</v>
      </c>
      <c r="F15" s="35">
        <v>4</v>
      </c>
      <c r="G15" s="35">
        <v>0</v>
      </c>
      <c r="H15" s="25"/>
    </row>
    <row r="16" spans="1:8" ht="204" customHeight="1">
      <c r="B16" s="19" t="s">
        <v>30</v>
      </c>
      <c r="C16" s="35" t="s">
        <v>167</v>
      </c>
      <c r="D16" s="13" t="s">
        <v>239</v>
      </c>
      <c r="E16" s="35" t="s">
        <v>41</v>
      </c>
      <c r="F16" s="35">
        <v>3</v>
      </c>
      <c r="G16" s="35">
        <v>1.1499999999999999</v>
      </c>
      <c r="H16" s="25"/>
    </row>
    <row r="17" spans="2:8" ht="232.5" customHeight="1">
      <c r="B17" s="19" t="s">
        <v>31</v>
      </c>
      <c r="C17" s="31" t="s">
        <v>240</v>
      </c>
      <c r="D17" s="47" t="s">
        <v>241</v>
      </c>
      <c r="E17" s="35" t="s">
        <v>41</v>
      </c>
      <c r="F17" s="45">
        <v>3</v>
      </c>
      <c r="G17" s="35" t="s">
        <v>208</v>
      </c>
      <c r="H17" s="26"/>
    </row>
    <row r="18" spans="2:8" ht="207.95" customHeight="1">
      <c r="B18" s="19" t="s">
        <v>34</v>
      </c>
      <c r="C18" s="31" t="s">
        <v>242</v>
      </c>
      <c r="D18" s="44" t="s">
        <v>243</v>
      </c>
      <c r="E18" s="35"/>
      <c r="F18" s="35">
        <v>4</v>
      </c>
      <c r="G18" s="35">
        <v>0</v>
      </c>
      <c r="H18" s="27"/>
    </row>
    <row r="19" spans="2:8" ht="208.5" customHeight="1">
      <c r="B19" s="21" t="s">
        <v>54</v>
      </c>
      <c r="C19" s="37" t="s">
        <v>244</v>
      </c>
      <c r="D19" s="30" t="s">
        <v>245</v>
      </c>
      <c r="E19" s="35" t="s">
        <v>41</v>
      </c>
      <c r="F19" s="42">
        <v>4.5</v>
      </c>
      <c r="G19" s="42">
        <v>2.5</v>
      </c>
      <c r="H19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4:H19"/>
  <sheetViews>
    <sheetView workbookViewId="0">
      <selection activeCell="C18" sqref="C18"/>
    </sheetView>
  </sheetViews>
  <sheetFormatPr defaultRowHeight="15"/>
  <cols>
    <col min="2" max="2" width="57.28515625" customWidth="1"/>
    <col min="3" max="3" width="72.28515625" customWidth="1"/>
    <col min="4" max="5" width="70.42578125" customWidth="1"/>
    <col min="6" max="6" width="72.7109375" customWidth="1"/>
    <col min="7" max="7" width="82.28515625" customWidth="1"/>
    <col min="8" max="8" width="109.7109375" customWidth="1"/>
  </cols>
  <sheetData>
    <row r="4" spans="1:8" ht="20.25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0.25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0.25">
      <c r="B6" s="6"/>
      <c r="C6" s="33"/>
      <c r="D6" s="7"/>
      <c r="E6" s="40"/>
      <c r="F6" s="4"/>
      <c r="G6" s="4"/>
      <c r="H6" s="5"/>
    </row>
    <row r="7" spans="1:8" ht="20.25">
      <c r="B7" s="4"/>
      <c r="C7" s="34"/>
      <c r="D7" s="9"/>
      <c r="E7" s="41"/>
      <c r="F7" s="10"/>
      <c r="G7" s="10"/>
      <c r="H7" s="5"/>
    </row>
    <row r="8" spans="1:8" ht="20.25">
      <c r="B8" s="11"/>
      <c r="C8" s="36"/>
      <c r="D8" s="11"/>
      <c r="E8" s="36"/>
      <c r="F8" s="5"/>
      <c r="G8" s="5"/>
      <c r="H8" s="5"/>
    </row>
    <row r="9" spans="1:8" ht="20.25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284.10000000000002">
      <c r="B10" s="19" t="s">
        <v>13</v>
      </c>
      <c r="C10" s="35" t="s">
        <v>228</v>
      </c>
      <c r="D10" s="13" t="s">
        <v>246</v>
      </c>
      <c r="E10" s="35" t="s">
        <v>41</v>
      </c>
      <c r="F10" s="35">
        <v>1</v>
      </c>
      <c r="G10" s="35">
        <v>2.2000000000000002</v>
      </c>
      <c r="H10" s="23"/>
    </row>
    <row r="11" spans="1:8" ht="348" customHeight="1">
      <c r="B11" s="19" t="s">
        <v>17</v>
      </c>
      <c r="C11" s="35" t="s">
        <v>247</v>
      </c>
      <c r="D11" s="47" t="s">
        <v>248</v>
      </c>
      <c r="E11" s="35" t="s">
        <v>41</v>
      </c>
      <c r="F11" s="35">
        <v>4</v>
      </c>
      <c r="G11" s="35">
        <v>1.5</v>
      </c>
      <c r="H11" s="24"/>
    </row>
    <row r="12" spans="1:8" ht="327.75" customHeight="1">
      <c r="B12" s="19" t="s">
        <v>20</v>
      </c>
      <c r="C12" s="35" t="s">
        <v>160</v>
      </c>
      <c r="D12" s="13" t="s">
        <v>249</v>
      </c>
      <c r="E12" s="35" t="s">
        <v>41</v>
      </c>
      <c r="F12" s="35">
        <v>4.0999999999999996</v>
      </c>
      <c r="G12" s="35">
        <v>1</v>
      </c>
      <c r="H12" s="24"/>
    </row>
    <row r="13" spans="1:8" ht="230.25" customHeight="1">
      <c r="B13" s="19" t="s">
        <v>21</v>
      </c>
      <c r="C13" s="35" t="s">
        <v>233</v>
      </c>
      <c r="D13" s="13" t="s">
        <v>250</v>
      </c>
      <c r="E13" s="35" t="s">
        <v>41</v>
      </c>
      <c r="F13" s="35">
        <v>2.5</v>
      </c>
      <c r="G13" s="35" t="s">
        <v>217</v>
      </c>
      <c r="H13" s="25"/>
    </row>
    <row r="14" spans="1:8" ht="248.25" customHeight="1">
      <c r="B14" s="19" t="s">
        <v>24</v>
      </c>
      <c r="C14" s="35" t="s">
        <v>235</v>
      </c>
      <c r="D14" s="13" t="s">
        <v>251</v>
      </c>
      <c r="E14" s="35" t="s">
        <v>41</v>
      </c>
      <c r="F14" s="35"/>
      <c r="G14" s="35"/>
      <c r="H14" s="25"/>
    </row>
    <row r="15" spans="1:8" ht="329.25" customHeight="1">
      <c r="B15" s="19" t="s">
        <v>27</v>
      </c>
      <c r="C15" s="35" t="s">
        <v>252</v>
      </c>
      <c r="D15" s="44" t="s">
        <v>253</v>
      </c>
      <c r="E15" s="35" t="s">
        <v>41</v>
      </c>
      <c r="F15" s="35">
        <v>4</v>
      </c>
      <c r="G15" s="35">
        <v>0</v>
      </c>
      <c r="H15" s="25"/>
    </row>
    <row r="16" spans="1:8" ht="395.25" customHeight="1">
      <c r="B16" s="19" t="s">
        <v>30</v>
      </c>
      <c r="C16" s="35" t="s">
        <v>167</v>
      </c>
      <c r="D16" s="13" t="s">
        <v>254</v>
      </c>
      <c r="E16" s="35" t="s">
        <v>41</v>
      </c>
      <c r="F16" s="35">
        <v>3</v>
      </c>
      <c r="G16" s="35">
        <v>1.1499999999999999</v>
      </c>
      <c r="H16" s="25"/>
    </row>
    <row r="17" spans="2:8" ht="409.6" customHeight="1">
      <c r="B17" s="19" t="s">
        <v>31</v>
      </c>
      <c r="C17" s="31" t="s">
        <v>240</v>
      </c>
      <c r="D17" s="47" t="s">
        <v>255</v>
      </c>
      <c r="E17" s="35" t="s">
        <v>41</v>
      </c>
      <c r="F17" s="45">
        <v>3</v>
      </c>
      <c r="G17" s="35" t="s">
        <v>208</v>
      </c>
      <c r="H17" s="26"/>
    </row>
    <row r="18" spans="2:8" ht="291.75" customHeight="1">
      <c r="B18" s="19" t="s">
        <v>34</v>
      </c>
      <c r="C18" s="31" t="s">
        <v>256</v>
      </c>
      <c r="D18" s="44" t="s">
        <v>257</v>
      </c>
      <c r="E18" s="35"/>
      <c r="F18" s="35">
        <v>9.25</v>
      </c>
      <c r="G18" s="35" t="s">
        <v>217</v>
      </c>
      <c r="H18" s="27"/>
    </row>
    <row r="19" spans="2:8" ht="208.5" customHeight="1">
      <c r="B19" s="21" t="s">
        <v>54</v>
      </c>
      <c r="C19" s="37" t="s">
        <v>258</v>
      </c>
      <c r="D19" s="30" t="s">
        <v>259</v>
      </c>
      <c r="E19" s="35" t="s">
        <v>41</v>
      </c>
      <c r="F19" s="42">
        <v>4.5</v>
      </c>
      <c r="G19" s="42">
        <v>2.5</v>
      </c>
      <c r="H19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4:H21"/>
  <sheetViews>
    <sheetView topLeftCell="A5" workbookViewId="0">
      <selection activeCell="B19" sqref="B19"/>
    </sheetView>
  </sheetViews>
  <sheetFormatPr defaultRowHeight="15"/>
  <cols>
    <col min="2" max="2" width="57.28515625" customWidth="1"/>
    <col min="3" max="3" width="72.28515625" customWidth="1"/>
    <col min="4" max="4" width="88.140625" customWidth="1"/>
    <col min="5" max="5" width="70.42578125" customWidth="1"/>
    <col min="6" max="6" width="72.7109375" customWidth="1"/>
    <col min="7" max="7" width="82.28515625" customWidth="1"/>
    <col min="8" max="8" width="109.7109375" customWidth="1"/>
  </cols>
  <sheetData>
    <row r="4" spans="1:8" ht="20.25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0.25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0.25">
      <c r="B6" s="6"/>
      <c r="C6" s="33"/>
      <c r="D6" s="7"/>
      <c r="E6" s="40"/>
      <c r="F6" s="4"/>
      <c r="G6" s="4"/>
      <c r="H6" s="5"/>
    </row>
    <row r="7" spans="1:8" ht="20.25">
      <c r="B7" s="4"/>
      <c r="C7" s="34"/>
      <c r="D7" s="9"/>
      <c r="E7" s="41"/>
      <c r="F7" s="10"/>
      <c r="G7" s="10"/>
      <c r="H7" s="5"/>
    </row>
    <row r="8" spans="1:8" ht="20.25">
      <c r="B8" s="11"/>
      <c r="C8" s="36"/>
      <c r="D8" s="11"/>
      <c r="E8" s="36"/>
      <c r="F8" s="5"/>
      <c r="G8" s="5"/>
      <c r="H8" s="5"/>
    </row>
    <row r="9" spans="1:8" ht="20.25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304.35000000000002">
      <c r="B10" s="19" t="s">
        <v>13</v>
      </c>
      <c r="C10" s="35" t="s">
        <v>260</v>
      </c>
      <c r="D10" s="13" t="s">
        <v>261</v>
      </c>
      <c r="E10" s="35" t="s">
        <v>41</v>
      </c>
      <c r="F10" s="35">
        <v>7.15</v>
      </c>
      <c r="G10" s="35">
        <v>2.25</v>
      </c>
      <c r="H10" s="23"/>
    </row>
    <row r="11" spans="1:8" ht="120.75" customHeight="1">
      <c r="B11" s="19" t="s">
        <v>17</v>
      </c>
      <c r="C11" s="35" t="s">
        <v>73</v>
      </c>
      <c r="D11" s="47" t="s">
        <v>262</v>
      </c>
      <c r="E11" s="35" t="s">
        <v>41</v>
      </c>
      <c r="F11" s="35"/>
      <c r="G11" s="35"/>
      <c r="H11" s="24"/>
    </row>
    <row r="12" spans="1:8" ht="373.7" customHeight="1">
      <c r="B12" s="19" t="s">
        <v>263</v>
      </c>
      <c r="C12" s="35" t="s">
        <v>264</v>
      </c>
      <c r="D12" s="13" t="s">
        <v>265</v>
      </c>
      <c r="E12" s="35" t="s">
        <v>41</v>
      </c>
      <c r="F12" s="35">
        <v>8.1999999999999993</v>
      </c>
      <c r="G12" s="35">
        <v>3.3</v>
      </c>
      <c r="H12" s="24"/>
    </row>
    <row r="13" spans="1:8" ht="119.25" customHeight="1">
      <c r="B13" s="19" t="s">
        <v>21</v>
      </c>
      <c r="C13" s="35" t="s">
        <v>73</v>
      </c>
      <c r="D13" s="13" t="s">
        <v>266</v>
      </c>
      <c r="E13" s="35" t="s">
        <v>41</v>
      </c>
      <c r="F13" s="35"/>
      <c r="G13" s="35"/>
      <c r="H13" s="25"/>
    </row>
    <row r="14" spans="1:8" ht="248.25" customHeight="1">
      <c r="B14" s="19" t="s">
        <v>24</v>
      </c>
      <c r="C14" s="35" t="s">
        <v>267</v>
      </c>
      <c r="D14" s="13" t="s">
        <v>268</v>
      </c>
      <c r="E14" s="35" t="s">
        <v>41</v>
      </c>
      <c r="F14" s="35"/>
      <c r="G14" s="35"/>
      <c r="H14" s="25"/>
    </row>
    <row r="15" spans="1:8" ht="405" customHeight="1">
      <c r="B15" s="19" t="s">
        <v>269</v>
      </c>
      <c r="C15" s="35" t="s">
        <v>270</v>
      </c>
      <c r="D15" s="44" t="s">
        <v>271</v>
      </c>
      <c r="E15" s="35" t="s">
        <v>41</v>
      </c>
      <c r="F15" s="35">
        <v>4</v>
      </c>
      <c r="G15" s="35">
        <v>0</v>
      </c>
      <c r="H15" s="25"/>
    </row>
    <row r="16" spans="1:8" ht="401.25" customHeight="1">
      <c r="B16" s="19" t="s">
        <v>30</v>
      </c>
      <c r="C16" s="35" t="s">
        <v>167</v>
      </c>
      <c r="D16" s="13" t="s">
        <v>272</v>
      </c>
      <c r="E16" s="35" t="s">
        <v>41</v>
      </c>
      <c r="F16" s="35">
        <v>6.15</v>
      </c>
      <c r="G16" s="35">
        <v>2.4500000000000002</v>
      </c>
      <c r="H16" s="25"/>
    </row>
    <row r="17" spans="2:8" ht="409.6" customHeight="1">
      <c r="B17" s="19" t="s">
        <v>273</v>
      </c>
      <c r="C17" s="35" t="s">
        <v>274</v>
      </c>
      <c r="D17" s="13" t="s">
        <v>275</v>
      </c>
      <c r="E17" s="35"/>
      <c r="F17" s="35">
        <v>7.6</v>
      </c>
      <c r="G17" s="35"/>
      <c r="H17" s="25"/>
    </row>
    <row r="18" spans="2:8" ht="336" customHeight="1">
      <c r="B18" s="19" t="s">
        <v>276</v>
      </c>
      <c r="C18" s="35" t="s">
        <v>256</v>
      </c>
      <c r="D18" s="13" t="s">
        <v>257</v>
      </c>
      <c r="E18" s="35"/>
      <c r="F18" s="35">
        <v>9.25</v>
      </c>
      <c r="G18" s="35"/>
      <c r="H18" s="25"/>
    </row>
    <row r="19" spans="2:8" ht="409.6" customHeight="1">
      <c r="B19" s="21" t="s">
        <v>54</v>
      </c>
      <c r="C19" s="37" t="s">
        <v>41</v>
      </c>
      <c r="D19" s="30" t="s">
        <v>277</v>
      </c>
      <c r="E19" s="35" t="s">
        <v>41</v>
      </c>
      <c r="F19" s="42">
        <v>8.5</v>
      </c>
      <c r="G19" s="42">
        <v>4.5</v>
      </c>
      <c r="H19" s="28"/>
    </row>
    <row r="20" spans="2:8" ht="26.25" customHeight="1"/>
    <row r="21" spans="2:8" ht="22.7" customHeight="1"/>
  </sheetData>
  <pageMargins left="0.7" right="0.7" top="0.75" bottom="0.75" header="0.3" footer="0.3"/>
  <tableParts count="2">
    <tablePart r:id="rId1"/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Q166"/>
  <sheetViews>
    <sheetView topLeftCell="A41" workbookViewId="0">
      <selection activeCell="A92" sqref="A9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61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61"/>
      <c r="B3" s="51" t="s">
        <v>289</v>
      </c>
      <c r="C3" s="51" t="s">
        <v>290</v>
      </c>
      <c r="D3" s="52">
        <v>0.34722222222222227</v>
      </c>
      <c r="E3" s="52">
        <v>0.36458333333333331</v>
      </c>
      <c r="F3" s="52">
        <f t="shared" ref="F3:F66" si="0">E3-D3</f>
        <v>1.7361111111111049E-2</v>
      </c>
      <c r="H3" s="53" t="s">
        <v>288</v>
      </c>
      <c r="I3" s="52">
        <f>SUMIFS(F2:F16, C2:C16,H3)</f>
        <v>0.12847222222222215</v>
      </c>
      <c r="Q3" t="s">
        <v>285</v>
      </c>
    </row>
    <row r="4" spans="1:17">
      <c r="A4" s="61"/>
      <c r="B4" s="51" t="s">
        <v>291</v>
      </c>
      <c r="C4" s="51" t="s">
        <v>290</v>
      </c>
      <c r="D4" s="52">
        <v>0.36458333333333331</v>
      </c>
      <c r="E4" s="52">
        <v>0.38541666666666669</v>
      </c>
      <c r="F4" s="52">
        <f t="shared" si="0"/>
        <v>2.083333333333337E-2</v>
      </c>
      <c r="H4" s="53" t="s">
        <v>285</v>
      </c>
      <c r="I4" s="52">
        <f>SUMIFS(F2:F16, C2:C16,H4)</f>
        <v>9.0277777777779122E-3</v>
      </c>
      <c r="Q4" t="s">
        <v>290</v>
      </c>
    </row>
    <row r="5" spans="1:17">
      <c r="A5" s="61"/>
      <c r="B5" s="51" t="s">
        <v>292</v>
      </c>
      <c r="C5" s="51" t="s">
        <v>288</v>
      </c>
      <c r="D5" s="52">
        <v>0.38541666666666669</v>
      </c>
      <c r="E5" s="52">
        <v>0.43055555555555558</v>
      </c>
      <c r="F5" s="52">
        <f t="shared" si="0"/>
        <v>4.5138888888888895E-2</v>
      </c>
      <c r="H5" s="53" t="s">
        <v>290</v>
      </c>
      <c r="I5" s="52">
        <f>SUMIFS(F2:F16, C2:C16,H5)</f>
        <v>0.11458333333333326</v>
      </c>
      <c r="Q5" t="s">
        <v>293</v>
      </c>
    </row>
    <row r="6" spans="1:17">
      <c r="A6" s="61"/>
      <c r="B6" s="51" t="s">
        <v>294</v>
      </c>
      <c r="C6" s="51" t="s">
        <v>295</v>
      </c>
      <c r="D6" s="52">
        <v>0.43055555555555558</v>
      </c>
      <c r="E6" s="52">
        <v>0.44097222222222227</v>
      </c>
      <c r="F6" s="52">
        <f t="shared" si="0"/>
        <v>1.0416666666666685E-2</v>
      </c>
      <c r="H6" s="53" t="s">
        <v>293</v>
      </c>
      <c r="I6" s="52">
        <f>SUMIFS(F2:F16, C2:C16,H6)</f>
        <v>1.041666666666663E-2</v>
      </c>
      <c r="Q6" t="s">
        <v>296</v>
      </c>
    </row>
    <row r="7" spans="1:17">
      <c r="A7" s="61"/>
      <c r="B7" t="s">
        <v>297</v>
      </c>
      <c r="C7" s="51" t="s">
        <v>288</v>
      </c>
      <c r="D7" s="52">
        <v>0.44097222222222227</v>
      </c>
      <c r="E7" s="52">
        <v>0.46180555555555558</v>
      </c>
      <c r="F7" s="52">
        <f t="shared" ref="F7" si="1">E7-D7</f>
        <v>2.0833333333333315E-2</v>
      </c>
      <c r="H7" s="53" t="s">
        <v>296</v>
      </c>
      <c r="I7" s="52">
        <f>SUMIFS(F2:F16, C2:C16,H7)</f>
        <v>2.083333333333337E-2</v>
      </c>
      <c r="Q7" t="s">
        <v>295</v>
      </c>
    </row>
    <row r="8" spans="1:17">
      <c r="A8" s="61"/>
      <c r="B8" s="51" t="s">
        <v>298</v>
      </c>
      <c r="C8" s="51" t="s">
        <v>285</v>
      </c>
      <c r="D8" s="52">
        <v>0.46666666666666662</v>
      </c>
      <c r="E8" s="52">
        <v>0.47222222222222227</v>
      </c>
      <c r="F8" s="52">
        <f t="shared" si="0"/>
        <v>5.5555555555556468E-3</v>
      </c>
      <c r="H8" s="53" t="s">
        <v>295</v>
      </c>
      <c r="I8" s="52">
        <f>SUMIFS(F2:F16, C2:C16,H8)</f>
        <v>3.8194444444444586E-2</v>
      </c>
    </row>
    <row r="9" spans="1:17">
      <c r="A9" s="61"/>
      <c r="B9" s="51" t="s">
        <v>299</v>
      </c>
      <c r="C9" s="51" t="s">
        <v>288</v>
      </c>
      <c r="D9" s="52">
        <v>0.47222222222222227</v>
      </c>
      <c r="E9" s="52">
        <v>0.53472222222222221</v>
      </c>
      <c r="F9" s="52">
        <f t="shared" ref="F9:F15" si="2">E9-D9</f>
        <v>6.2499999999999944E-2</v>
      </c>
      <c r="H9" s="48" t="s">
        <v>300</v>
      </c>
      <c r="I9" s="49">
        <f>SUM(I3:I8)</f>
        <v>0.32152777777777791</v>
      </c>
    </row>
    <row r="10" spans="1:17">
      <c r="A10" s="61"/>
      <c r="B10" s="51" t="s">
        <v>301</v>
      </c>
      <c r="C10" s="51" t="s">
        <v>295</v>
      </c>
      <c r="D10" s="52">
        <v>0.54166666666666663</v>
      </c>
      <c r="E10" s="52">
        <v>0.5625</v>
      </c>
      <c r="F10" s="52">
        <f t="shared" si="2"/>
        <v>2.083333333333337E-2</v>
      </c>
      <c r="I10" s="54"/>
    </row>
    <row r="11" spans="1:17">
      <c r="A11" s="61"/>
      <c r="B11" s="51" t="s">
        <v>302</v>
      </c>
      <c r="C11" s="51" t="s">
        <v>296</v>
      </c>
      <c r="D11" s="52">
        <v>0.59722222222222221</v>
      </c>
      <c r="E11" s="52">
        <v>0.61805555555555558</v>
      </c>
      <c r="F11" s="52">
        <f t="shared" si="2"/>
        <v>2.083333333333337E-2</v>
      </c>
      <c r="I11" s="54"/>
    </row>
    <row r="12" spans="1:17">
      <c r="A12" s="61"/>
      <c r="B12" s="51" t="s">
        <v>303</v>
      </c>
      <c r="C12" s="51" t="s">
        <v>290</v>
      </c>
      <c r="D12" s="52">
        <v>0.625</v>
      </c>
      <c r="E12" s="52">
        <v>0.64236111111111105</v>
      </c>
      <c r="F12" s="52">
        <f t="shared" si="2"/>
        <v>1.7361111111111049E-2</v>
      </c>
    </row>
    <row r="13" spans="1:17">
      <c r="A13" s="61"/>
      <c r="B13" s="51" t="s">
        <v>304</v>
      </c>
      <c r="C13" s="51" t="s">
        <v>295</v>
      </c>
      <c r="D13" s="52">
        <v>0.64236111111111105</v>
      </c>
      <c r="E13" s="52">
        <v>0.64930555555555558</v>
      </c>
      <c r="F13" s="52">
        <f t="shared" si="2"/>
        <v>6.9444444444445308E-3</v>
      </c>
    </row>
    <row r="14" spans="1:17">
      <c r="A14" s="61"/>
      <c r="B14" s="51" t="s">
        <v>305</v>
      </c>
      <c r="C14" s="51" t="s">
        <v>290</v>
      </c>
      <c r="D14" s="52">
        <v>0.64930555555555558</v>
      </c>
      <c r="E14" s="52">
        <v>0.70833333333333337</v>
      </c>
      <c r="F14" s="52">
        <f t="shared" si="2"/>
        <v>5.902777777777779E-2</v>
      </c>
    </row>
    <row r="15" spans="1:17">
      <c r="A15" s="61"/>
      <c r="B15" s="51" t="s">
        <v>306</v>
      </c>
      <c r="C15" s="51" t="s">
        <v>293</v>
      </c>
      <c r="D15" s="52">
        <v>0.73958333333333337</v>
      </c>
      <c r="E15" s="52">
        <v>0.75</v>
      </c>
      <c r="F15" s="52">
        <f t="shared" si="2"/>
        <v>1.041666666666663E-2</v>
      </c>
    </row>
    <row r="16" spans="1:17">
      <c r="A16" s="61"/>
      <c r="B16" s="51"/>
      <c r="C16" s="51"/>
      <c r="D16" s="52"/>
      <c r="E16" s="52"/>
      <c r="F16" s="52">
        <f t="shared" si="0"/>
        <v>0</v>
      </c>
    </row>
    <row r="17" spans="1:9">
      <c r="A17" s="61" t="s">
        <v>17</v>
      </c>
      <c r="B17" s="51"/>
      <c r="C17" s="51"/>
      <c r="D17" s="52">
        <v>0.41666666666666669</v>
      </c>
      <c r="E17" s="52">
        <v>0.4236111111111111</v>
      </c>
      <c r="F17" s="52">
        <f t="shared" si="0"/>
        <v>6.9444444444444198E-3</v>
      </c>
      <c r="H17" s="49" t="s">
        <v>286</v>
      </c>
      <c r="I17" s="49" t="s">
        <v>287</v>
      </c>
    </row>
    <row r="18" spans="1:9">
      <c r="A18" s="61"/>
      <c r="B18" s="51"/>
      <c r="C18" s="51"/>
      <c r="D18" s="52">
        <v>0.42708333333333331</v>
      </c>
      <c r="E18" s="52">
        <v>0.45833333333333331</v>
      </c>
      <c r="F18" s="52">
        <f t="shared" si="0"/>
        <v>3.125E-2</v>
      </c>
      <c r="H18" s="53" t="s">
        <v>288</v>
      </c>
      <c r="I18" s="52">
        <f t="shared" ref="I18" si="3">SUMIFS(F17:F31, C17:C31,H18)</f>
        <v>0</v>
      </c>
    </row>
    <row r="19" spans="1:9">
      <c r="A19" s="61"/>
      <c r="B19" s="51"/>
      <c r="C19" s="51"/>
      <c r="D19" s="52">
        <v>0.45833333333333331</v>
      </c>
      <c r="E19" s="52">
        <v>0.47222222222222227</v>
      </c>
      <c r="F19" s="52">
        <f t="shared" si="0"/>
        <v>1.3888888888888951E-2</v>
      </c>
      <c r="H19" s="53" t="s">
        <v>285</v>
      </c>
      <c r="I19" s="52">
        <f t="shared" ref="I19" si="4">SUMIFS(F17:F31, C17:C31,H19)</f>
        <v>0</v>
      </c>
    </row>
    <row r="20" spans="1:9">
      <c r="A20" s="61"/>
      <c r="B20" s="51"/>
      <c r="C20" s="51"/>
      <c r="D20" s="52">
        <v>0.47916666666666669</v>
      </c>
      <c r="E20" s="52">
        <v>0.52083333333333337</v>
      </c>
      <c r="F20" s="52">
        <f t="shared" si="0"/>
        <v>4.1666666666666685E-2</v>
      </c>
      <c r="H20" s="53" t="s">
        <v>290</v>
      </c>
      <c r="I20" s="52">
        <f t="shared" ref="I20" si="5">SUMIFS(F17:F31, C17:C31,H20)</f>
        <v>0</v>
      </c>
    </row>
    <row r="21" spans="1:9">
      <c r="A21" s="61"/>
      <c r="B21" s="51"/>
      <c r="C21" s="51"/>
      <c r="D21" s="52">
        <v>0.52083333333333337</v>
      </c>
      <c r="E21" s="52">
        <v>0.54166666666666663</v>
      </c>
      <c r="F21" s="52">
        <f t="shared" si="0"/>
        <v>2.0833333333333259E-2</v>
      </c>
      <c r="H21" s="53" t="s">
        <v>293</v>
      </c>
      <c r="I21" s="52">
        <f t="shared" ref="I21" si="6">SUMIFS(F17:F31, C17:C31,H21)</f>
        <v>0</v>
      </c>
    </row>
    <row r="22" spans="1:9">
      <c r="A22" s="61"/>
      <c r="B22" s="51"/>
      <c r="C22" s="51"/>
      <c r="D22" s="52">
        <v>0.47222222222222227</v>
      </c>
      <c r="E22" s="52">
        <v>0.47916666666666669</v>
      </c>
      <c r="F22" s="52">
        <f t="shared" si="0"/>
        <v>6.9444444444444198E-3</v>
      </c>
      <c r="H22" s="53" t="s">
        <v>296</v>
      </c>
      <c r="I22" s="52">
        <f t="shared" ref="I22" si="7">SUMIFS(F17:F31, C17:C31,H22)</f>
        <v>0</v>
      </c>
    </row>
    <row r="23" spans="1:9">
      <c r="A23" s="61"/>
      <c r="B23" s="51" t="s">
        <v>73</v>
      </c>
      <c r="C23" s="51"/>
      <c r="D23" s="52">
        <v>0.65625</v>
      </c>
      <c r="E23" s="52">
        <v>0.66666666666666663</v>
      </c>
      <c r="F23" s="52">
        <f t="shared" si="0"/>
        <v>1.041666666666663E-2</v>
      </c>
      <c r="H23" s="53" t="s">
        <v>295</v>
      </c>
      <c r="I23" s="52">
        <f t="shared" ref="I23" si="8">SUMIFS(F17:F31, C17:C31,H23)</f>
        <v>0</v>
      </c>
    </row>
    <row r="24" spans="1:9">
      <c r="A24" s="61"/>
      <c r="B24" s="51"/>
      <c r="C24" s="51"/>
      <c r="D24" s="52">
        <v>0.66666666666666663</v>
      </c>
      <c r="E24" s="52">
        <v>0.75</v>
      </c>
      <c r="F24" s="52">
        <f t="shared" si="0"/>
        <v>8.333333333333337E-2</v>
      </c>
      <c r="H24" s="48" t="s">
        <v>300</v>
      </c>
      <c r="I24" s="49">
        <f t="shared" ref="I24" si="9">SUM(I18:I23)</f>
        <v>0</v>
      </c>
    </row>
    <row r="25" spans="1:9">
      <c r="A25" s="61"/>
      <c r="B25" s="51"/>
      <c r="C25" s="51"/>
      <c r="D25" s="52">
        <v>0.75</v>
      </c>
      <c r="E25" s="52">
        <v>0.875</v>
      </c>
      <c r="F25" s="52">
        <f t="shared" si="0"/>
        <v>0.125</v>
      </c>
      <c r="I25" s="54"/>
    </row>
    <row r="26" spans="1:9">
      <c r="A26" s="61"/>
      <c r="B26" s="51"/>
      <c r="C26" s="51"/>
      <c r="D26" s="52"/>
      <c r="E26" s="52"/>
      <c r="F26" s="52">
        <f t="shared" si="0"/>
        <v>0</v>
      </c>
      <c r="I26" s="54"/>
    </row>
    <row r="27" spans="1:9">
      <c r="A27" s="61"/>
      <c r="B27" s="51"/>
      <c r="C27" s="51"/>
      <c r="D27" s="52"/>
      <c r="E27" s="52"/>
      <c r="F27" s="52">
        <f t="shared" si="0"/>
        <v>0</v>
      </c>
    </row>
    <row r="28" spans="1:9">
      <c r="A28" s="61"/>
      <c r="B28" s="51"/>
      <c r="C28" s="51"/>
      <c r="D28" s="52"/>
      <c r="E28" s="52"/>
      <c r="F28" s="52">
        <f t="shared" si="0"/>
        <v>0</v>
      </c>
    </row>
    <row r="29" spans="1:9">
      <c r="A29" s="61"/>
      <c r="B29" s="51"/>
      <c r="C29" s="51"/>
      <c r="D29" s="52"/>
      <c r="E29" s="52"/>
      <c r="F29" s="52">
        <f t="shared" si="0"/>
        <v>0</v>
      </c>
    </row>
    <row r="30" spans="1:9">
      <c r="A30" s="61"/>
      <c r="B30" s="51"/>
      <c r="C30" s="51"/>
      <c r="D30" s="52"/>
      <c r="E30" s="52"/>
      <c r="F30" s="52">
        <f t="shared" si="0"/>
        <v>0</v>
      </c>
    </row>
    <row r="31" spans="1:9">
      <c r="A31" s="61"/>
      <c r="B31" s="51"/>
      <c r="C31" s="51"/>
      <c r="D31" s="52"/>
      <c r="E31" s="52"/>
      <c r="F31" s="52">
        <f t="shared" si="0"/>
        <v>0</v>
      </c>
    </row>
    <row r="32" spans="1:9">
      <c r="A32" s="61" t="s">
        <v>263</v>
      </c>
      <c r="B32" s="51" t="s">
        <v>284</v>
      </c>
      <c r="C32" s="51" t="s">
        <v>285</v>
      </c>
      <c r="D32" s="52">
        <v>0.35069444444444442</v>
      </c>
      <c r="E32" s="52">
        <v>0.35416666666666669</v>
      </c>
      <c r="F32" s="52">
        <f t="shared" si="0"/>
        <v>3.4722222222222654E-3</v>
      </c>
      <c r="H32" s="49" t="s">
        <v>286</v>
      </c>
      <c r="I32" s="49" t="s">
        <v>287</v>
      </c>
    </row>
    <row r="33" spans="1:9">
      <c r="A33" s="61"/>
      <c r="B33" s="51" t="s">
        <v>307</v>
      </c>
      <c r="C33" s="51" t="s">
        <v>288</v>
      </c>
      <c r="D33" s="52">
        <v>0.35416666666666669</v>
      </c>
      <c r="E33" s="52">
        <v>0.39583333333333331</v>
      </c>
      <c r="F33" s="52">
        <f t="shared" si="0"/>
        <v>4.166666666666663E-2</v>
      </c>
      <c r="H33" s="53" t="s">
        <v>288</v>
      </c>
      <c r="I33" s="52">
        <f t="shared" ref="I33" si="10">SUMIFS(F32:F46, C32:C46,H33)</f>
        <v>0.1875</v>
      </c>
    </row>
    <row r="34" spans="1:9">
      <c r="A34" s="61"/>
      <c r="B34" s="51" t="s">
        <v>308</v>
      </c>
      <c r="C34" s="51" t="s">
        <v>288</v>
      </c>
      <c r="D34" s="52">
        <v>0.39583333333333331</v>
      </c>
      <c r="E34" s="52">
        <v>0.4375</v>
      </c>
      <c r="F34" s="52">
        <f t="shared" si="0"/>
        <v>4.1666666666666685E-2</v>
      </c>
      <c r="H34" s="53" t="s">
        <v>285</v>
      </c>
      <c r="I34" s="52">
        <f t="shared" ref="I34" si="11">SUMIFS(F32:F46, C32:C46,H34)</f>
        <v>3.4722222222222654E-3</v>
      </c>
    </row>
    <row r="35" spans="1:9">
      <c r="A35" s="61"/>
      <c r="B35" s="51" t="s">
        <v>309</v>
      </c>
      <c r="C35" s="51" t="s">
        <v>295</v>
      </c>
      <c r="D35" s="52">
        <v>0.4375</v>
      </c>
      <c r="E35" s="52">
        <v>0.44791666666666669</v>
      </c>
      <c r="F35" s="52">
        <f t="shared" si="0"/>
        <v>1.0416666666666685E-2</v>
      </c>
      <c r="H35" s="53" t="s">
        <v>290</v>
      </c>
      <c r="I35" s="52">
        <f t="shared" ref="I35" si="12">SUMIFS(F32:F46, C32:C46,H35)</f>
        <v>6.25E-2</v>
      </c>
    </row>
    <row r="36" spans="1:9">
      <c r="A36" s="61"/>
      <c r="B36" s="51" t="s">
        <v>310</v>
      </c>
      <c r="C36" s="51" t="s">
        <v>288</v>
      </c>
      <c r="D36" s="52">
        <v>0.45833333333333331</v>
      </c>
      <c r="E36" s="52">
        <v>0.5</v>
      </c>
      <c r="F36" s="52">
        <f t="shared" si="0"/>
        <v>4.1666666666666685E-2</v>
      </c>
      <c r="H36" s="53" t="s">
        <v>293</v>
      </c>
      <c r="I36" s="52">
        <f t="shared" ref="I36" si="13">SUMIFS(F32:F46, C32:C46,H36)</f>
        <v>1.041666666666663E-2</v>
      </c>
    </row>
    <row r="37" spans="1:9">
      <c r="A37" s="61"/>
      <c r="B37" s="51" t="s">
        <v>311</v>
      </c>
      <c r="C37" s="51" t="s">
        <v>288</v>
      </c>
      <c r="D37" s="52">
        <v>0.5</v>
      </c>
      <c r="E37" s="52">
        <v>0.51041666666666663</v>
      </c>
      <c r="F37" s="52">
        <f t="shared" si="0"/>
        <v>1.041666666666663E-2</v>
      </c>
      <c r="H37" s="53" t="s">
        <v>296</v>
      </c>
      <c r="I37" s="52">
        <f t="shared" ref="I37" si="14">SUMIFS(F32:F46, C32:C46,H37)</f>
        <v>1.3888888888888951E-2</v>
      </c>
    </row>
    <row r="38" spans="1:9">
      <c r="A38" s="61"/>
      <c r="B38" s="51" t="s">
        <v>312</v>
      </c>
      <c r="C38" s="51" t="s">
        <v>288</v>
      </c>
      <c r="D38" s="52">
        <v>0.51041666666666663</v>
      </c>
      <c r="E38" s="52">
        <v>0.54166666666666663</v>
      </c>
      <c r="F38" s="52">
        <f>E38-D38</f>
        <v>3.125E-2</v>
      </c>
      <c r="H38" s="53" t="s">
        <v>295</v>
      </c>
      <c r="I38" s="52">
        <f t="shared" ref="I38" si="15">SUMIFS(F32:F46, C32:C46,H38)</f>
        <v>4.1666666666666685E-2</v>
      </c>
    </row>
    <row r="39" spans="1:9">
      <c r="A39" s="61"/>
      <c r="B39" s="51" t="s">
        <v>313</v>
      </c>
      <c r="C39" s="51" t="s">
        <v>295</v>
      </c>
      <c r="D39" s="52">
        <v>0.54166666666666663</v>
      </c>
      <c r="E39" s="52">
        <v>0.5625</v>
      </c>
      <c r="F39" s="52">
        <f t="shared" si="0"/>
        <v>2.083333333333337E-2</v>
      </c>
      <c r="H39" s="48" t="s">
        <v>300</v>
      </c>
      <c r="I39" s="49">
        <f t="shared" ref="I39" si="16">SUM(I33:I38)</f>
        <v>0.31944444444444453</v>
      </c>
    </row>
    <row r="40" spans="1:9">
      <c r="A40" s="61"/>
      <c r="B40" s="51" t="s">
        <v>314</v>
      </c>
      <c r="C40" s="51" t="s">
        <v>296</v>
      </c>
      <c r="D40" s="52">
        <v>0.60416666666666663</v>
      </c>
      <c r="E40" s="52">
        <v>0.61805555555555558</v>
      </c>
      <c r="F40" s="52">
        <f>E40-D40</f>
        <v>1.3888888888888951E-2</v>
      </c>
      <c r="I40" s="54"/>
    </row>
    <row r="41" spans="1:9">
      <c r="A41" s="61"/>
      <c r="B41" s="51" t="s">
        <v>312</v>
      </c>
      <c r="C41" s="51" t="s">
        <v>288</v>
      </c>
      <c r="D41" s="52">
        <v>0.625</v>
      </c>
      <c r="E41" s="52">
        <v>0.64583333333333337</v>
      </c>
      <c r="F41" s="52">
        <f t="shared" si="0"/>
        <v>2.083333333333337E-2</v>
      </c>
      <c r="I41" s="54"/>
    </row>
    <row r="42" spans="1:9">
      <c r="A42" s="61"/>
      <c r="B42" s="51" t="s">
        <v>315</v>
      </c>
      <c r="C42" s="51" t="s">
        <v>290</v>
      </c>
      <c r="D42" s="52">
        <v>0.64583333333333337</v>
      </c>
      <c r="E42" s="52">
        <v>0.70833333333333337</v>
      </c>
      <c r="F42" s="52">
        <f t="shared" si="0"/>
        <v>6.25E-2</v>
      </c>
    </row>
    <row r="43" spans="1:9">
      <c r="A43" s="61"/>
      <c r="B43" s="51" t="s">
        <v>309</v>
      </c>
      <c r="C43" s="51" t="s">
        <v>295</v>
      </c>
      <c r="D43" s="52">
        <v>0.70833333333333337</v>
      </c>
      <c r="E43" s="52">
        <v>0.71875</v>
      </c>
      <c r="F43" s="52">
        <f>E43-D43</f>
        <v>1.041666666666663E-2</v>
      </c>
    </row>
    <row r="44" spans="1:9">
      <c r="A44" s="61"/>
      <c r="B44" s="51" t="s">
        <v>316</v>
      </c>
      <c r="C44" s="51" t="s">
        <v>293</v>
      </c>
      <c r="D44" s="52">
        <v>0.73958333333333337</v>
      </c>
      <c r="E44" s="52">
        <v>0.75</v>
      </c>
      <c r="F44" s="52">
        <f>E44-D44</f>
        <v>1.041666666666663E-2</v>
      </c>
    </row>
    <row r="45" spans="1:9">
      <c r="A45" s="61"/>
      <c r="B45" s="51"/>
      <c r="C45" s="51"/>
      <c r="D45" s="52"/>
      <c r="E45" s="52"/>
      <c r="F45" s="52">
        <f t="shared" si="0"/>
        <v>0</v>
      </c>
    </row>
    <row r="46" spans="1:9">
      <c r="A46" s="63"/>
      <c r="B46" s="51"/>
      <c r="C46" s="51"/>
      <c r="D46" s="52"/>
      <c r="E46" s="52"/>
      <c r="F46" s="52">
        <f t="shared" si="0"/>
        <v>0</v>
      </c>
    </row>
    <row r="47" spans="1:9">
      <c r="A47" s="64" t="s">
        <v>21</v>
      </c>
      <c r="B47" s="55"/>
      <c r="C47" s="51"/>
      <c r="D47" s="52"/>
      <c r="E47" s="52"/>
      <c r="F47" s="52">
        <f t="shared" si="0"/>
        <v>0</v>
      </c>
      <c r="H47" s="49" t="s">
        <v>286</v>
      </c>
      <c r="I47" s="49" t="s">
        <v>287</v>
      </c>
    </row>
    <row r="48" spans="1:9">
      <c r="A48" s="64"/>
      <c r="B48" s="55"/>
      <c r="C48" s="51"/>
      <c r="D48" s="52"/>
      <c r="E48" s="52"/>
      <c r="F48" s="52">
        <f t="shared" si="0"/>
        <v>0</v>
      </c>
      <c r="H48" s="53" t="s">
        <v>288</v>
      </c>
      <c r="I48" s="52">
        <f t="shared" ref="I48" si="17">SUMIFS(F47:F61, C47:C61,H48)</f>
        <v>0</v>
      </c>
    </row>
    <row r="49" spans="1:9">
      <c r="A49" s="64"/>
      <c r="B49" s="55"/>
      <c r="C49" s="51"/>
      <c r="D49" s="52"/>
      <c r="E49" s="52"/>
      <c r="F49" s="52">
        <f t="shared" si="0"/>
        <v>0</v>
      </c>
      <c r="H49" s="53" t="s">
        <v>285</v>
      </c>
      <c r="I49" s="52">
        <f t="shared" ref="I49" si="18">SUMIFS(F47:F61, C47:C61,H49)</f>
        <v>0</v>
      </c>
    </row>
    <row r="50" spans="1:9">
      <c r="A50" s="64"/>
      <c r="B50" s="55"/>
      <c r="C50" s="51"/>
      <c r="D50" s="52"/>
      <c r="E50" s="52"/>
      <c r="F50" s="52">
        <f t="shared" si="0"/>
        <v>0</v>
      </c>
      <c r="H50" s="53" t="s">
        <v>290</v>
      </c>
      <c r="I50" s="52">
        <f t="shared" ref="I50" si="19">SUMIFS(F47:F61, C47:C61,H50)</f>
        <v>0</v>
      </c>
    </row>
    <row r="51" spans="1:9">
      <c r="A51" s="64"/>
      <c r="B51" s="55"/>
      <c r="C51" s="51"/>
      <c r="D51" s="52"/>
      <c r="E51" s="52"/>
      <c r="F51" s="52">
        <f t="shared" si="0"/>
        <v>0</v>
      </c>
      <c r="H51" s="53" t="s">
        <v>293</v>
      </c>
      <c r="I51" s="52">
        <f t="shared" ref="I51" si="20">SUMIFS(F47:F61, C47:C61,H51)</f>
        <v>0</v>
      </c>
    </row>
    <row r="52" spans="1:9">
      <c r="A52" s="64"/>
      <c r="B52" s="55"/>
      <c r="C52" s="51"/>
      <c r="D52" s="52"/>
      <c r="E52" s="52"/>
      <c r="F52" s="52">
        <f t="shared" si="0"/>
        <v>0</v>
      </c>
      <c r="H52" s="53" t="s">
        <v>296</v>
      </c>
      <c r="I52" s="52">
        <f t="shared" ref="I52" si="21">SUMIFS(F47:F61, C47:C61,H52)</f>
        <v>0</v>
      </c>
    </row>
    <row r="53" spans="1:9">
      <c r="A53" s="64"/>
      <c r="B53" s="55"/>
      <c r="C53" s="51"/>
      <c r="D53" s="52"/>
      <c r="E53" s="52"/>
      <c r="F53" s="52">
        <f t="shared" si="0"/>
        <v>0</v>
      </c>
      <c r="H53" s="53" t="s">
        <v>295</v>
      </c>
      <c r="I53" s="52">
        <f t="shared" ref="I53" si="22">SUMIFS(F47:F61, C47:C61,H53)</f>
        <v>0</v>
      </c>
    </row>
    <row r="54" spans="1:9">
      <c r="A54" s="64"/>
      <c r="B54" s="55"/>
      <c r="C54" s="51"/>
      <c r="D54" s="52"/>
      <c r="E54" s="52"/>
      <c r="F54" s="52">
        <f t="shared" si="0"/>
        <v>0</v>
      </c>
      <c r="H54" s="48" t="s">
        <v>300</v>
      </c>
      <c r="I54" s="49">
        <f t="shared" ref="I54" si="23">SUM(I48:I53)</f>
        <v>0</v>
      </c>
    </row>
    <row r="55" spans="1:9">
      <c r="A55" s="64"/>
      <c r="B55" s="55"/>
      <c r="C55" s="51"/>
      <c r="D55" s="52"/>
      <c r="E55" s="52"/>
      <c r="F55" s="52">
        <f t="shared" si="0"/>
        <v>0</v>
      </c>
      <c r="I55" s="54"/>
    </row>
    <row r="56" spans="1:9">
      <c r="A56" s="64"/>
      <c r="B56" s="55"/>
      <c r="C56" s="51"/>
      <c r="D56" s="52"/>
      <c r="E56" s="52"/>
      <c r="F56" s="52">
        <f t="shared" si="0"/>
        <v>0</v>
      </c>
      <c r="I56" s="54"/>
    </row>
    <row r="57" spans="1:9">
      <c r="A57" s="64"/>
      <c r="B57" s="55"/>
      <c r="C57" s="51"/>
      <c r="D57" s="52"/>
      <c r="E57" s="52"/>
      <c r="F57" s="52">
        <f t="shared" si="0"/>
        <v>0</v>
      </c>
    </row>
    <row r="58" spans="1:9">
      <c r="A58" s="64"/>
      <c r="B58" s="55"/>
      <c r="C58" s="51"/>
      <c r="D58" s="52"/>
      <c r="E58" s="52"/>
      <c r="F58" s="52">
        <f t="shared" si="0"/>
        <v>0</v>
      </c>
    </row>
    <row r="59" spans="1:9">
      <c r="A59" s="64"/>
      <c r="B59" s="55"/>
      <c r="C59" s="51"/>
      <c r="D59" s="52"/>
      <c r="E59" s="52"/>
      <c r="F59" s="52">
        <f t="shared" si="0"/>
        <v>0</v>
      </c>
    </row>
    <row r="60" spans="1:9">
      <c r="A60" s="64"/>
      <c r="B60" s="55"/>
      <c r="C60" s="51"/>
      <c r="D60" s="52"/>
      <c r="E60" s="52"/>
      <c r="F60" s="52">
        <f t="shared" si="0"/>
        <v>0</v>
      </c>
    </row>
    <row r="61" spans="1:9">
      <c r="A61" s="64"/>
      <c r="B61" s="55"/>
      <c r="C61" s="51"/>
      <c r="D61" s="52"/>
      <c r="E61" s="52"/>
      <c r="F61" s="52">
        <f t="shared" si="0"/>
        <v>0</v>
      </c>
    </row>
    <row r="62" spans="1:9">
      <c r="A62" s="65" t="s">
        <v>24</v>
      </c>
      <c r="B62" s="51" t="s">
        <v>317</v>
      </c>
      <c r="C62" s="51" t="s">
        <v>285</v>
      </c>
      <c r="D62" s="52">
        <v>0.46527777777777773</v>
      </c>
      <c r="E62" s="52">
        <v>0.47222222222222227</v>
      </c>
      <c r="F62" s="52">
        <f t="shared" si="0"/>
        <v>6.9444444444445308E-3</v>
      </c>
      <c r="H62" s="49" t="s">
        <v>286</v>
      </c>
      <c r="I62" s="49" t="s">
        <v>287</v>
      </c>
    </row>
    <row r="63" spans="1:9">
      <c r="A63" s="61"/>
      <c r="B63" s="51" t="s">
        <v>284</v>
      </c>
      <c r="C63" s="51" t="s">
        <v>285</v>
      </c>
      <c r="D63" s="52">
        <v>0.47222222222222227</v>
      </c>
      <c r="E63" s="52">
        <v>0.47569444444444442</v>
      </c>
      <c r="F63" s="52">
        <v>3.472222222222222E-3</v>
      </c>
      <c r="H63" s="53" t="s">
        <v>288</v>
      </c>
      <c r="I63" s="52">
        <f t="shared" ref="I63" si="24">SUMIFS(F62:F76, C62:C76,H63)</f>
        <v>0.12847222222222232</v>
      </c>
    </row>
    <row r="64" spans="1:9">
      <c r="A64" s="61"/>
      <c r="B64" s="51" t="s">
        <v>318</v>
      </c>
      <c r="C64" s="51" t="s">
        <v>288</v>
      </c>
      <c r="D64" s="52">
        <v>0.47569444444444442</v>
      </c>
      <c r="E64" s="52">
        <v>0.52083333333333337</v>
      </c>
      <c r="F64" s="52">
        <f t="shared" si="0"/>
        <v>4.5138888888888951E-2</v>
      </c>
      <c r="H64" s="53" t="s">
        <v>285</v>
      </c>
      <c r="I64" s="52">
        <f t="shared" ref="I64" si="25">SUMIFS(F62:F76, C62:C76,H64)</f>
        <v>1.0416666666666753E-2</v>
      </c>
    </row>
    <row r="65" spans="1:9">
      <c r="A65" s="61"/>
      <c r="B65" s="51" t="s">
        <v>313</v>
      </c>
      <c r="C65" s="51" t="s">
        <v>295</v>
      </c>
      <c r="D65" s="52">
        <v>0.54166666666666663</v>
      </c>
      <c r="E65" s="52">
        <v>0.5625</v>
      </c>
      <c r="F65" s="52">
        <f t="shared" si="0"/>
        <v>2.083333333333337E-2</v>
      </c>
      <c r="H65" s="53" t="s">
        <v>290</v>
      </c>
      <c r="I65" s="52">
        <f t="shared" ref="I65" si="26">SUMIFS(F62:F76, C62:C76,H65)</f>
        <v>6.25E-2</v>
      </c>
    </row>
    <row r="66" spans="1:9">
      <c r="A66" s="61"/>
      <c r="B66" s="51" t="s">
        <v>319</v>
      </c>
      <c r="C66" s="51" t="s">
        <v>288</v>
      </c>
      <c r="D66" s="52">
        <v>0.5625</v>
      </c>
      <c r="E66" s="52">
        <v>0.59722222222222221</v>
      </c>
      <c r="F66" s="52">
        <f t="shared" si="0"/>
        <v>3.472222222222221E-2</v>
      </c>
      <c r="H66" s="53" t="s">
        <v>293</v>
      </c>
      <c r="I66" s="52">
        <f t="shared" ref="I66" si="27">SUMIFS(F62:F76, C62:C76,H66)</f>
        <v>1.041666666666663E-2</v>
      </c>
    </row>
    <row r="67" spans="1:9">
      <c r="A67" s="61"/>
      <c r="B67" s="51" t="s">
        <v>302</v>
      </c>
      <c r="C67" s="51" t="s">
        <v>288</v>
      </c>
      <c r="D67" s="52">
        <v>0.59722222222222221</v>
      </c>
      <c r="E67" s="52">
        <v>0.61805555555555558</v>
      </c>
      <c r="F67" s="52">
        <f t="shared" ref="F67:F130" si="28">E67-D67</f>
        <v>2.083333333333337E-2</v>
      </c>
      <c r="H67" s="53" t="s">
        <v>296</v>
      </c>
      <c r="I67" s="52">
        <f t="shared" ref="I67" si="29">SUMIFS(F62:F76, C62:C76,H67)</f>
        <v>0</v>
      </c>
    </row>
    <row r="68" spans="1:9">
      <c r="A68" s="61"/>
      <c r="B68" s="51" t="s">
        <v>304</v>
      </c>
      <c r="C68" s="51" t="s">
        <v>295</v>
      </c>
      <c r="D68" s="52">
        <v>0.61805555555555558</v>
      </c>
      <c r="E68" s="52">
        <v>0.625</v>
      </c>
      <c r="F68" s="52">
        <f t="shared" si="28"/>
        <v>6.9444444444444198E-3</v>
      </c>
      <c r="H68" s="53" t="s">
        <v>295</v>
      </c>
      <c r="I68" s="52">
        <f t="shared" ref="I68" si="30">SUMIFS(F62:F76, C62:C76,H68)</f>
        <v>2.777777777777779E-2</v>
      </c>
    </row>
    <row r="69" spans="1:9">
      <c r="A69" s="61"/>
      <c r="B69" s="51" t="s">
        <v>315</v>
      </c>
      <c r="C69" s="51" t="s">
        <v>290</v>
      </c>
      <c r="D69" s="52">
        <v>0.64583333333333337</v>
      </c>
      <c r="E69" s="52">
        <v>0.70833333333333337</v>
      </c>
      <c r="F69" s="52">
        <f>E69-D69</f>
        <v>6.25E-2</v>
      </c>
      <c r="H69" s="48" t="s">
        <v>300</v>
      </c>
      <c r="I69" s="49">
        <f t="shared" ref="I69" si="31">SUM(I63:I68)</f>
        <v>0.23958333333333348</v>
      </c>
    </row>
    <row r="70" spans="1:9">
      <c r="A70" s="61"/>
      <c r="B70" s="51" t="s">
        <v>320</v>
      </c>
      <c r="C70" s="51" t="s">
        <v>288</v>
      </c>
      <c r="D70" s="52">
        <v>0.70833333333333337</v>
      </c>
      <c r="E70" s="52">
        <v>0.73611111111111116</v>
      </c>
      <c r="F70" s="52">
        <f>E70-D70</f>
        <v>2.777777777777779E-2</v>
      </c>
      <c r="I70" s="54"/>
    </row>
    <row r="71" spans="1:9">
      <c r="A71" s="61"/>
      <c r="B71" s="51" t="s">
        <v>306</v>
      </c>
      <c r="C71" s="51" t="s">
        <v>293</v>
      </c>
      <c r="D71" s="52">
        <v>0.73958333333333337</v>
      </c>
      <c r="E71" s="52">
        <v>0.75</v>
      </c>
      <c r="F71" s="52">
        <f t="shared" ref="F71" si="32">E71-D71</f>
        <v>1.041666666666663E-2</v>
      </c>
      <c r="I71" s="54"/>
    </row>
    <row r="72" spans="1:9">
      <c r="A72" s="61"/>
      <c r="B72" s="51"/>
      <c r="C72" s="51"/>
      <c r="D72" s="52"/>
      <c r="E72" s="52"/>
      <c r="F72" s="52">
        <f t="shared" si="28"/>
        <v>0</v>
      </c>
    </row>
    <row r="73" spans="1:9">
      <c r="A73" s="61"/>
      <c r="B73" s="51"/>
      <c r="C73" s="51"/>
      <c r="D73" s="52"/>
      <c r="E73" s="52"/>
      <c r="F73" s="52">
        <f t="shared" si="28"/>
        <v>0</v>
      </c>
    </row>
    <row r="74" spans="1:9">
      <c r="A74" s="61"/>
      <c r="B74" s="51"/>
      <c r="C74" s="51"/>
      <c r="D74" s="52"/>
      <c r="E74" s="52"/>
      <c r="F74" s="52">
        <f t="shared" si="28"/>
        <v>0</v>
      </c>
    </row>
    <row r="75" spans="1:9">
      <c r="A75" s="61"/>
      <c r="B75" s="51"/>
      <c r="C75" s="51"/>
      <c r="D75" s="52"/>
      <c r="E75" s="52"/>
      <c r="F75" s="52">
        <f t="shared" si="28"/>
        <v>0</v>
      </c>
    </row>
    <row r="76" spans="1:9">
      <c r="A76" s="61"/>
      <c r="B76" s="51"/>
      <c r="C76" s="51"/>
      <c r="D76" s="52"/>
      <c r="E76" s="52"/>
      <c r="F76" s="52">
        <f t="shared" si="28"/>
        <v>0</v>
      </c>
    </row>
    <row r="77" spans="1:9">
      <c r="A77" s="61" t="s">
        <v>269</v>
      </c>
      <c r="B77" s="51" t="s">
        <v>321</v>
      </c>
      <c r="C77" s="51" t="s">
        <v>288</v>
      </c>
      <c r="D77" s="52">
        <v>0.35416666666666669</v>
      </c>
      <c r="E77" s="52">
        <v>0.39583333333333331</v>
      </c>
      <c r="F77" s="52">
        <f t="shared" si="28"/>
        <v>4.166666666666663E-2</v>
      </c>
      <c r="H77" s="49" t="s">
        <v>286</v>
      </c>
      <c r="I77" s="49" t="s">
        <v>287</v>
      </c>
    </row>
    <row r="78" spans="1:9">
      <c r="A78" s="61"/>
      <c r="B78" s="51" t="s">
        <v>322</v>
      </c>
      <c r="C78" s="51" t="s">
        <v>288</v>
      </c>
      <c r="D78" s="52">
        <v>0.39583333333333331</v>
      </c>
      <c r="E78" s="52">
        <v>0.4375</v>
      </c>
      <c r="F78" s="52">
        <f t="shared" si="28"/>
        <v>4.1666666666666685E-2</v>
      </c>
      <c r="H78" s="53" t="s">
        <v>288</v>
      </c>
      <c r="I78" s="52">
        <f t="shared" ref="I78" si="33">SUMIFS(F77:F91, C77:C91,H78)</f>
        <v>0.19791666666666663</v>
      </c>
    </row>
    <row r="79" spans="1:9">
      <c r="A79" s="61"/>
      <c r="B79" s="51" t="s">
        <v>323</v>
      </c>
      <c r="C79" s="51" t="s">
        <v>288</v>
      </c>
      <c r="D79" s="52">
        <v>0.45833333333333331</v>
      </c>
      <c r="E79" s="52">
        <v>0.47916666666666669</v>
      </c>
      <c r="F79" s="52">
        <f t="shared" si="28"/>
        <v>2.083333333333337E-2</v>
      </c>
      <c r="H79" s="53" t="s">
        <v>285</v>
      </c>
      <c r="I79" s="52">
        <f t="shared" ref="I79" si="34">SUMIFS(F77:F91, C77:C91,H79)</f>
        <v>3.125E-2</v>
      </c>
    </row>
    <row r="80" spans="1:9">
      <c r="A80" s="61"/>
      <c r="B80" s="51" t="s">
        <v>324</v>
      </c>
      <c r="C80" s="51" t="s">
        <v>288</v>
      </c>
      <c r="D80" s="52">
        <v>0.47916666666666669</v>
      </c>
      <c r="E80" s="52">
        <v>0.53125</v>
      </c>
      <c r="F80" s="52">
        <f t="shared" si="28"/>
        <v>5.2083333333333315E-2</v>
      </c>
      <c r="H80" s="53" t="s">
        <v>290</v>
      </c>
      <c r="I80" s="52">
        <f t="shared" ref="I80" si="35">SUMIFS(F77:F91, C77:C91,H80)</f>
        <v>6.25E-2</v>
      </c>
    </row>
    <row r="81" spans="1:9">
      <c r="A81" s="61"/>
      <c r="B81" s="51" t="s">
        <v>325</v>
      </c>
      <c r="C81" s="51" t="s">
        <v>285</v>
      </c>
      <c r="D81" s="52">
        <v>0.55208333333333337</v>
      </c>
      <c r="E81" s="52">
        <v>0.58333333333333337</v>
      </c>
      <c r="F81" s="52">
        <f t="shared" si="28"/>
        <v>3.125E-2</v>
      </c>
      <c r="H81" s="53" t="s">
        <v>293</v>
      </c>
      <c r="I81" s="52">
        <f t="shared" ref="I81" si="36">SUMIFS(F77:F91, C77:C91,H81)</f>
        <v>0</v>
      </c>
    </row>
    <row r="82" spans="1:9">
      <c r="A82" s="61"/>
      <c r="B82" s="51" t="s">
        <v>326</v>
      </c>
      <c r="C82" s="51" t="s">
        <v>296</v>
      </c>
      <c r="D82" s="52">
        <v>0.59375</v>
      </c>
      <c r="E82" s="52">
        <v>0.61805555555555558</v>
      </c>
      <c r="F82" s="52">
        <f t="shared" si="28"/>
        <v>2.430555555555558E-2</v>
      </c>
      <c r="H82" s="53" t="s">
        <v>296</v>
      </c>
      <c r="I82" s="52">
        <f t="shared" ref="I82" si="37">SUMIFS(F77:F91, C77:C91,H82)</f>
        <v>2.430555555555558E-2</v>
      </c>
    </row>
    <row r="83" spans="1:9">
      <c r="A83" s="61"/>
      <c r="B83" s="51" t="s">
        <v>327</v>
      </c>
      <c r="C83" s="51" t="s">
        <v>290</v>
      </c>
      <c r="D83" s="52">
        <v>0.64583333333333337</v>
      </c>
      <c r="E83" s="52">
        <v>0.70833333333333337</v>
      </c>
      <c r="F83" s="52">
        <f t="shared" si="28"/>
        <v>6.25E-2</v>
      </c>
      <c r="H83" s="53" t="s">
        <v>295</v>
      </c>
      <c r="I83" s="52">
        <f t="shared" ref="I83" si="38">SUMIFS(F77:F91, C77:C91,H83)</f>
        <v>6.9444444444444475E-2</v>
      </c>
    </row>
    <row r="84" spans="1:9">
      <c r="A84" s="61"/>
      <c r="B84" s="51" t="s">
        <v>328</v>
      </c>
      <c r="C84" s="51" t="s">
        <v>288</v>
      </c>
      <c r="D84" s="52">
        <v>0.70833333333333337</v>
      </c>
      <c r="E84" s="52">
        <v>0.75</v>
      </c>
      <c r="F84" s="52">
        <f t="shared" si="28"/>
        <v>4.166666666666663E-2</v>
      </c>
      <c r="H84" s="48" t="s">
        <v>300</v>
      </c>
      <c r="I84" s="49">
        <f t="shared" ref="I84" si="39">SUM(I78:I83)</f>
        <v>0.38541666666666669</v>
      </c>
    </row>
    <row r="85" spans="1:9">
      <c r="A85" s="61"/>
      <c r="B85" s="51" t="s">
        <v>294</v>
      </c>
      <c r="C85" s="51" t="s">
        <v>295</v>
      </c>
      <c r="D85" s="52">
        <v>0.4375</v>
      </c>
      <c r="E85" s="52">
        <v>0.45833333333333331</v>
      </c>
      <c r="F85" s="52">
        <f t="shared" si="28"/>
        <v>2.0833333333333315E-2</v>
      </c>
      <c r="I85" s="54"/>
    </row>
    <row r="86" spans="1:9">
      <c r="A86" s="61"/>
      <c r="B86" s="51" t="s">
        <v>329</v>
      </c>
      <c r="C86" s="51" t="s">
        <v>295</v>
      </c>
      <c r="D86" s="52">
        <v>0.53125</v>
      </c>
      <c r="E86" s="52">
        <v>0.55208333333333337</v>
      </c>
      <c r="F86" s="52">
        <f t="shared" si="28"/>
        <v>2.083333333333337E-2</v>
      </c>
      <c r="I86" s="54"/>
    </row>
    <row r="87" spans="1:9">
      <c r="A87" s="61"/>
      <c r="B87" s="51" t="s">
        <v>304</v>
      </c>
      <c r="C87" s="51" t="s">
        <v>295</v>
      </c>
      <c r="D87" s="52">
        <v>0.61805555555555558</v>
      </c>
      <c r="E87" s="52">
        <v>0.64583333333333337</v>
      </c>
      <c r="F87" s="52">
        <f t="shared" si="28"/>
        <v>2.777777777777779E-2</v>
      </c>
    </row>
    <row r="88" spans="1:9">
      <c r="A88" s="61"/>
      <c r="B88" s="51"/>
      <c r="C88" s="51"/>
      <c r="D88" s="52"/>
      <c r="E88" s="52"/>
      <c r="F88" s="52">
        <f t="shared" si="28"/>
        <v>0</v>
      </c>
    </row>
    <row r="89" spans="1:9">
      <c r="A89" s="61"/>
      <c r="B89" s="51"/>
      <c r="C89" s="51"/>
      <c r="D89" s="52"/>
      <c r="E89" s="52"/>
      <c r="F89" s="52">
        <f t="shared" si="28"/>
        <v>0</v>
      </c>
    </row>
    <row r="90" spans="1:9">
      <c r="A90" s="61"/>
      <c r="B90" s="51"/>
      <c r="C90" s="51"/>
      <c r="D90" s="52"/>
      <c r="E90" s="52"/>
      <c r="F90" s="52">
        <f t="shared" si="28"/>
        <v>0</v>
      </c>
    </row>
    <row r="91" spans="1:9">
      <c r="A91" s="62"/>
      <c r="B91" s="51"/>
      <c r="C91" s="51"/>
      <c r="D91" s="52"/>
      <c r="E91" s="52"/>
      <c r="F91" s="52">
        <f t="shared" si="28"/>
        <v>0</v>
      </c>
    </row>
    <row r="92" spans="1:9">
      <c r="A92" s="65" t="s">
        <v>54</v>
      </c>
      <c r="B92" s="51" t="s">
        <v>284</v>
      </c>
      <c r="C92" s="51" t="s">
        <v>285</v>
      </c>
      <c r="D92" s="52">
        <v>0.35069444444444442</v>
      </c>
      <c r="E92" s="52">
        <v>0.36458333333333331</v>
      </c>
      <c r="F92" s="52">
        <f t="shared" si="28"/>
        <v>1.3888888888888895E-2</v>
      </c>
      <c r="H92" s="49" t="s">
        <v>286</v>
      </c>
      <c r="I92" s="49" t="s">
        <v>287</v>
      </c>
    </row>
    <row r="93" spans="1:9">
      <c r="A93" s="61"/>
      <c r="B93" s="51" t="s">
        <v>330</v>
      </c>
      <c r="C93" s="51" t="s">
        <v>288</v>
      </c>
      <c r="D93" s="52">
        <v>0.34027777777777773</v>
      </c>
      <c r="E93" s="52">
        <v>0.42708333333333331</v>
      </c>
      <c r="F93" s="52">
        <f t="shared" si="28"/>
        <v>8.680555555555558E-2</v>
      </c>
      <c r="H93" s="53" t="s">
        <v>288</v>
      </c>
      <c r="I93" s="52">
        <f>SUMIFS(F92:F106, C92:C106,H93)</f>
        <v>0.11805555555555558</v>
      </c>
    </row>
    <row r="94" spans="1:9">
      <c r="A94" s="61"/>
      <c r="B94" s="56" t="s">
        <v>331</v>
      </c>
      <c r="C94" s="51" t="s">
        <v>288</v>
      </c>
      <c r="D94" s="52">
        <v>0.42708333333333331</v>
      </c>
      <c r="E94" s="52">
        <v>0.44791666666666669</v>
      </c>
      <c r="F94" s="52">
        <f t="shared" si="28"/>
        <v>2.083333333333337E-2</v>
      </c>
      <c r="H94" s="53" t="s">
        <v>285</v>
      </c>
      <c r="I94" s="52">
        <f>SUMIFS(F92:F106, C92:C106,H94)</f>
        <v>1.3888888888888895E-2</v>
      </c>
    </row>
    <row r="95" spans="1:9">
      <c r="A95" s="61"/>
      <c r="B95" s="51" t="s">
        <v>309</v>
      </c>
      <c r="C95" s="51" t="s">
        <v>295</v>
      </c>
      <c r="D95" s="52">
        <v>0.44791666666666669</v>
      </c>
      <c r="E95" s="52">
        <v>0.45833333333333331</v>
      </c>
      <c r="F95" s="52">
        <f t="shared" si="28"/>
        <v>1.041666666666663E-2</v>
      </c>
      <c r="H95" s="53" t="s">
        <v>290</v>
      </c>
      <c r="I95" s="52">
        <f>SUMIFS(F92:F106, C92:C106,H95)</f>
        <v>0.12500000000000006</v>
      </c>
    </row>
    <row r="96" spans="1:9">
      <c r="A96" s="61"/>
      <c r="B96" s="51" t="s">
        <v>332</v>
      </c>
      <c r="C96" s="51" t="s">
        <v>290</v>
      </c>
      <c r="D96" s="52">
        <v>0.45833333333333331</v>
      </c>
      <c r="E96" s="52">
        <v>0.52083333333333337</v>
      </c>
      <c r="F96" s="52">
        <f t="shared" si="28"/>
        <v>6.2500000000000056E-2</v>
      </c>
      <c r="H96" s="53" t="s">
        <v>293</v>
      </c>
      <c r="I96" s="52">
        <f>SUMIFS(F92:F106, C92:C106,H96)</f>
        <v>1.041666666666663E-2</v>
      </c>
    </row>
    <row r="97" spans="1:9">
      <c r="A97" s="61"/>
      <c r="B97" s="51" t="s">
        <v>311</v>
      </c>
      <c r="C97" s="51" t="s">
        <v>288</v>
      </c>
      <c r="D97" s="52">
        <v>0.52430555555555558</v>
      </c>
      <c r="E97" s="52">
        <v>0.53472222222222221</v>
      </c>
      <c r="F97" s="52">
        <f t="shared" si="28"/>
        <v>1.041666666666663E-2</v>
      </c>
      <c r="H97" s="53" t="s">
        <v>296</v>
      </c>
      <c r="I97" s="52">
        <f>SUMIFS(F92:F106, C92:C106,H97)</f>
        <v>2.430555555555558E-2</v>
      </c>
    </row>
    <row r="98" spans="1:9">
      <c r="A98" s="61"/>
      <c r="B98" s="51" t="s">
        <v>313</v>
      </c>
      <c r="C98" s="51" t="s">
        <v>295</v>
      </c>
      <c r="D98" s="52">
        <v>0.54166666666666663</v>
      </c>
      <c r="E98" s="52">
        <v>0.59375</v>
      </c>
      <c r="F98" s="52">
        <f t="shared" si="28"/>
        <v>5.208333333333337E-2</v>
      </c>
      <c r="H98" s="53" t="s">
        <v>295</v>
      </c>
      <c r="I98" s="52">
        <f>SUMIFS(F92:F106, C92:C106,H98)</f>
        <v>9.375E-2</v>
      </c>
    </row>
    <row r="99" spans="1:9">
      <c r="A99" s="61"/>
      <c r="B99" s="51" t="s">
        <v>333</v>
      </c>
      <c r="C99" s="51" t="s">
        <v>296</v>
      </c>
      <c r="D99" s="52">
        <v>0.59375</v>
      </c>
      <c r="E99" s="52">
        <v>0.61805555555555558</v>
      </c>
      <c r="F99" s="52">
        <f t="shared" si="28"/>
        <v>2.430555555555558E-2</v>
      </c>
      <c r="H99" s="48" t="s">
        <v>300</v>
      </c>
      <c r="I99" s="49">
        <f t="shared" ref="I99" si="40">SUM(I93:I98)</f>
        <v>0.38541666666666674</v>
      </c>
    </row>
    <row r="100" spans="1:9">
      <c r="A100" s="61"/>
      <c r="B100" s="51" t="s">
        <v>334</v>
      </c>
      <c r="C100" s="51" t="s">
        <v>290</v>
      </c>
      <c r="D100" s="52">
        <v>0.64583333333333337</v>
      </c>
      <c r="E100" s="52">
        <v>0.70833333333333337</v>
      </c>
      <c r="F100" s="52">
        <f>E100-D100</f>
        <v>6.25E-2</v>
      </c>
      <c r="I100" s="54"/>
    </row>
    <row r="101" spans="1:9">
      <c r="A101" s="61"/>
      <c r="B101" s="51" t="s">
        <v>309</v>
      </c>
      <c r="C101" s="51" t="s">
        <v>295</v>
      </c>
      <c r="D101" s="52">
        <v>0.70833333333333337</v>
      </c>
      <c r="E101" s="52">
        <v>0.73958333333333337</v>
      </c>
      <c r="F101" s="52">
        <f>E101-D101</f>
        <v>3.125E-2</v>
      </c>
      <c r="I101" s="54"/>
    </row>
    <row r="102" spans="1:9">
      <c r="A102" s="61"/>
      <c r="B102" s="51" t="s">
        <v>316</v>
      </c>
      <c r="C102" s="51" t="s">
        <v>293</v>
      </c>
      <c r="D102" s="52">
        <v>0.73958333333333337</v>
      </c>
      <c r="E102" s="52">
        <v>0.75</v>
      </c>
      <c r="F102" s="52">
        <f>E102-D102</f>
        <v>1.041666666666663E-2</v>
      </c>
    </row>
    <row r="103" spans="1:9">
      <c r="A103" s="61"/>
      <c r="B103" s="51"/>
      <c r="C103" s="51"/>
      <c r="D103" s="52"/>
      <c r="E103" s="52"/>
      <c r="F103" s="52"/>
    </row>
    <row r="104" spans="1:9">
      <c r="A104" s="61"/>
      <c r="B104" s="51"/>
      <c r="C104" s="51"/>
      <c r="D104" s="52"/>
      <c r="E104" s="52"/>
      <c r="F104" s="52"/>
    </row>
    <row r="105" spans="1:9">
      <c r="A105" s="61"/>
      <c r="B105" s="51"/>
      <c r="C105" s="51"/>
      <c r="D105" s="52"/>
      <c r="E105" s="52"/>
      <c r="F105" s="52"/>
    </row>
    <row r="106" spans="1:9">
      <c r="A106" s="63"/>
      <c r="B106" s="51"/>
      <c r="C106" s="51"/>
      <c r="D106" s="52"/>
      <c r="E106" s="52"/>
      <c r="F106" s="52"/>
    </row>
    <row r="107" spans="1:9">
      <c r="A107" s="64" t="s">
        <v>30</v>
      </c>
      <c r="B107" s="55" t="s">
        <v>335</v>
      </c>
      <c r="C107" s="51" t="s">
        <v>288</v>
      </c>
      <c r="D107" s="52">
        <v>0.36458333333333331</v>
      </c>
      <c r="E107" s="52">
        <v>0.36805555555555558</v>
      </c>
      <c r="F107" s="52">
        <f t="shared" si="28"/>
        <v>3.4722222222222654E-3</v>
      </c>
      <c r="H107" s="49" t="s">
        <v>286</v>
      </c>
      <c r="I107" s="49" t="s">
        <v>287</v>
      </c>
    </row>
    <row r="108" spans="1:9">
      <c r="A108" s="64"/>
      <c r="B108" s="55" t="s">
        <v>336</v>
      </c>
      <c r="C108" s="51" t="s">
        <v>288</v>
      </c>
      <c r="D108" s="52">
        <v>0.36805555555555558</v>
      </c>
      <c r="E108" s="52">
        <v>0.39583333333333331</v>
      </c>
      <c r="F108" s="52">
        <f t="shared" si="28"/>
        <v>2.7777777777777735E-2</v>
      </c>
      <c r="H108" s="53" t="s">
        <v>288</v>
      </c>
      <c r="I108" s="52">
        <f t="shared" ref="I108" si="41">SUMIFS(F107:F121, C107:C121,H108)</f>
        <v>0.1479166666666667</v>
      </c>
    </row>
    <row r="109" spans="1:9">
      <c r="A109" s="64"/>
      <c r="B109" s="55" t="s">
        <v>337</v>
      </c>
      <c r="C109" s="51" t="s">
        <v>290</v>
      </c>
      <c r="D109" s="52">
        <v>0.39583333333333331</v>
      </c>
      <c r="E109" s="52">
        <v>0.42708333333333331</v>
      </c>
      <c r="F109" s="52">
        <f t="shared" si="28"/>
        <v>3.125E-2</v>
      </c>
      <c r="H109" s="53" t="s">
        <v>285</v>
      </c>
      <c r="I109" s="52">
        <f t="shared" ref="I109" si="42">SUMIFS(F107:F121, C107:C121,H109)</f>
        <v>1.041666666666663E-2</v>
      </c>
    </row>
    <row r="110" spans="1:9">
      <c r="A110" s="64"/>
      <c r="B110" s="55" t="s">
        <v>294</v>
      </c>
      <c r="C110" s="51" t="s">
        <v>295</v>
      </c>
      <c r="D110" s="52">
        <v>0.42708333333333331</v>
      </c>
      <c r="E110" s="52">
        <v>0.4375</v>
      </c>
      <c r="F110" s="52">
        <f t="shared" si="28"/>
        <v>1.0416666666666685E-2</v>
      </c>
      <c r="H110" s="53" t="s">
        <v>290</v>
      </c>
      <c r="I110" s="52">
        <f t="shared" ref="I110" si="43">SUMIFS(F107:F121, C107:C121,H110)</f>
        <v>9.375E-2</v>
      </c>
    </row>
    <row r="111" spans="1:9">
      <c r="A111" s="64"/>
      <c r="B111" s="55" t="s">
        <v>338</v>
      </c>
      <c r="C111" s="51" t="s">
        <v>288</v>
      </c>
      <c r="D111" s="52">
        <v>0.4375</v>
      </c>
      <c r="E111" s="52">
        <v>0.45833333333333331</v>
      </c>
      <c r="F111" s="52">
        <f t="shared" si="28"/>
        <v>2.0833333333333315E-2</v>
      </c>
      <c r="H111" s="53" t="s">
        <v>293</v>
      </c>
      <c r="I111" s="52">
        <f t="shared" ref="I111" si="44">SUMIFS(F107:F121, C107:C121,H111)</f>
        <v>0</v>
      </c>
    </row>
    <row r="112" spans="1:9">
      <c r="A112" s="64"/>
      <c r="B112" s="55" t="s">
        <v>339</v>
      </c>
      <c r="C112" s="51" t="s">
        <v>288</v>
      </c>
      <c r="D112" s="52">
        <v>0.46666666666666662</v>
      </c>
      <c r="E112" s="52">
        <v>0.47222222222222227</v>
      </c>
      <c r="F112" s="52">
        <f t="shared" si="28"/>
        <v>5.5555555555556468E-3</v>
      </c>
      <c r="H112" s="53" t="s">
        <v>296</v>
      </c>
      <c r="I112" s="52">
        <f t="shared" ref="I112" si="45">SUMIFS(F107:F121, C107:C121,H112)</f>
        <v>0</v>
      </c>
    </row>
    <row r="113" spans="1:9">
      <c r="A113" s="64"/>
      <c r="B113" s="55" t="s">
        <v>340</v>
      </c>
      <c r="C113" s="51" t="s">
        <v>288</v>
      </c>
      <c r="D113" s="52">
        <v>0.47222222222222227</v>
      </c>
      <c r="E113" s="52">
        <v>0.54166666666666663</v>
      </c>
      <c r="F113" s="52">
        <f t="shared" si="28"/>
        <v>6.9444444444444364E-2</v>
      </c>
      <c r="H113" s="53" t="s">
        <v>295</v>
      </c>
      <c r="I113" s="52">
        <f t="shared" ref="I113" si="46">SUMIFS(F107:F121, C107:C121,H113)</f>
        <v>3.1250000000000056E-2</v>
      </c>
    </row>
    <row r="114" spans="1:9">
      <c r="A114" s="64"/>
      <c r="B114" s="55" t="s">
        <v>301</v>
      </c>
      <c r="C114" s="51" t="s">
        <v>295</v>
      </c>
      <c r="D114" s="52">
        <v>0.54166666666666663</v>
      </c>
      <c r="E114" s="52">
        <v>0.5625</v>
      </c>
      <c r="F114" s="52">
        <f t="shared" si="28"/>
        <v>2.083333333333337E-2</v>
      </c>
      <c r="H114" s="48" t="s">
        <v>300</v>
      </c>
      <c r="I114" s="49">
        <f t="shared" ref="I114" si="47">SUM(I108:I113)</f>
        <v>0.28333333333333338</v>
      </c>
    </row>
    <row r="115" spans="1:9">
      <c r="A115" s="64"/>
      <c r="B115" s="55" t="s">
        <v>341</v>
      </c>
      <c r="C115" s="51" t="s">
        <v>288</v>
      </c>
      <c r="D115" s="52">
        <v>0.59722222222222221</v>
      </c>
      <c r="E115" s="52">
        <v>0.61805555555555558</v>
      </c>
      <c r="F115" s="52">
        <f t="shared" si="28"/>
        <v>2.083333333333337E-2</v>
      </c>
      <c r="I115" s="54"/>
    </row>
    <row r="116" spans="1:9">
      <c r="A116" s="64"/>
      <c r="B116" s="55" t="s">
        <v>342</v>
      </c>
      <c r="C116" s="51" t="s">
        <v>285</v>
      </c>
      <c r="D116" s="52">
        <v>0.625</v>
      </c>
      <c r="E116" s="52">
        <v>0.63541666666666663</v>
      </c>
      <c r="F116" s="52">
        <f t="shared" si="28"/>
        <v>1.041666666666663E-2</v>
      </c>
      <c r="I116" s="54"/>
    </row>
    <row r="117" spans="1:9">
      <c r="A117" s="64"/>
      <c r="B117" s="55" t="s">
        <v>343</v>
      </c>
      <c r="C117" s="51" t="s">
        <v>290</v>
      </c>
      <c r="D117" s="52">
        <v>0.64583333333333337</v>
      </c>
      <c r="E117" s="52">
        <v>0.70833333333333337</v>
      </c>
      <c r="F117" s="52">
        <f t="shared" si="28"/>
        <v>6.25E-2</v>
      </c>
    </row>
    <row r="118" spans="1:9">
      <c r="A118" s="64"/>
      <c r="B118" s="55"/>
      <c r="C118" s="51"/>
      <c r="D118" s="52"/>
      <c r="E118" s="52"/>
      <c r="F118" s="52">
        <f t="shared" si="28"/>
        <v>0</v>
      </c>
    </row>
    <row r="119" spans="1:9">
      <c r="A119" s="64"/>
      <c r="B119" s="55"/>
      <c r="C119" s="51"/>
      <c r="D119" s="52"/>
      <c r="E119" s="52"/>
      <c r="F119" s="52">
        <f t="shared" si="28"/>
        <v>0</v>
      </c>
    </row>
    <row r="120" spans="1:9">
      <c r="A120" s="64"/>
      <c r="B120" s="55"/>
      <c r="C120" s="51"/>
      <c r="D120" s="52"/>
      <c r="E120" s="52"/>
      <c r="F120" s="52">
        <f t="shared" si="28"/>
        <v>0</v>
      </c>
    </row>
    <row r="121" spans="1:9">
      <c r="A121" s="64"/>
      <c r="B121" s="55"/>
      <c r="C121" s="51"/>
      <c r="D121" s="52"/>
      <c r="E121" s="52"/>
      <c r="F121" s="52">
        <f t="shared" si="28"/>
        <v>0</v>
      </c>
    </row>
    <row r="122" spans="1:9">
      <c r="A122" s="65" t="s">
        <v>273</v>
      </c>
      <c r="B122" s="51" t="s">
        <v>321</v>
      </c>
      <c r="C122" s="51" t="s">
        <v>288</v>
      </c>
      <c r="D122" s="52">
        <v>0.35416666666666669</v>
      </c>
      <c r="E122" s="52">
        <v>0.39583333333333331</v>
      </c>
      <c r="F122" s="52">
        <f t="shared" si="28"/>
        <v>4.166666666666663E-2</v>
      </c>
      <c r="H122" s="49" t="s">
        <v>286</v>
      </c>
      <c r="I122" s="49" t="s">
        <v>287</v>
      </c>
    </row>
    <row r="123" spans="1:9">
      <c r="A123" s="61"/>
      <c r="B123" s="51" t="s">
        <v>322</v>
      </c>
      <c r="C123" s="51" t="s">
        <v>288</v>
      </c>
      <c r="D123" s="52">
        <v>0.39583333333333331</v>
      </c>
      <c r="E123" s="52">
        <v>0.4375</v>
      </c>
      <c r="F123" s="52">
        <f t="shared" si="28"/>
        <v>4.1666666666666685E-2</v>
      </c>
      <c r="H123" s="53" t="s">
        <v>288</v>
      </c>
      <c r="I123" s="52">
        <f t="shared" ref="I123" si="48">SUMIFS(F122:F136, C122:C136,H123)</f>
        <v>0.20833333333333337</v>
      </c>
    </row>
    <row r="124" spans="1:9">
      <c r="A124" s="61"/>
      <c r="B124" s="51" t="s">
        <v>294</v>
      </c>
      <c r="C124" s="51" t="s">
        <v>295</v>
      </c>
      <c r="D124" s="52">
        <v>0.4375</v>
      </c>
      <c r="E124" s="52">
        <v>0.45833333333333331</v>
      </c>
      <c r="F124" s="52">
        <f t="shared" si="28"/>
        <v>2.0833333333333315E-2</v>
      </c>
      <c r="H124" s="53" t="s">
        <v>285</v>
      </c>
      <c r="I124" s="52">
        <f t="shared" ref="I124" si="49">SUMIFS(F122:F136, C122:C136,H124)</f>
        <v>0</v>
      </c>
    </row>
    <row r="125" spans="1:9">
      <c r="A125" s="61"/>
      <c r="B125" s="51" t="s">
        <v>344</v>
      </c>
      <c r="C125" s="51" t="s">
        <v>288</v>
      </c>
      <c r="D125" s="52">
        <v>0.45833333333333331</v>
      </c>
      <c r="E125" s="52">
        <v>0.52083333333333337</v>
      </c>
      <c r="F125" s="52">
        <f t="shared" si="28"/>
        <v>6.2500000000000056E-2</v>
      </c>
      <c r="H125" s="53" t="s">
        <v>290</v>
      </c>
      <c r="I125" s="52">
        <f t="shared" ref="I125" si="50">SUMIFS(F122:F136, C122:C136,H125)</f>
        <v>6.25E-2</v>
      </c>
    </row>
    <row r="126" spans="1:9">
      <c r="A126" s="61"/>
      <c r="B126" s="51" t="s">
        <v>329</v>
      </c>
      <c r="C126" s="51" t="s">
        <v>295</v>
      </c>
      <c r="D126" s="52">
        <v>0.52083333333333337</v>
      </c>
      <c r="E126" s="52">
        <v>0.54166666666666663</v>
      </c>
      <c r="F126" s="52">
        <f t="shared" si="28"/>
        <v>2.0833333333333259E-2</v>
      </c>
      <c r="H126" s="53" t="s">
        <v>293</v>
      </c>
      <c r="I126" s="52">
        <f t="shared" ref="I126" si="51">SUMIFS(F122:F136, C122:C136,H126)</f>
        <v>1.041666666666663E-2</v>
      </c>
    </row>
    <row r="127" spans="1:9">
      <c r="A127" s="61"/>
      <c r="B127" s="56" t="s">
        <v>345</v>
      </c>
      <c r="C127" s="51" t="s">
        <v>296</v>
      </c>
      <c r="D127" s="52">
        <v>0.59722222222222221</v>
      </c>
      <c r="E127" s="52">
        <v>0.61805555555555558</v>
      </c>
      <c r="F127" s="52">
        <f t="shared" si="28"/>
        <v>2.083333333333337E-2</v>
      </c>
      <c r="H127" s="53" t="s">
        <v>296</v>
      </c>
      <c r="I127" s="52">
        <f t="shared" ref="I127" si="52">SUMIFS(F122:F136, C122:C136,H127)</f>
        <v>2.083333333333337E-2</v>
      </c>
    </row>
    <row r="128" spans="1:9">
      <c r="A128" s="61"/>
      <c r="B128" s="51" t="s">
        <v>346</v>
      </c>
      <c r="C128" s="51" t="s">
        <v>290</v>
      </c>
      <c r="D128" s="52">
        <v>0.64583333333333337</v>
      </c>
      <c r="E128" s="52">
        <v>0.70833333333333337</v>
      </c>
      <c r="F128" s="52">
        <f t="shared" si="28"/>
        <v>6.25E-2</v>
      </c>
      <c r="H128" s="53" t="s">
        <v>295</v>
      </c>
      <c r="I128" s="52">
        <f t="shared" ref="I128" si="53">SUMIFS(F122:F136, C122:C136,H128)</f>
        <v>5.2083333333333204E-2</v>
      </c>
    </row>
    <row r="129" spans="1:9">
      <c r="A129" s="61"/>
      <c r="B129" s="56" t="s">
        <v>304</v>
      </c>
      <c r="C129" s="51" t="s">
        <v>295</v>
      </c>
      <c r="D129" s="52">
        <v>0.70833333333333337</v>
      </c>
      <c r="E129" s="52">
        <v>0.71875</v>
      </c>
      <c r="F129" s="52">
        <f t="shared" si="28"/>
        <v>1.041666666666663E-2</v>
      </c>
      <c r="H129" s="48" t="s">
        <v>300</v>
      </c>
      <c r="I129" s="49">
        <f t="shared" ref="I129" si="54">SUM(I123:I128)</f>
        <v>0.35416666666666657</v>
      </c>
    </row>
    <row r="130" spans="1:9">
      <c r="A130" s="61"/>
      <c r="B130" s="56" t="s">
        <v>304</v>
      </c>
      <c r="C130" s="51" t="s">
        <v>288</v>
      </c>
      <c r="D130" s="52">
        <v>0.71875</v>
      </c>
      <c r="E130" s="52">
        <v>0.73958333333333337</v>
      </c>
      <c r="F130" s="52">
        <f t="shared" si="28"/>
        <v>2.083333333333337E-2</v>
      </c>
      <c r="I130" s="54"/>
    </row>
    <row r="131" spans="1:9">
      <c r="A131" s="61"/>
      <c r="B131" s="51" t="s">
        <v>347</v>
      </c>
      <c r="C131" s="51" t="s">
        <v>293</v>
      </c>
      <c r="D131" s="52">
        <v>0.73958333333333337</v>
      </c>
      <c r="E131" s="52">
        <v>0.75</v>
      </c>
      <c r="F131" s="52">
        <f t="shared" ref="F131:F166" si="55">E131-D131</f>
        <v>1.041666666666663E-2</v>
      </c>
      <c r="I131" s="54"/>
    </row>
    <row r="132" spans="1:9">
      <c r="A132" s="61"/>
      <c r="B132" s="51" t="s">
        <v>348</v>
      </c>
      <c r="C132" s="51" t="s">
        <v>288</v>
      </c>
      <c r="D132" s="52">
        <v>0.83333333333333337</v>
      </c>
      <c r="E132" s="52">
        <v>0.875</v>
      </c>
      <c r="F132" s="52">
        <f t="shared" si="55"/>
        <v>4.166666666666663E-2</v>
      </c>
    </row>
    <row r="133" spans="1:9">
      <c r="A133" s="61"/>
      <c r="B133" s="51"/>
      <c r="C133" s="51"/>
      <c r="D133" s="52"/>
      <c r="E133" s="52"/>
      <c r="F133" s="52">
        <f t="shared" si="55"/>
        <v>0</v>
      </c>
    </row>
    <row r="134" spans="1:9">
      <c r="A134" s="61"/>
      <c r="B134" s="51"/>
      <c r="C134" s="51"/>
      <c r="D134" s="52"/>
      <c r="E134" s="52"/>
      <c r="F134" s="52">
        <f t="shared" si="55"/>
        <v>0</v>
      </c>
    </row>
    <row r="135" spans="1:9">
      <c r="A135" s="61"/>
      <c r="B135" s="51"/>
      <c r="C135" s="51"/>
      <c r="D135" s="52"/>
      <c r="E135" s="52"/>
      <c r="F135" s="52">
        <f t="shared" si="55"/>
        <v>0</v>
      </c>
    </row>
    <row r="136" spans="1:9">
      <c r="A136" s="63"/>
      <c r="B136" s="51"/>
      <c r="C136" s="51"/>
      <c r="D136" s="52"/>
      <c r="E136" s="52"/>
      <c r="F136" s="52">
        <f t="shared" si="55"/>
        <v>0</v>
      </c>
    </row>
    <row r="137" spans="1:9">
      <c r="A137" s="64" t="s">
        <v>276</v>
      </c>
      <c r="B137" s="55" t="s">
        <v>349</v>
      </c>
      <c r="C137" s="51" t="s">
        <v>285</v>
      </c>
      <c r="D137" s="52">
        <v>0.35416666666666669</v>
      </c>
      <c r="E137" s="52">
        <v>0.36458333333333331</v>
      </c>
      <c r="F137" s="52">
        <f t="shared" si="55"/>
        <v>1.041666666666663E-2</v>
      </c>
      <c r="H137" s="49" t="s">
        <v>286</v>
      </c>
      <c r="I137" s="49" t="s">
        <v>287</v>
      </c>
    </row>
    <row r="138" spans="1:9">
      <c r="A138" s="64"/>
      <c r="B138" s="55" t="s">
        <v>350</v>
      </c>
      <c r="C138" s="51" t="s">
        <v>288</v>
      </c>
      <c r="D138" s="52">
        <v>0.36458333333333331</v>
      </c>
      <c r="E138" s="52">
        <v>0.4375</v>
      </c>
      <c r="F138" s="52">
        <f t="shared" si="55"/>
        <v>7.2916666666666685E-2</v>
      </c>
      <c r="H138" s="53" t="s">
        <v>288</v>
      </c>
      <c r="I138" s="52">
        <f t="shared" ref="I138" si="56">SUMIFS(F137:F151, C137:C151,H138)</f>
        <v>0.22916666666666663</v>
      </c>
    </row>
    <row r="139" spans="1:9">
      <c r="A139" s="64"/>
      <c r="B139" s="55" t="s">
        <v>351</v>
      </c>
      <c r="C139" s="51" t="s">
        <v>288</v>
      </c>
      <c r="D139" s="52">
        <v>0.45833333333333331</v>
      </c>
      <c r="E139" s="52">
        <v>0.53125</v>
      </c>
      <c r="F139" s="52">
        <f t="shared" si="55"/>
        <v>7.2916666666666685E-2</v>
      </c>
      <c r="H139" s="53" t="s">
        <v>285</v>
      </c>
      <c r="I139" s="52">
        <f t="shared" ref="I139" si="57">SUMIFS(F137:F151, C137:C151,H139)</f>
        <v>1.041666666666663E-2</v>
      </c>
    </row>
    <row r="140" spans="1:9">
      <c r="A140" s="64"/>
      <c r="B140" s="55" t="s">
        <v>352</v>
      </c>
      <c r="C140" s="51" t="s">
        <v>288</v>
      </c>
      <c r="D140" s="52">
        <v>0.55208333333333337</v>
      </c>
      <c r="E140" s="52">
        <v>0.59375</v>
      </c>
      <c r="F140" s="52">
        <f t="shared" si="55"/>
        <v>4.166666666666663E-2</v>
      </c>
      <c r="H140" s="53" t="s">
        <v>290</v>
      </c>
      <c r="I140" s="52">
        <f t="shared" ref="I140" si="58">SUMIFS(F137:F151, C137:C151,H140)</f>
        <v>6.25E-2</v>
      </c>
    </row>
    <row r="141" spans="1:9">
      <c r="A141" s="64"/>
      <c r="B141" s="55" t="s">
        <v>301</v>
      </c>
      <c r="C141" s="51" t="s">
        <v>295</v>
      </c>
      <c r="D141" s="52">
        <v>0.53125</v>
      </c>
      <c r="E141" s="52">
        <v>0.55208333333333337</v>
      </c>
      <c r="F141" s="52">
        <f t="shared" si="55"/>
        <v>2.083333333333337E-2</v>
      </c>
      <c r="H141" s="53" t="s">
        <v>293</v>
      </c>
      <c r="I141" s="52">
        <f t="shared" ref="I141" si="59">SUMIFS(F137:F151, C137:C151,H141)</f>
        <v>0</v>
      </c>
    </row>
    <row r="142" spans="1:9">
      <c r="A142" s="64"/>
      <c r="B142" s="55" t="s">
        <v>294</v>
      </c>
      <c r="C142" s="51" t="s">
        <v>295</v>
      </c>
      <c r="D142" s="52">
        <v>0.4375</v>
      </c>
      <c r="E142" s="52">
        <v>0.45833333333333331</v>
      </c>
      <c r="F142" s="52">
        <f t="shared" si="55"/>
        <v>2.0833333333333315E-2</v>
      </c>
      <c r="H142" s="53" t="s">
        <v>296</v>
      </c>
      <c r="I142" s="52">
        <f t="shared" ref="I142" si="60">SUMIFS(F137:F151, C137:C151,H142)</f>
        <v>2.083333333333337E-2</v>
      </c>
    </row>
    <row r="143" spans="1:9">
      <c r="A143" s="64"/>
      <c r="B143" s="55" t="s">
        <v>304</v>
      </c>
      <c r="C143" s="51" t="s">
        <v>295</v>
      </c>
      <c r="D143" s="52">
        <v>0.61805555555555558</v>
      </c>
      <c r="E143" s="52">
        <v>0.64583333333333337</v>
      </c>
      <c r="F143" s="52">
        <f t="shared" si="55"/>
        <v>2.777777777777779E-2</v>
      </c>
      <c r="H143" s="53" t="s">
        <v>295</v>
      </c>
      <c r="I143" s="52">
        <f t="shared" ref="I143" si="61">SUMIFS(F137:F151, C137:C151,H143)</f>
        <v>6.9444444444444475E-2</v>
      </c>
    </row>
    <row r="144" spans="1:9">
      <c r="A144" s="64"/>
      <c r="B144" s="55" t="s">
        <v>334</v>
      </c>
      <c r="C144" s="51" t="s">
        <v>290</v>
      </c>
      <c r="D144" s="52">
        <v>0.64583333333333337</v>
      </c>
      <c r="E144" s="52">
        <v>0.70833333333333337</v>
      </c>
      <c r="F144" s="52">
        <f t="shared" si="55"/>
        <v>6.25E-2</v>
      </c>
      <c r="H144" s="48" t="s">
        <v>300</v>
      </c>
      <c r="I144" s="49">
        <f t="shared" ref="I144" si="62">SUM(I138:I143)</f>
        <v>0.3923611111111111</v>
      </c>
    </row>
    <row r="145" spans="1:9">
      <c r="A145" s="64"/>
      <c r="B145" s="55" t="s">
        <v>353</v>
      </c>
      <c r="C145" s="51" t="s">
        <v>288</v>
      </c>
      <c r="D145" s="52">
        <v>0.70833333333333337</v>
      </c>
      <c r="E145" s="52">
        <v>0.75</v>
      </c>
      <c r="F145" s="52">
        <f t="shared" si="55"/>
        <v>4.166666666666663E-2</v>
      </c>
      <c r="I145" s="54"/>
    </row>
    <row r="146" spans="1:9">
      <c r="A146" s="64"/>
      <c r="B146" s="55" t="s">
        <v>354</v>
      </c>
      <c r="C146" s="51" t="s">
        <v>296</v>
      </c>
      <c r="D146" s="52">
        <v>0.59722222222222221</v>
      </c>
      <c r="E146" s="52">
        <v>0.61805555555555558</v>
      </c>
      <c r="F146" s="52">
        <f t="shared" si="55"/>
        <v>2.083333333333337E-2</v>
      </c>
      <c r="I146" s="54"/>
    </row>
    <row r="147" spans="1:9">
      <c r="A147" s="64"/>
      <c r="B147" s="55"/>
      <c r="C147" s="51"/>
      <c r="D147" s="52"/>
      <c r="E147" s="52"/>
      <c r="F147" s="52">
        <f t="shared" si="55"/>
        <v>0</v>
      </c>
    </row>
    <row r="148" spans="1:9">
      <c r="A148" s="64"/>
      <c r="B148" s="55"/>
      <c r="C148" s="51"/>
      <c r="D148" s="52"/>
      <c r="E148" s="52"/>
      <c r="F148" s="52">
        <f t="shared" si="55"/>
        <v>0</v>
      </c>
    </row>
    <row r="149" spans="1:9">
      <c r="A149" s="64"/>
      <c r="B149" s="55"/>
      <c r="C149" s="51"/>
      <c r="D149" s="52"/>
      <c r="E149" s="52"/>
      <c r="F149" s="52">
        <f t="shared" si="55"/>
        <v>0</v>
      </c>
    </row>
    <row r="150" spans="1:9">
      <c r="A150" s="64"/>
      <c r="B150" s="55"/>
      <c r="C150" s="51"/>
      <c r="D150" s="52"/>
      <c r="E150" s="52"/>
      <c r="F150" s="52">
        <f t="shared" si="55"/>
        <v>0</v>
      </c>
    </row>
    <row r="151" spans="1:9">
      <c r="A151" s="64"/>
      <c r="B151" s="55"/>
      <c r="C151" s="51"/>
      <c r="D151" s="52"/>
      <c r="E151" s="52"/>
      <c r="F151" s="52">
        <f t="shared" si="55"/>
        <v>0</v>
      </c>
    </row>
    <row r="152" spans="1:9">
      <c r="A152" s="65" t="s">
        <v>355</v>
      </c>
      <c r="B152" s="51" t="s">
        <v>356</v>
      </c>
      <c r="C152" s="51" t="s">
        <v>288</v>
      </c>
      <c r="D152" s="52">
        <v>0.41666666666666669</v>
      </c>
      <c r="E152" s="52">
        <v>0.4236111111111111</v>
      </c>
      <c r="F152" s="52">
        <f t="shared" si="55"/>
        <v>6.9444444444444198E-3</v>
      </c>
      <c r="H152" s="49" t="s">
        <v>286</v>
      </c>
      <c r="I152" s="49" t="s">
        <v>287</v>
      </c>
    </row>
    <row r="153" spans="1:9">
      <c r="A153" s="61"/>
      <c r="B153" s="51" t="s">
        <v>357</v>
      </c>
      <c r="C153" s="51" t="s">
        <v>285</v>
      </c>
      <c r="D153" s="52">
        <v>0.42708333333333331</v>
      </c>
      <c r="E153" s="52">
        <v>0.45833333333333331</v>
      </c>
      <c r="F153" s="52">
        <f t="shared" si="55"/>
        <v>3.125E-2</v>
      </c>
      <c r="H153" s="53" t="s">
        <v>288</v>
      </c>
      <c r="I153" s="52">
        <f t="shared" ref="I153" si="63">SUMIFS(F152:F166, C152:C166,H153)</f>
        <v>0.22916666666666674</v>
      </c>
    </row>
    <row r="154" spans="1:9">
      <c r="A154" s="61"/>
      <c r="B154" s="51" t="s">
        <v>341</v>
      </c>
      <c r="C154" s="51" t="s">
        <v>288</v>
      </c>
      <c r="D154" s="52">
        <v>0.45833333333333331</v>
      </c>
      <c r="E154" s="52">
        <v>0.47222222222222227</v>
      </c>
      <c r="F154" s="52">
        <f t="shared" si="55"/>
        <v>1.3888888888888951E-2</v>
      </c>
      <c r="H154" s="53" t="s">
        <v>285</v>
      </c>
      <c r="I154" s="52">
        <f t="shared" ref="I154" si="64">SUMIFS(F152:F166, C152:C166,H154)</f>
        <v>7.2916666666666685E-2</v>
      </c>
    </row>
    <row r="155" spans="1:9">
      <c r="A155" s="61"/>
      <c r="B155" s="51" t="s">
        <v>357</v>
      </c>
      <c r="C155" s="51" t="s">
        <v>285</v>
      </c>
      <c r="D155" s="52">
        <v>0.47916666666666669</v>
      </c>
      <c r="E155" s="52">
        <v>0.52083333333333337</v>
      </c>
      <c r="F155" s="52">
        <f t="shared" si="55"/>
        <v>4.1666666666666685E-2</v>
      </c>
      <c r="H155" s="53" t="s">
        <v>290</v>
      </c>
      <c r="I155" s="52">
        <f t="shared" ref="I155" si="65">SUMIFS(F152:F166, C152:C166,H155)</f>
        <v>0</v>
      </c>
    </row>
    <row r="156" spans="1:9">
      <c r="A156" s="61"/>
      <c r="B156" s="51" t="s">
        <v>301</v>
      </c>
      <c r="C156" s="51" t="s">
        <v>295</v>
      </c>
      <c r="D156" s="52">
        <v>0.52083333333333337</v>
      </c>
      <c r="E156" s="52">
        <v>0.54166666666666663</v>
      </c>
      <c r="F156" s="52">
        <f t="shared" si="55"/>
        <v>2.0833333333333259E-2</v>
      </c>
      <c r="H156" s="53" t="s">
        <v>293</v>
      </c>
      <c r="I156" s="52">
        <f t="shared" ref="I156" si="66">SUMIFS(F152:F166, C152:C166,H156)</f>
        <v>0</v>
      </c>
    </row>
    <row r="157" spans="1:9">
      <c r="A157" s="61"/>
      <c r="B157" s="51" t="s">
        <v>294</v>
      </c>
      <c r="C157" s="51" t="s">
        <v>295</v>
      </c>
      <c r="D157" s="52">
        <v>0.47222222222222227</v>
      </c>
      <c r="E157" s="52">
        <v>0.47916666666666669</v>
      </c>
      <c r="F157" s="52">
        <f t="shared" si="55"/>
        <v>6.9444444444444198E-3</v>
      </c>
      <c r="H157" s="53" t="s">
        <v>296</v>
      </c>
      <c r="I157" s="52">
        <f t="shared" ref="I157" si="67">SUMIFS(F152:F166, C152:C166,H157)</f>
        <v>0</v>
      </c>
    </row>
    <row r="158" spans="1:9">
      <c r="A158" s="61"/>
      <c r="B158" s="51" t="s">
        <v>304</v>
      </c>
      <c r="C158" s="51" t="s">
        <v>295</v>
      </c>
      <c r="D158" s="52">
        <v>0.65625</v>
      </c>
      <c r="E158" s="52">
        <v>0.66666666666666663</v>
      </c>
      <c r="F158" s="52">
        <f t="shared" si="55"/>
        <v>1.041666666666663E-2</v>
      </c>
      <c r="H158" s="53" t="s">
        <v>295</v>
      </c>
      <c r="I158" s="52">
        <f t="shared" ref="I158" si="68">SUMIFS(F152:F166, C152:C166,H158)</f>
        <v>3.8194444444444309E-2</v>
      </c>
    </row>
    <row r="159" spans="1:9">
      <c r="A159" s="61"/>
      <c r="B159" s="51" t="s">
        <v>358</v>
      </c>
      <c r="C159" s="51" t="s">
        <v>288</v>
      </c>
      <c r="D159" s="52">
        <v>0.66666666666666663</v>
      </c>
      <c r="E159" s="52">
        <v>0.75</v>
      </c>
      <c r="F159" s="52">
        <f t="shared" si="55"/>
        <v>8.333333333333337E-2</v>
      </c>
      <c r="H159" s="48" t="s">
        <v>300</v>
      </c>
      <c r="I159" s="49">
        <f t="shared" ref="I159" si="69">SUM(I153:I158)</f>
        <v>0.34027777777777773</v>
      </c>
    </row>
    <row r="160" spans="1:9">
      <c r="A160" s="61"/>
      <c r="B160" s="51" t="s">
        <v>359</v>
      </c>
      <c r="C160" s="51" t="s">
        <v>288</v>
      </c>
      <c r="D160" s="52">
        <v>0.75</v>
      </c>
      <c r="E160" s="52">
        <v>0.875</v>
      </c>
      <c r="F160" s="52">
        <f t="shared" si="55"/>
        <v>0.125</v>
      </c>
      <c r="I160" s="54"/>
    </row>
    <row r="161" spans="1:9">
      <c r="A161" s="61"/>
      <c r="B161" s="51"/>
      <c r="C161" s="51"/>
      <c r="D161" s="52"/>
      <c r="E161" s="52"/>
      <c r="F161" s="52">
        <f t="shared" si="55"/>
        <v>0</v>
      </c>
      <c r="I161" s="54"/>
    </row>
    <row r="162" spans="1:9">
      <c r="A162" s="61"/>
      <c r="B162" s="51"/>
      <c r="C162" s="51"/>
      <c r="D162" s="52"/>
      <c r="E162" s="52"/>
      <c r="F162" s="52">
        <f t="shared" si="55"/>
        <v>0</v>
      </c>
    </row>
    <row r="163" spans="1:9">
      <c r="A163" s="61"/>
      <c r="B163" s="51"/>
      <c r="C163" s="51"/>
      <c r="D163" s="52"/>
      <c r="E163" s="52"/>
      <c r="F163" s="52">
        <f t="shared" si="55"/>
        <v>0</v>
      </c>
    </row>
    <row r="164" spans="1:9">
      <c r="A164" s="61"/>
      <c r="B164" s="51"/>
      <c r="C164" s="51"/>
      <c r="D164" s="52"/>
      <c r="E164" s="52"/>
      <c r="F164" s="52">
        <f t="shared" si="55"/>
        <v>0</v>
      </c>
    </row>
    <row r="165" spans="1:9">
      <c r="A165" s="61"/>
      <c r="B165" s="51"/>
      <c r="C165" s="51"/>
      <c r="D165" s="52"/>
      <c r="E165" s="52"/>
      <c r="F165" s="52">
        <f t="shared" si="55"/>
        <v>0</v>
      </c>
    </row>
    <row r="166" spans="1:9">
      <c r="A166" s="61"/>
      <c r="B166" s="51"/>
      <c r="C166" s="51"/>
      <c r="D166" s="52"/>
      <c r="E166" s="52"/>
      <c r="F166" s="52">
        <f t="shared" si="55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90" priority="12" operator="greaterThan">
      <formula>0.25</formula>
    </cfRule>
    <cfRule type="cellIs" dxfId="89" priority="13" operator="lessThan">
      <formula>0.25</formula>
    </cfRule>
  </conditionalFormatting>
  <conditionalFormatting sqref="I4 I19 I34 I49 I64 I79 I94 I109 I124 I139 I154">
    <cfRule type="cellIs" dxfId="88" priority="9" operator="lessThan">
      <formula>0.0416666666666667</formula>
    </cfRule>
    <cfRule type="cellIs" dxfId="87" priority="10" operator="greaterThan">
      <formula>0.0416666666666667</formula>
    </cfRule>
    <cfRule type="cellIs" dxfId="86" priority="11" operator="greaterThan">
      <formula>0.0416666666666667</formula>
    </cfRule>
  </conditionalFormatting>
  <conditionalFormatting sqref="I5 I20 I35 I50 I65 I80 I95 I110 I125 I140 I155">
    <cfRule type="cellIs" dxfId="85" priority="7" operator="lessThan">
      <formula>0.0833333333333333</formula>
    </cfRule>
    <cfRule type="cellIs" dxfId="84" priority="8" operator="greaterThan">
      <formula>0.0833333333333333</formula>
    </cfRule>
  </conditionalFormatting>
  <conditionalFormatting sqref="I6 I21 I36 I51 I66 I81 I96 I111 I126 I141 I156">
    <cfRule type="cellIs" dxfId="83" priority="5" operator="lessThan">
      <formula>0.0416666666666667</formula>
    </cfRule>
    <cfRule type="cellIs" dxfId="82" priority="6" operator="greaterThan">
      <formula>0.0416666666666667</formula>
    </cfRule>
  </conditionalFormatting>
  <conditionalFormatting sqref="I7 I22 I37 I52 I67 I82 I97 I112 I127 I142 I157">
    <cfRule type="cellIs" dxfId="81" priority="3" operator="lessThan">
      <formula>0.0416666666666667</formula>
    </cfRule>
    <cfRule type="cellIs" dxfId="80" priority="4" operator="greaterThan">
      <formula>0.0416666666666667</formula>
    </cfRule>
  </conditionalFormatting>
  <conditionalFormatting sqref="I8 I23 I38 I53 I68 I83 I98 I113 I128 I143 I158">
    <cfRule type="cellIs" dxfId="79" priority="1" operator="lessThan">
      <formula>0.0625</formula>
    </cfRule>
    <cfRule type="cellIs" dxfId="78" priority="2" operator="greaterThan">
      <formula>0.0625</formula>
    </cfRule>
  </conditionalFormatting>
  <dataValidations count="1">
    <dataValidation type="list" allowBlank="1" showInputMessage="1" showErrorMessage="1" sqref="C2:C166" xr:uid="{00000000-0002-0000-1000-000000000000}">
      <formula1>$Q$1:$Q$7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Q151"/>
  <sheetViews>
    <sheetView topLeftCell="A71" workbookViewId="0">
      <selection activeCell="H72" sqref="H7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61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61"/>
      <c r="B3" s="51" t="s">
        <v>360</v>
      </c>
      <c r="C3" s="51" t="s">
        <v>288</v>
      </c>
      <c r="D3" s="52">
        <v>0.34722222222222227</v>
      </c>
      <c r="E3" s="52">
        <v>0.39652777777777781</v>
      </c>
      <c r="F3" s="52">
        <f t="shared" ref="F3:F66" si="0">E3-D3</f>
        <v>4.9305555555555547E-2</v>
      </c>
      <c r="H3" s="53" t="s">
        <v>288</v>
      </c>
      <c r="I3" s="52">
        <f>SUMIFS(F2:F16, C2:C16,H3)</f>
        <v>0.26805555555555555</v>
      </c>
      <c r="Q3" t="s">
        <v>285</v>
      </c>
    </row>
    <row r="4" spans="1:17">
      <c r="A4" s="61"/>
      <c r="B4" s="51" t="s">
        <v>361</v>
      </c>
      <c r="C4" s="51" t="s">
        <v>285</v>
      </c>
      <c r="D4" s="52">
        <v>0.39999999999999997</v>
      </c>
      <c r="E4" s="52">
        <v>0.43472222222222223</v>
      </c>
      <c r="F4" s="52">
        <f t="shared" si="0"/>
        <v>3.4722222222222265E-2</v>
      </c>
      <c r="H4" s="53" t="s">
        <v>285</v>
      </c>
      <c r="I4" s="52">
        <f>SUMIFS(F2:F16, C2:C16,H4)</f>
        <v>4.5138888888888951E-2</v>
      </c>
      <c r="Q4" t="s">
        <v>290</v>
      </c>
    </row>
    <row r="5" spans="1:17">
      <c r="A5" s="61"/>
      <c r="B5" s="51" t="s">
        <v>309</v>
      </c>
      <c r="C5" s="51" t="s">
        <v>295</v>
      </c>
      <c r="D5" s="52">
        <v>0.43472222222222223</v>
      </c>
      <c r="E5" s="52">
        <v>0.4465277777777778</v>
      </c>
      <c r="F5" s="52">
        <f t="shared" si="0"/>
        <v>1.1805555555555569E-2</v>
      </c>
      <c r="H5" s="53" t="s">
        <v>290</v>
      </c>
      <c r="I5" s="52">
        <f>SUMIFS(F2:F16, C2:C16,H5)</f>
        <v>6.25E-2</v>
      </c>
      <c r="Q5" t="s">
        <v>293</v>
      </c>
    </row>
    <row r="6" spans="1:17">
      <c r="A6" s="61"/>
      <c r="B6" s="51" t="s">
        <v>311</v>
      </c>
      <c r="C6" s="51" t="s">
        <v>285</v>
      </c>
      <c r="D6" s="52">
        <v>0.44791666666666669</v>
      </c>
      <c r="E6" s="52">
        <v>0.4548611111111111</v>
      </c>
      <c r="F6" s="52">
        <f t="shared" si="0"/>
        <v>6.9444444444444198E-3</v>
      </c>
      <c r="H6" s="53" t="s">
        <v>293</v>
      </c>
      <c r="I6" s="52">
        <f>SUMIFS(F2:F16, C2:C16,H6)</f>
        <v>2.7777777777777901E-2</v>
      </c>
      <c r="Q6" t="s">
        <v>296</v>
      </c>
    </row>
    <row r="7" spans="1:17">
      <c r="A7" s="61"/>
      <c r="B7" t="s">
        <v>362</v>
      </c>
      <c r="C7" s="51" t="s">
        <v>288</v>
      </c>
      <c r="D7" s="52">
        <v>0.4548611111111111</v>
      </c>
      <c r="E7" s="52">
        <v>0.48958333333333331</v>
      </c>
      <c r="F7" s="52">
        <f t="shared" si="0"/>
        <v>3.472222222222221E-2</v>
      </c>
      <c r="H7" s="53" t="s">
        <v>296</v>
      </c>
      <c r="I7" s="52">
        <f>SUMIFS(F2:F16, C2:C16,H7)</f>
        <v>4.8611111111111049E-2</v>
      </c>
      <c r="Q7" t="s">
        <v>295</v>
      </c>
    </row>
    <row r="8" spans="1:17">
      <c r="A8" s="61"/>
      <c r="B8" s="51" t="s">
        <v>363</v>
      </c>
      <c r="C8" s="51" t="s">
        <v>288</v>
      </c>
      <c r="D8" s="52">
        <v>0.48958333333333331</v>
      </c>
      <c r="E8" s="52">
        <v>0.53819444444444442</v>
      </c>
      <c r="F8" s="52">
        <f t="shared" si="0"/>
        <v>4.8611111111111105E-2</v>
      </c>
      <c r="H8" s="53" t="s">
        <v>295</v>
      </c>
      <c r="I8" s="52">
        <f>SUMIFS(F2:F16, C2:C16,H8)</f>
        <v>4.6527777777777779E-2</v>
      </c>
    </row>
    <row r="9" spans="1:17">
      <c r="A9" s="61"/>
      <c r="B9" s="51" t="s">
        <v>364</v>
      </c>
      <c r="C9" s="51" t="s">
        <v>288</v>
      </c>
      <c r="D9" s="52">
        <v>0.47222222222222227</v>
      </c>
      <c r="E9" s="52">
        <v>0.53472222222222221</v>
      </c>
      <c r="F9" s="52">
        <f t="shared" si="0"/>
        <v>6.2499999999999944E-2</v>
      </c>
      <c r="H9" s="48" t="s">
        <v>300</v>
      </c>
      <c r="I9" s="49">
        <f>SUM(I3:I8)</f>
        <v>0.49861111111111123</v>
      </c>
    </row>
    <row r="10" spans="1:17">
      <c r="A10" s="61"/>
      <c r="B10" s="51" t="s">
        <v>329</v>
      </c>
      <c r="C10" s="51" t="s">
        <v>295</v>
      </c>
      <c r="D10" s="52">
        <v>0.53819444444444442</v>
      </c>
      <c r="E10" s="52">
        <v>0.5625</v>
      </c>
      <c r="F10" s="52">
        <f t="shared" si="0"/>
        <v>2.430555555555558E-2</v>
      </c>
      <c r="I10" s="54"/>
    </row>
    <row r="11" spans="1:17">
      <c r="A11" s="61"/>
      <c r="B11" s="51" t="s">
        <v>365</v>
      </c>
      <c r="C11" s="51" t="s">
        <v>288</v>
      </c>
      <c r="D11" s="52">
        <v>0.5625</v>
      </c>
      <c r="E11" s="52">
        <v>0.61805555555555558</v>
      </c>
      <c r="F11" s="52">
        <f t="shared" si="0"/>
        <v>5.555555555555558E-2</v>
      </c>
      <c r="I11" s="54"/>
    </row>
    <row r="12" spans="1:17">
      <c r="A12" s="61"/>
      <c r="B12" s="51" t="s">
        <v>345</v>
      </c>
      <c r="C12" s="51" t="s">
        <v>296</v>
      </c>
      <c r="D12" s="52">
        <v>0.62152777777777779</v>
      </c>
      <c r="E12" s="52">
        <v>0.67013888888888884</v>
      </c>
      <c r="F12" s="52">
        <f t="shared" si="0"/>
        <v>4.8611111111111049E-2</v>
      </c>
    </row>
    <row r="13" spans="1:17">
      <c r="A13" s="61"/>
      <c r="B13" s="51" t="s">
        <v>309</v>
      </c>
      <c r="C13" s="51" t="s">
        <v>295</v>
      </c>
      <c r="D13" s="52">
        <v>0.67013888888888884</v>
      </c>
      <c r="E13" s="52">
        <v>0.68055555555555547</v>
      </c>
      <c r="F13" s="52">
        <f t="shared" si="0"/>
        <v>1.041666666666663E-2</v>
      </c>
    </row>
    <row r="14" spans="1:17">
      <c r="A14" s="61"/>
      <c r="B14" s="51" t="s">
        <v>366</v>
      </c>
      <c r="C14" s="51" t="s">
        <v>288</v>
      </c>
      <c r="D14" s="52">
        <v>0.68055555555555547</v>
      </c>
      <c r="E14" s="52">
        <v>0.69791666666666663</v>
      </c>
      <c r="F14" s="52">
        <f t="shared" si="0"/>
        <v>1.736111111111116E-2</v>
      </c>
    </row>
    <row r="15" spans="1:17">
      <c r="A15" s="61"/>
      <c r="B15" s="51" t="s">
        <v>367</v>
      </c>
      <c r="C15" s="51" t="s">
        <v>293</v>
      </c>
      <c r="D15" s="52">
        <v>0.69791666666666663</v>
      </c>
      <c r="E15" s="52">
        <v>0.72569444444444453</v>
      </c>
      <c r="F15" s="52">
        <f t="shared" si="0"/>
        <v>2.7777777777777901E-2</v>
      </c>
    </row>
    <row r="16" spans="1:17">
      <c r="A16" s="61"/>
      <c r="B16" s="51" t="s">
        <v>368</v>
      </c>
      <c r="C16" s="51" t="s">
        <v>290</v>
      </c>
      <c r="D16" s="52">
        <v>0.74305555555555547</v>
      </c>
      <c r="E16" s="52">
        <v>0.80555555555555547</v>
      </c>
      <c r="F16" s="52">
        <f t="shared" si="0"/>
        <v>6.25E-2</v>
      </c>
    </row>
    <row r="17" spans="1:9">
      <c r="A17" s="61" t="s">
        <v>17</v>
      </c>
      <c r="B17" s="51" t="s">
        <v>369</v>
      </c>
      <c r="C17" s="51" t="s">
        <v>288</v>
      </c>
      <c r="D17" s="52">
        <v>0.35416666666666669</v>
      </c>
      <c r="E17" s="52">
        <v>0.39583333333333331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>
      <c r="A18" s="61"/>
      <c r="B18" s="51" t="s">
        <v>370</v>
      </c>
      <c r="C18" s="51" t="s">
        <v>285</v>
      </c>
      <c r="D18" s="52">
        <v>0.39583333333333331</v>
      </c>
      <c r="E18" s="52">
        <v>0.4375</v>
      </c>
      <c r="F18" s="52">
        <f t="shared" si="0"/>
        <v>4.1666666666666685E-2</v>
      </c>
      <c r="H18" s="53" t="s">
        <v>288</v>
      </c>
      <c r="I18" s="52">
        <f t="shared" ref="I18" si="1">SUMIFS(F17:F31, C17:C31,H18)</f>
        <v>0.26736111111111088</v>
      </c>
    </row>
    <row r="19" spans="1:9">
      <c r="A19" s="61"/>
      <c r="B19" s="51" t="s">
        <v>342</v>
      </c>
      <c r="C19" s="51" t="s">
        <v>295</v>
      </c>
      <c r="D19" s="52">
        <v>0.4375</v>
      </c>
      <c r="E19" s="52">
        <v>0.44791666666666669</v>
      </c>
      <c r="F19" s="52">
        <f t="shared" si="0"/>
        <v>1.0416666666666685E-2</v>
      </c>
      <c r="H19" s="53" t="s">
        <v>285</v>
      </c>
      <c r="I19" s="52">
        <f t="shared" ref="I19" si="2">SUMIFS(F17:F31, C17:C31,H19)</f>
        <v>4.1666666666666685E-2</v>
      </c>
    </row>
    <row r="20" spans="1:9">
      <c r="A20" s="61"/>
      <c r="B20" s="51" t="s">
        <v>371</v>
      </c>
      <c r="C20" s="51" t="s">
        <v>288</v>
      </c>
      <c r="D20" s="52">
        <v>0.44791666666666669</v>
      </c>
      <c r="E20" s="52">
        <v>0.5</v>
      </c>
      <c r="F20" s="52">
        <f t="shared" si="0"/>
        <v>5.2083333333333315E-2</v>
      </c>
      <c r="H20" s="53" t="s">
        <v>290</v>
      </c>
      <c r="I20" s="52">
        <f t="shared" ref="I20" si="3">SUMIFS(F17:F31, C17:C31,H20)</f>
        <v>0</v>
      </c>
    </row>
    <row r="21" spans="1:9">
      <c r="A21" s="61"/>
      <c r="B21" s="51" t="s">
        <v>372</v>
      </c>
      <c r="C21" s="51" t="s">
        <v>288</v>
      </c>
      <c r="D21" s="52">
        <v>0.5</v>
      </c>
      <c r="E21" s="52">
        <v>0.54166666666666663</v>
      </c>
      <c r="F21" s="52">
        <f t="shared" si="0"/>
        <v>4.166666666666663E-2</v>
      </c>
      <c r="H21" s="53" t="s">
        <v>293</v>
      </c>
      <c r="I21" s="52">
        <f t="shared" ref="I21" si="4">SUMIFS(F17:F31, C17:C31,H21)</f>
        <v>7.2916666666666741E-2</v>
      </c>
    </row>
    <row r="22" spans="1:9">
      <c r="A22" s="61"/>
      <c r="B22" s="51" t="s">
        <v>329</v>
      </c>
      <c r="C22" s="51" t="s">
        <v>295</v>
      </c>
      <c r="D22" s="52">
        <v>0.54166666666666663</v>
      </c>
      <c r="E22" s="52">
        <v>0.57291666666666663</v>
      </c>
      <c r="F22" s="52">
        <f t="shared" si="0"/>
        <v>3.125E-2</v>
      </c>
      <c r="H22" s="53" t="s">
        <v>296</v>
      </c>
      <c r="I22" s="52">
        <f t="shared" ref="I22" si="5">SUMIFS(F17:F31, C17:C31,H22)</f>
        <v>0</v>
      </c>
    </row>
    <row r="23" spans="1:9">
      <c r="A23" s="61"/>
      <c r="B23" s="51" t="s">
        <v>373</v>
      </c>
      <c r="C23" s="51" t="s">
        <v>288</v>
      </c>
      <c r="D23" s="52">
        <v>0.57638888888888895</v>
      </c>
      <c r="E23" s="52">
        <v>0.61111111111111105</v>
      </c>
      <c r="F23" s="52">
        <f t="shared" si="0"/>
        <v>3.4722222222222099E-2</v>
      </c>
      <c r="H23" s="53" t="s">
        <v>295</v>
      </c>
      <c r="I23" s="52">
        <f t="shared" ref="I23" si="6">SUMIFS(F17:F31, C17:C31,H23)</f>
        <v>5.2083333333333315E-2</v>
      </c>
    </row>
    <row r="24" spans="1:9">
      <c r="A24" s="61"/>
      <c r="B24" s="51" t="s">
        <v>374</v>
      </c>
      <c r="C24" s="51" t="s">
        <v>293</v>
      </c>
      <c r="D24" s="52">
        <v>0.62152777777777779</v>
      </c>
      <c r="E24" s="52">
        <v>0.67013888888888884</v>
      </c>
      <c r="F24" s="52">
        <f t="shared" si="0"/>
        <v>4.8611111111111049E-2</v>
      </c>
      <c r="H24" s="48" t="s">
        <v>300</v>
      </c>
      <c r="I24" s="49">
        <f t="shared" ref="I24" si="7">SUM(I18:I23)</f>
        <v>0.43402777777777762</v>
      </c>
    </row>
    <row r="25" spans="1:9">
      <c r="A25" s="61"/>
      <c r="B25" s="51" t="s">
        <v>304</v>
      </c>
      <c r="C25" s="51" t="s">
        <v>295</v>
      </c>
      <c r="D25" s="52">
        <v>0.67013888888888884</v>
      </c>
      <c r="E25" s="52">
        <v>0.68055555555555547</v>
      </c>
      <c r="F25" s="52">
        <f t="shared" si="0"/>
        <v>1.041666666666663E-2</v>
      </c>
      <c r="I25" s="54"/>
    </row>
    <row r="26" spans="1:9">
      <c r="A26" s="61"/>
      <c r="B26" s="51" t="s">
        <v>375</v>
      </c>
      <c r="C26" s="51" t="s">
        <v>288</v>
      </c>
      <c r="D26" s="52">
        <v>0.6875</v>
      </c>
      <c r="E26" s="52">
        <v>0.70138888888888884</v>
      </c>
      <c r="F26" s="52">
        <f t="shared" si="0"/>
        <v>1.388888888888884E-2</v>
      </c>
      <c r="I26" s="54"/>
    </row>
    <row r="27" spans="1:9">
      <c r="A27" s="61"/>
      <c r="B27" s="51" t="s">
        <v>376</v>
      </c>
      <c r="C27" s="51" t="s">
        <v>293</v>
      </c>
      <c r="D27" s="52">
        <v>0.70138888888888884</v>
      </c>
      <c r="E27" s="52">
        <v>0.72569444444444453</v>
      </c>
      <c r="F27" s="52">
        <f t="shared" si="0"/>
        <v>2.4305555555555691E-2</v>
      </c>
    </row>
    <row r="28" spans="1:9">
      <c r="A28" s="61"/>
      <c r="B28" s="51" t="s">
        <v>377</v>
      </c>
      <c r="C28" s="51" t="s">
        <v>288</v>
      </c>
      <c r="D28" s="52">
        <v>0.72916666666666663</v>
      </c>
      <c r="E28" s="52">
        <v>0.75</v>
      </c>
      <c r="F28" s="52">
        <f t="shared" si="0"/>
        <v>2.083333333333337E-2</v>
      </c>
    </row>
    <row r="29" spans="1:9">
      <c r="A29" s="61"/>
      <c r="B29" s="51" t="s">
        <v>378</v>
      </c>
      <c r="C29" s="51" t="s">
        <v>288</v>
      </c>
      <c r="D29" s="52">
        <v>0.83333333333333337</v>
      </c>
      <c r="E29" s="52">
        <v>0.89583333333333337</v>
      </c>
      <c r="F29" s="52">
        <f t="shared" si="0"/>
        <v>6.25E-2</v>
      </c>
    </row>
    <row r="30" spans="1:9">
      <c r="A30" s="61"/>
      <c r="B30" s="51"/>
      <c r="C30" s="51"/>
      <c r="D30" s="52"/>
      <c r="E30" s="52"/>
      <c r="F30" s="52">
        <f t="shared" si="0"/>
        <v>0</v>
      </c>
    </row>
    <row r="31" spans="1:9">
      <c r="A31" s="61"/>
      <c r="B31" s="51"/>
      <c r="C31" s="51"/>
      <c r="D31" s="52"/>
      <c r="E31" s="52"/>
      <c r="F31" s="52">
        <f t="shared" si="0"/>
        <v>0</v>
      </c>
    </row>
    <row r="32" spans="1:9">
      <c r="A32" s="61" t="s">
        <v>263</v>
      </c>
      <c r="B32" s="51" t="s">
        <v>379</v>
      </c>
      <c r="C32" s="51" t="s">
        <v>285</v>
      </c>
      <c r="D32" s="52">
        <v>0.35416666666666669</v>
      </c>
      <c r="E32" s="52">
        <v>0.3611111111111111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61"/>
      <c r="B33" s="51" t="s">
        <v>380</v>
      </c>
      <c r="C33" s="51" t="s">
        <v>288</v>
      </c>
      <c r="D33" s="52">
        <v>0.36458333333333331</v>
      </c>
      <c r="E33" s="52">
        <v>0.39583333333333331</v>
      </c>
      <c r="F33" s="52">
        <f t="shared" si="0"/>
        <v>3.125E-2</v>
      </c>
      <c r="H33" s="53" t="s">
        <v>288</v>
      </c>
      <c r="I33" s="52">
        <f t="shared" ref="I33" si="8">SUMIFS(F32:F46, C32:C46,H33)</f>
        <v>0.27083333333333331</v>
      </c>
    </row>
    <row r="34" spans="1:9">
      <c r="A34" s="61"/>
      <c r="B34" s="51" t="s">
        <v>370</v>
      </c>
      <c r="C34" s="51" t="s">
        <v>285</v>
      </c>
      <c r="D34" s="52">
        <v>0.39583333333333331</v>
      </c>
      <c r="E34" s="52">
        <v>0.4375</v>
      </c>
      <c r="F34" s="52">
        <f t="shared" si="0"/>
        <v>4.1666666666666685E-2</v>
      </c>
      <c r="H34" s="53" t="s">
        <v>285</v>
      </c>
      <c r="I34" s="52">
        <f t="shared" ref="I34" si="9">SUMIFS(F32:F46, C32:C46,H34)</f>
        <v>4.8611111111111105E-2</v>
      </c>
    </row>
    <row r="35" spans="1:9">
      <c r="A35" s="61"/>
      <c r="B35" s="51" t="s">
        <v>294</v>
      </c>
      <c r="C35" s="51" t="s">
        <v>295</v>
      </c>
      <c r="D35" s="52">
        <v>0.4375</v>
      </c>
      <c r="E35" s="52">
        <v>0.44791666666666669</v>
      </c>
      <c r="F35" s="52">
        <f t="shared" si="0"/>
        <v>1.0416666666666685E-2</v>
      </c>
      <c r="H35" s="53" t="s">
        <v>290</v>
      </c>
      <c r="I35" s="52">
        <f t="shared" ref="I35" si="10">SUMIFS(F32:F46, C32:C46,H35)</f>
        <v>0</v>
      </c>
    </row>
    <row r="36" spans="1:9">
      <c r="A36" s="61"/>
      <c r="B36" s="51" t="s">
        <v>381</v>
      </c>
      <c r="C36" s="51" t="s">
        <v>288</v>
      </c>
      <c r="D36" s="52">
        <v>0.44791666666666669</v>
      </c>
      <c r="E36" s="52">
        <v>0.48958333333333331</v>
      </c>
      <c r="F36" s="52">
        <f t="shared" si="0"/>
        <v>4.166666666666663E-2</v>
      </c>
      <c r="H36" s="53" t="s">
        <v>293</v>
      </c>
      <c r="I36" s="52">
        <f t="shared" ref="I36" si="11">SUMIFS(F32:F46, C32:C46,H36)</f>
        <v>2.4305555555555691E-2</v>
      </c>
    </row>
    <row r="37" spans="1:9">
      <c r="A37" s="61"/>
      <c r="B37" s="51" t="s">
        <v>311</v>
      </c>
      <c r="C37" s="51" t="s">
        <v>288</v>
      </c>
      <c r="D37" s="52">
        <v>0.48958333333333331</v>
      </c>
      <c r="E37" s="52">
        <v>0.5</v>
      </c>
      <c r="F37" s="52">
        <f t="shared" si="0"/>
        <v>1.0416666666666685E-2</v>
      </c>
      <c r="H37" s="53" t="s">
        <v>296</v>
      </c>
      <c r="I37" s="52">
        <f t="shared" ref="I37" si="12">SUMIFS(F32:F46, C32:C46,H37)</f>
        <v>4.8611111111111049E-2</v>
      </c>
    </row>
    <row r="38" spans="1:9">
      <c r="A38" s="61"/>
      <c r="B38" s="51" t="s">
        <v>382</v>
      </c>
      <c r="C38" s="51" t="s">
        <v>288</v>
      </c>
      <c r="D38" s="52">
        <v>0.5</v>
      </c>
      <c r="E38" s="52">
        <v>0.54166666666666663</v>
      </c>
      <c r="F38" s="52">
        <f>E38-D38</f>
        <v>4.166666666666663E-2</v>
      </c>
      <c r="H38" s="53" t="s">
        <v>295</v>
      </c>
      <c r="I38" s="52">
        <f t="shared" ref="I38" si="13">SUMIFS(F32:F46, C32:C46,H38)</f>
        <v>5.2083333333333315E-2</v>
      </c>
    </row>
    <row r="39" spans="1:9">
      <c r="A39" s="61"/>
      <c r="B39" s="51" t="s">
        <v>329</v>
      </c>
      <c r="C39" s="51" t="s">
        <v>295</v>
      </c>
      <c r="D39" s="52">
        <v>0.54166666666666663</v>
      </c>
      <c r="E39" s="52">
        <v>0.57291666666666663</v>
      </c>
      <c r="F39" s="52">
        <f t="shared" si="0"/>
        <v>3.125E-2</v>
      </c>
      <c r="H39" s="48" t="s">
        <v>300</v>
      </c>
      <c r="I39" s="49">
        <f t="shared" ref="I39" si="14">SUM(I33:I38)</f>
        <v>0.44444444444444448</v>
      </c>
    </row>
    <row r="40" spans="1:9">
      <c r="A40" s="61"/>
      <c r="B40" s="51" t="s">
        <v>383</v>
      </c>
      <c r="C40" s="51" t="s">
        <v>288</v>
      </c>
      <c r="D40" s="52">
        <v>0.57638888888888895</v>
      </c>
      <c r="E40" s="52">
        <v>0.61458333333333337</v>
      </c>
      <c r="F40" s="52">
        <f>E40-D40</f>
        <v>3.819444444444442E-2</v>
      </c>
      <c r="I40" s="54"/>
    </row>
    <row r="41" spans="1:9">
      <c r="A41" s="61"/>
      <c r="B41" s="51" t="s">
        <v>374</v>
      </c>
      <c r="C41" s="51" t="s">
        <v>296</v>
      </c>
      <c r="D41" s="52">
        <v>0.62152777777777779</v>
      </c>
      <c r="E41" s="52">
        <v>0.67013888888888884</v>
      </c>
      <c r="F41" s="52">
        <f t="shared" si="0"/>
        <v>4.8611111111111049E-2</v>
      </c>
      <c r="I41" s="54"/>
    </row>
    <row r="42" spans="1:9">
      <c r="A42" s="61"/>
      <c r="B42" s="51" t="s">
        <v>304</v>
      </c>
      <c r="C42" s="51" t="s">
        <v>295</v>
      </c>
      <c r="D42" s="52">
        <v>0.67013888888888884</v>
      </c>
      <c r="E42" s="52">
        <v>0.68055555555555547</v>
      </c>
      <c r="F42" s="52">
        <f t="shared" si="0"/>
        <v>1.041666666666663E-2</v>
      </c>
    </row>
    <row r="43" spans="1:9">
      <c r="A43" s="61"/>
      <c r="B43" s="51" t="s">
        <v>384</v>
      </c>
      <c r="C43" s="51" t="s">
        <v>288</v>
      </c>
      <c r="D43" s="52">
        <v>0.68055555555555547</v>
      </c>
      <c r="E43" s="52">
        <v>0.70138888888888884</v>
      </c>
      <c r="F43" s="52">
        <f>E43-D43</f>
        <v>2.083333333333337E-2</v>
      </c>
    </row>
    <row r="44" spans="1:9">
      <c r="A44" s="61"/>
      <c r="B44" s="51" t="s">
        <v>385</v>
      </c>
      <c r="C44" s="51" t="s">
        <v>293</v>
      </c>
      <c r="D44" s="52">
        <v>0.70138888888888884</v>
      </c>
      <c r="E44" s="52">
        <v>0.72569444444444453</v>
      </c>
      <c r="F44" s="52">
        <f>E44-D44</f>
        <v>2.4305555555555691E-2</v>
      </c>
    </row>
    <row r="45" spans="1:9">
      <c r="A45" s="61"/>
      <c r="B45" s="51" t="s">
        <v>386</v>
      </c>
      <c r="C45" s="51" t="s">
        <v>288</v>
      </c>
      <c r="D45" s="52">
        <v>0.72916666666666663</v>
      </c>
      <c r="E45" s="52">
        <v>0.75347222222222221</v>
      </c>
      <c r="F45" s="52">
        <f t="shared" si="0"/>
        <v>2.430555555555558E-2</v>
      </c>
    </row>
    <row r="46" spans="1:9">
      <c r="A46" s="63"/>
      <c r="B46" s="51" t="s">
        <v>387</v>
      </c>
      <c r="C46" s="51" t="s">
        <v>288</v>
      </c>
      <c r="D46" s="52">
        <v>0.83333333333333337</v>
      </c>
      <c r="E46" s="52">
        <v>0.89583333333333337</v>
      </c>
      <c r="F46" s="52">
        <f t="shared" si="0"/>
        <v>6.25E-2</v>
      </c>
    </row>
    <row r="47" spans="1:9">
      <c r="A47" s="64" t="s">
        <v>21</v>
      </c>
      <c r="B47" s="55"/>
      <c r="C47" s="51"/>
      <c r="D47" s="52"/>
      <c r="E47" s="52"/>
      <c r="F47" s="52">
        <f t="shared" si="0"/>
        <v>0</v>
      </c>
      <c r="H47" s="49" t="s">
        <v>286</v>
      </c>
      <c r="I47" s="49" t="s">
        <v>287</v>
      </c>
    </row>
    <row r="48" spans="1:9">
      <c r="A48" s="64"/>
      <c r="B48" s="55"/>
      <c r="C48" s="51"/>
      <c r="D48" s="52"/>
      <c r="E48" s="52"/>
      <c r="F48" s="52">
        <f t="shared" si="0"/>
        <v>0</v>
      </c>
      <c r="H48" s="53" t="s">
        <v>288</v>
      </c>
      <c r="I48" s="52">
        <f t="shared" ref="I48" si="15">SUMIFS(F47:F61, C47:C61,H48)</f>
        <v>0</v>
      </c>
    </row>
    <row r="49" spans="1:9">
      <c r="A49" s="64"/>
      <c r="B49" s="55"/>
      <c r="C49" s="51"/>
      <c r="D49" s="52"/>
      <c r="E49" s="52"/>
      <c r="F49" s="52">
        <f t="shared" si="0"/>
        <v>0</v>
      </c>
      <c r="H49" s="53" t="s">
        <v>285</v>
      </c>
      <c r="I49" s="52">
        <f t="shared" ref="I49" si="16">SUMIFS(F47:F61, C47:C61,H49)</f>
        <v>0</v>
      </c>
    </row>
    <row r="50" spans="1:9">
      <c r="A50" s="64"/>
      <c r="B50" s="55"/>
      <c r="C50" s="51"/>
      <c r="D50" s="52"/>
      <c r="E50" s="52"/>
      <c r="F50" s="52">
        <f t="shared" si="0"/>
        <v>0</v>
      </c>
      <c r="H50" s="53" t="s">
        <v>290</v>
      </c>
      <c r="I50" s="52">
        <f t="shared" ref="I50" si="17">SUMIFS(F47:F61, C47:C61,H50)</f>
        <v>0</v>
      </c>
    </row>
    <row r="51" spans="1:9">
      <c r="A51" s="64"/>
      <c r="B51" s="55"/>
      <c r="C51" s="51"/>
      <c r="D51" s="52"/>
      <c r="E51" s="52"/>
      <c r="F51" s="52">
        <f t="shared" si="0"/>
        <v>0</v>
      </c>
      <c r="H51" s="53" t="s">
        <v>293</v>
      </c>
      <c r="I51" s="52">
        <f t="shared" ref="I51" si="18">SUMIFS(F47:F61, C47:C61,H51)</f>
        <v>0</v>
      </c>
    </row>
    <row r="52" spans="1:9">
      <c r="A52" s="64"/>
      <c r="B52" s="55"/>
      <c r="C52" s="51"/>
      <c r="D52" s="52"/>
      <c r="E52" s="52"/>
      <c r="F52" s="52">
        <f t="shared" si="0"/>
        <v>0</v>
      </c>
      <c r="H52" s="53" t="s">
        <v>296</v>
      </c>
      <c r="I52" s="52">
        <f t="shared" ref="I52" si="19">SUMIFS(F47:F61, C47:C61,H52)</f>
        <v>0</v>
      </c>
    </row>
    <row r="53" spans="1:9">
      <c r="A53" s="64"/>
      <c r="B53" s="55"/>
      <c r="C53" s="51"/>
      <c r="D53" s="52"/>
      <c r="E53" s="52"/>
      <c r="F53" s="52">
        <f t="shared" si="0"/>
        <v>0</v>
      </c>
      <c r="H53" s="53" t="s">
        <v>295</v>
      </c>
      <c r="I53" s="52">
        <f t="shared" ref="I53" si="20">SUMIFS(F47:F61, C47:C61,H53)</f>
        <v>0</v>
      </c>
    </row>
    <row r="54" spans="1:9">
      <c r="A54" s="64"/>
      <c r="B54" s="55"/>
      <c r="C54" s="51"/>
      <c r="D54" s="52"/>
      <c r="E54" s="52"/>
      <c r="F54" s="52">
        <f t="shared" si="0"/>
        <v>0</v>
      </c>
      <c r="H54" s="48" t="s">
        <v>300</v>
      </c>
      <c r="I54" s="49">
        <f t="shared" ref="I54" si="21">SUM(I48:I53)</f>
        <v>0</v>
      </c>
    </row>
    <row r="55" spans="1:9">
      <c r="A55" s="64"/>
      <c r="B55" s="56" t="s">
        <v>388</v>
      </c>
      <c r="C55" s="51"/>
      <c r="D55" s="52"/>
      <c r="E55" s="52"/>
      <c r="F55" s="52">
        <f t="shared" si="0"/>
        <v>0</v>
      </c>
      <c r="I55" s="54"/>
    </row>
    <row r="56" spans="1:9">
      <c r="A56" s="64"/>
      <c r="B56" s="55"/>
      <c r="C56" s="51"/>
      <c r="D56" s="52"/>
      <c r="E56" s="52"/>
      <c r="F56" s="52">
        <f t="shared" si="0"/>
        <v>0</v>
      </c>
      <c r="I56" s="54"/>
    </row>
    <row r="57" spans="1:9">
      <c r="A57" s="64"/>
      <c r="B57" s="55"/>
      <c r="C57" s="51"/>
      <c r="D57" s="52"/>
      <c r="E57" s="52"/>
      <c r="F57" s="52">
        <f t="shared" si="0"/>
        <v>0</v>
      </c>
    </row>
    <row r="58" spans="1:9">
      <c r="A58" s="64"/>
      <c r="B58" s="55"/>
      <c r="C58" s="51"/>
      <c r="D58" s="52"/>
      <c r="E58" s="52"/>
      <c r="F58" s="52">
        <f t="shared" si="0"/>
        <v>0</v>
      </c>
    </row>
    <row r="59" spans="1:9">
      <c r="A59" s="64"/>
      <c r="B59" s="55"/>
      <c r="C59" s="51"/>
      <c r="D59" s="52"/>
      <c r="E59" s="52"/>
      <c r="F59" s="52">
        <f t="shared" si="0"/>
        <v>0</v>
      </c>
    </row>
    <row r="60" spans="1:9">
      <c r="A60" s="64"/>
      <c r="B60" s="55"/>
      <c r="C60" s="51"/>
      <c r="D60" s="52"/>
      <c r="E60" s="52"/>
      <c r="F60" s="52">
        <f t="shared" si="0"/>
        <v>0</v>
      </c>
    </row>
    <row r="61" spans="1:9">
      <c r="A61" s="64"/>
      <c r="B61" s="55"/>
      <c r="C61" s="51"/>
      <c r="D61" s="52"/>
      <c r="E61" s="52"/>
      <c r="F61" s="52">
        <f t="shared" si="0"/>
        <v>0</v>
      </c>
    </row>
    <row r="62" spans="1:9">
      <c r="A62" s="65" t="s">
        <v>24</v>
      </c>
      <c r="B62" s="51" t="s">
        <v>389</v>
      </c>
      <c r="C62" s="51" t="s">
        <v>285</v>
      </c>
      <c r="D62" s="52">
        <v>0.36458333333333331</v>
      </c>
      <c r="E62" s="52">
        <v>0.36805555555555558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61"/>
      <c r="B63" s="51" t="s">
        <v>390</v>
      </c>
      <c r="C63" s="51" t="s">
        <v>288</v>
      </c>
      <c r="D63" s="52">
        <v>0.36805555555555558</v>
      </c>
      <c r="E63" s="52">
        <v>0.39583333333333331</v>
      </c>
      <c r="F63" s="52">
        <v>3.472222222222222E-3</v>
      </c>
      <c r="H63" s="53" t="s">
        <v>288</v>
      </c>
      <c r="I63" s="52">
        <f t="shared" ref="I63" si="22">SUMIFS(F62:F76, C62:C76,H63)</f>
        <v>0.21180555555555558</v>
      </c>
    </row>
    <row r="64" spans="1:9">
      <c r="A64" s="61"/>
      <c r="B64" s="51" t="s">
        <v>370</v>
      </c>
      <c r="C64" s="51" t="s">
        <v>285</v>
      </c>
      <c r="D64" s="52">
        <v>0.39583333333333331</v>
      </c>
      <c r="E64" s="52">
        <v>0.4375</v>
      </c>
      <c r="F64" s="52">
        <f t="shared" si="0"/>
        <v>4.1666666666666685E-2</v>
      </c>
      <c r="H64" s="53" t="s">
        <v>285</v>
      </c>
      <c r="I64" s="52">
        <f t="shared" ref="I64" si="23">SUMIFS(F62:F76, C62:C76,H64)</f>
        <v>4.5138888888888951E-2</v>
      </c>
    </row>
    <row r="65" spans="1:9">
      <c r="A65" s="61"/>
      <c r="B65" s="51" t="s">
        <v>309</v>
      </c>
      <c r="C65" s="51" t="s">
        <v>295</v>
      </c>
      <c r="D65" s="52">
        <v>0.4375</v>
      </c>
      <c r="E65" s="52">
        <v>0.44444444444444442</v>
      </c>
      <c r="F65" s="52">
        <f t="shared" si="0"/>
        <v>6.9444444444444198E-3</v>
      </c>
      <c r="H65" s="53" t="s">
        <v>290</v>
      </c>
      <c r="I65" s="52">
        <f t="shared" ref="I65" si="24">SUMIFS(F62:F76, C62:C76,H65)</f>
        <v>2.4305555555555469E-2</v>
      </c>
    </row>
    <row r="66" spans="1:9">
      <c r="A66" s="61"/>
      <c r="B66" s="51" t="s">
        <v>391</v>
      </c>
      <c r="C66" s="51" t="s">
        <v>288</v>
      </c>
      <c r="D66" s="52">
        <v>0.44444444444444442</v>
      </c>
      <c r="E66" s="52">
        <v>0.4861111111111111</v>
      </c>
      <c r="F66" s="52">
        <f t="shared" si="0"/>
        <v>4.1666666666666685E-2</v>
      </c>
      <c r="H66" s="53" t="s">
        <v>293</v>
      </c>
      <c r="I66" s="52">
        <f t="shared" ref="I66" si="25">SUMIFS(F62:F76, C62:C76,H66)</f>
        <v>2.7777777777777901E-2</v>
      </c>
    </row>
    <row r="67" spans="1:9">
      <c r="A67" s="61"/>
      <c r="B67" s="51" t="s">
        <v>392</v>
      </c>
      <c r="C67" s="51" t="s">
        <v>288</v>
      </c>
      <c r="D67" s="52">
        <v>0.4861111111111111</v>
      </c>
      <c r="E67" s="52">
        <v>0.54166666666666663</v>
      </c>
      <c r="F67" s="52">
        <f t="shared" ref="F67:F130" si="26">E67-D67</f>
        <v>5.5555555555555525E-2</v>
      </c>
      <c r="H67" s="53" t="s">
        <v>296</v>
      </c>
      <c r="I67" s="52">
        <f t="shared" ref="I67" si="27">SUMIFS(F62:F76, C62:C76,H67)</f>
        <v>4.8611111111111049E-2</v>
      </c>
    </row>
    <row r="68" spans="1:9">
      <c r="A68" s="61"/>
      <c r="B68" s="56" t="s">
        <v>313</v>
      </c>
      <c r="C68" s="51" t="s">
        <v>295</v>
      </c>
      <c r="D68" s="52">
        <v>0.54166666666666663</v>
      </c>
      <c r="E68" s="52">
        <v>0.5625</v>
      </c>
      <c r="F68" s="52">
        <f t="shared" si="26"/>
        <v>2.083333333333337E-2</v>
      </c>
      <c r="H68" s="53" t="s">
        <v>295</v>
      </c>
      <c r="I68" s="52">
        <f t="shared" ref="I68" si="28">SUMIFS(F62:F76, C62:C76,H68)</f>
        <v>3.819444444444442E-2</v>
      </c>
    </row>
    <row r="69" spans="1:9">
      <c r="A69" s="61"/>
      <c r="B69" s="51" t="s">
        <v>393</v>
      </c>
      <c r="C69" s="51" t="s">
        <v>288</v>
      </c>
      <c r="D69" s="52">
        <v>0.5625</v>
      </c>
      <c r="E69" s="52">
        <v>0.62152777777777779</v>
      </c>
      <c r="F69" s="52">
        <f>E69-D69</f>
        <v>5.902777777777779E-2</v>
      </c>
      <c r="H69" s="48" t="s">
        <v>300</v>
      </c>
      <c r="I69" s="49">
        <f t="shared" ref="I69" si="29">SUM(I63:I68)</f>
        <v>0.39583333333333337</v>
      </c>
    </row>
    <row r="70" spans="1:9">
      <c r="A70" s="61"/>
      <c r="B70" s="51" t="s">
        <v>394</v>
      </c>
      <c r="C70" s="51" t="s">
        <v>296</v>
      </c>
      <c r="D70" s="52">
        <v>0.62152777777777779</v>
      </c>
      <c r="E70" s="52">
        <v>0.67013888888888884</v>
      </c>
      <c r="F70" s="52">
        <f>E70-D70</f>
        <v>4.8611111111111049E-2</v>
      </c>
      <c r="I70" s="54"/>
    </row>
    <row r="71" spans="1:9">
      <c r="A71" s="61"/>
      <c r="B71" s="51" t="s">
        <v>342</v>
      </c>
      <c r="C71" s="51" t="s">
        <v>295</v>
      </c>
      <c r="D71" s="52">
        <v>0.67013888888888884</v>
      </c>
      <c r="E71" s="52">
        <v>0.68055555555555547</v>
      </c>
      <c r="F71" s="52">
        <f t="shared" ref="F71" si="30">E71-D71</f>
        <v>1.041666666666663E-2</v>
      </c>
      <c r="I71" s="54"/>
    </row>
    <row r="72" spans="1:9">
      <c r="A72" s="61"/>
      <c r="B72" s="51" t="s">
        <v>385</v>
      </c>
      <c r="C72" s="51" t="s">
        <v>293</v>
      </c>
      <c r="D72" s="52">
        <v>0.69791666666666663</v>
      </c>
      <c r="E72" s="52">
        <v>0.72569444444444453</v>
      </c>
      <c r="F72" s="52">
        <f t="shared" si="26"/>
        <v>2.7777777777777901E-2</v>
      </c>
    </row>
    <row r="73" spans="1:9">
      <c r="A73" s="61"/>
      <c r="B73" s="51" t="s">
        <v>395</v>
      </c>
      <c r="C73" s="51" t="s">
        <v>290</v>
      </c>
      <c r="D73" s="52">
        <v>0.72569444444444453</v>
      </c>
      <c r="E73" s="52">
        <v>0.75</v>
      </c>
      <c r="F73" s="52">
        <f t="shared" si="26"/>
        <v>2.4305555555555469E-2</v>
      </c>
    </row>
    <row r="74" spans="1:9">
      <c r="A74" s="61"/>
      <c r="B74" s="51" t="s">
        <v>396</v>
      </c>
      <c r="C74" s="51" t="s">
        <v>288</v>
      </c>
      <c r="D74" s="52">
        <v>0.75</v>
      </c>
      <c r="E74" s="52">
        <v>0.80208333333333337</v>
      </c>
      <c r="F74" s="52">
        <f t="shared" si="26"/>
        <v>5.208333333333337E-2</v>
      </c>
    </row>
    <row r="75" spans="1:9">
      <c r="A75" s="61"/>
      <c r="B75" s="51"/>
      <c r="C75" s="51"/>
      <c r="D75" s="52"/>
      <c r="E75" s="52"/>
      <c r="F75" s="52">
        <f t="shared" si="26"/>
        <v>0</v>
      </c>
    </row>
    <row r="76" spans="1:9">
      <c r="A76" s="61"/>
      <c r="B76" s="51"/>
      <c r="C76" s="51"/>
      <c r="D76" s="52"/>
      <c r="E76" s="52"/>
      <c r="F76" s="52">
        <f t="shared" si="26"/>
        <v>0</v>
      </c>
    </row>
    <row r="77" spans="1:9">
      <c r="A77" s="61" t="s">
        <v>269</v>
      </c>
      <c r="B77" s="51" t="s">
        <v>379</v>
      </c>
      <c r="C77" s="51" t="s">
        <v>285</v>
      </c>
      <c r="D77" s="52">
        <v>0.35416666666666669</v>
      </c>
      <c r="E77" s="52">
        <v>0.3576388888888889</v>
      </c>
      <c r="F77" s="52">
        <f t="shared" si="26"/>
        <v>3.4722222222222099E-3</v>
      </c>
      <c r="H77" s="49" t="s">
        <v>286</v>
      </c>
      <c r="I77" s="49" t="s">
        <v>287</v>
      </c>
    </row>
    <row r="78" spans="1:9">
      <c r="A78" s="61"/>
      <c r="B78" s="51" t="s">
        <v>397</v>
      </c>
      <c r="C78" s="51" t="s">
        <v>288</v>
      </c>
      <c r="D78" s="52">
        <v>0.3576388888888889</v>
      </c>
      <c r="E78" s="52">
        <v>0.39583333333333331</v>
      </c>
      <c r="F78" s="52">
        <f t="shared" si="26"/>
        <v>3.819444444444442E-2</v>
      </c>
      <c r="H78" s="53" t="s">
        <v>288</v>
      </c>
      <c r="I78" s="52">
        <f t="shared" ref="I78" si="31">SUMIFS(F77:F91, C77:C91,H78)</f>
        <v>0.22569444444444436</v>
      </c>
    </row>
    <row r="79" spans="1:9">
      <c r="A79" s="61"/>
      <c r="B79" s="51" t="s">
        <v>398</v>
      </c>
      <c r="C79" s="51" t="s">
        <v>285</v>
      </c>
      <c r="D79" s="52">
        <v>0.39583333333333331</v>
      </c>
      <c r="E79" s="52">
        <v>0.4375</v>
      </c>
      <c r="F79" s="52">
        <f t="shared" si="26"/>
        <v>4.1666666666666685E-2</v>
      </c>
      <c r="H79" s="53" t="s">
        <v>285</v>
      </c>
      <c r="I79" s="52">
        <f t="shared" ref="I79" si="32">SUMIFS(F77:F91, C77:C91,H79)</f>
        <v>4.5138888888888895E-2</v>
      </c>
    </row>
    <row r="80" spans="1:9">
      <c r="A80" s="61"/>
      <c r="B80" s="51" t="s">
        <v>309</v>
      </c>
      <c r="C80" s="51" t="s">
        <v>295</v>
      </c>
      <c r="D80" s="52">
        <v>0.4375</v>
      </c>
      <c r="E80" s="52">
        <v>0.45833333333333331</v>
      </c>
      <c r="F80" s="52">
        <f t="shared" si="26"/>
        <v>2.0833333333333315E-2</v>
      </c>
      <c r="H80" s="53" t="s">
        <v>290</v>
      </c>
      <c r="I80" s="52">
        <f t="shared" ref="I80" si="33">SUMIFS(F77:F91, C77:C91,H80)</f>
        <v>3.125E-2</v>
      </c>
    </row>
    <row r="81" spans="1:9">
      <c r="A81" s="61"/>
      <c r="B81" s="51" t="s">
        <v>399</v>
      </c>
      <c r="C81" s="51" t="s">
        <v>288</v>
      </c>
      <c r="D81" s="52">
        <v>0.45833333333333331</v>
      </c>
      <c r="E81" s="52">
        <v>0.5</v>
      </c>
      <c r="F81" s="52">
        <f t="shared" si="26"/>
        <v>4.1666666666666685E-2</v>
      </c>
      <c r="H81" s="53" t="s">
        <v>293</v>
      </c>
      <c r="I81" s="52">
        <f t="shared" ref="I81" si="34">SUMIFS(F77:F91, C77:C91,H81)</f>
        <v>1.8750000000000155E-2</v>
      </c>
    </row>
    <row r="82" spans="1:9">
      <c r="A82" s="61"/>
      <c r="B82" s="51" t="s">
        <v>400</v>
      </c>
      <c r="C82" s="51" t="s">
        <v>288</v>
      </c>
      <c r="D82" s="52">
        <v>0.5</v>
      </c>
      <c r="E82" s="52">
        <v>0.54166666666666663</v>
      </c>
      <c r="F82" s="52">
        <f t="shared" si="26"/>
        <v>4.166666666666663E-2</v>
      </c>
      <c r="H82" s="53" t="s">
        <v>296</v>
      </c>
      <c r="I82" s="52">
        <f t="shared" ref="I82" si="35">SUMIFS(F77:F91, C77:C91,H82)</f>
        <v>4.513888888888884E-2</v>
      </c>
    </row>
    <row r="83" spans="1:9">
      <c r="A83" s="61"/>
      <c r="B83" s="51" t="s">
        <v>329</v>
      </c>
      <c r="C83" s="51" t="s">
        <v>295</v>
      </c>
      <c r="D83" s="52">
        <v>0.54166666666666663</v>
      </c>
      <c r="E83" s="52">
        <v>0.5625</v>
      </c>
      <c r="F83" s="52">
        <f t="shared" si="26"/>
        <v>2.083333333333337E-2</v>
      </c>
      <c r="H83" s="53" t="s">
        <v>295</v>
      </c>
      <c r="I83" s="52">
        <f t="shared" ref="I83" si="36">SUMIFS(F77:F91, C77:C91,H83)</f>
        <v>5.5555555555555525E-2</v>
      </c>
    </row>
    <row r="84" spans="1:9">
      <c r="A84" s="61"/>
      <c r="B84" s="51" t="s">
        <v>401</v>
      </c>
      <c r="C84" s="51" t="s">
        <v>290</v>
      </c>
      <c r="D84" s="52">
        <v>0.58333333333333337</v>
      </c>
      <c r="E84" s="52">
        <v>0.61458333333333337</v>
      </c>
      <c r="F84" s="52">
        <f>E84-D84</f>
        <v>3.125E-2</v>
      </c>
      <c r="H84" s="48" t="s">
        <v>300</v>
      </c>
      <c r="I84" s="49">
        <f t="shared" ref="I84" si="37">SUM(I78:I83)</f>
        <v>0.42152777777777778</v>
      </c>
    </row>
    <row r="85" spans="1:9">
      <c r="A85" s="61"/>
      <c r="B85" s="51" t="s">
        <v>394</v>
      </c>
      <c r="C85" s="51" t="s">
        <v>296</v>
      </c>
      <c r="D85" s="52">
        <v>0.62152777777777779</v>
      </c>
      <c r="E85" s="52">
        <v>0.66666666666666663</v>
      </c>
      <c r="F85" s="52">
        <f>E85-D85</f>
        <v>4.513888888888884E-2</v>
      </c>
      <c r="I85" s="54"/>
    </row>
    <row r="86" spans="1:9">
      <c r="A86" s="61"/>
      <c r="B86" s="51" t="s">
        <v>309</v>
      </c>
      <c r="C86" s="51" t="s">
        <v>295</v>
      </c>
      <c r="D86" s="52">
        <v>0.66666666666666663</v>
      </c>
      <c r="E86" s="52">
        <v>0.68055555555555547</v>
      </c>
      <c r="F86" s="52">
        <f t="shared" si="26"/>
        <v>1.388888888888884E-2</v>
      </c>
      <c r="I86" s="54"/>
    </row>
    <row r="87" spans="1:9">
      <c r="A87" s="61"/>
      <c r="B87" s="51" t="s">
        <v>385</v>
      </c>
      <c r="C87" s="51" t="s">
        <v>293</v>
      </c>
      <c r="D87" s="52">
        <v>0.70694444444444438</v>
      </c>
      <c r="E87" s="52">
        <v>0.72569444444444453</v>
      </c>
      <c r="F87" s="52">
        <f t="shared" si="26"/>
        <v>1.8750000000000155E-2</v>
      </c>
    </row>
    <row r="88" spans="1:9">
      <c r="A88" s="61"/>
      <c r="B88" s="51" t="s">
        <v>402</v>
      </c>
      <c r="C88" s="51" t="s">
        <v>288</v>
      </c>
      <c r="D88" s="52">
        <v>0.77083333333333337</v>
      </c>
      <c r="E88" s="52">
        <v>0.8125</v>
      </c>
      <c r="F88" s="52">
        <f t="shared" si="26"/>
        <v>4.166666666666663E-2</v>
      </c>
    </row>
    <row r="89" spans="1:9">
      <c r="A89" s="61"/>
      <c r="B89" s="51" t="s">
        <v>403</v>
      </c>
      <c r="C89" s="51" t="s">
        <v>288</v>
      </c>
      <c r="D89" s="52">
        <v>0.85416666666666663</v>
      </c>
      <c r="E89" s="52">
        <v>0.91666666666666663</v>
      </c>
      <c r="F89" s="52">
        <f t="shared" si="26"/>
        <v>6.25E-2</v>
      </c>
    </row>
    <row r="90" spans="1:9">
      <c r="A90" s="61"/>
      <c r="B90" s="51"/>
      <c r="C90" s="51"/>
      <c r="D90" s="52"/>
      <c r="E90" s="52"/>
      <c r="F90" s="52">
        <f t="shared" si="26"/>
        <v>0</v>
      </c>
    </row>
    <row r="91" spans="1:9">
      <c r="A91" s="62"/>
      <c r="B91" s="51"/>
      <c r="C91" s="51"/>
      <c r="D91" s="52"/>
      <c r="E91" s="52"/>
      <c r="F91" s="52">
        <f t="shared" si="26"/>
        <v>0</v>
      </c>
    </row>
    <row r="92" spans="1:9">
      <c r="A92" s="65" t="s">
        <v>54</v>
      </c>
      <c r="B92" s="51" t="s">
        <v>404</v>
      </c>
      <c r="C92" s="51" t="s">
        <v>285</v>
      </c>
      <c r="D92" s="52">
        <v>0.36458333333333331</v>
      </c>
      <c r="E92" s="52">
        <v>0.36805555555555558</v>
      </c>
      <c r="F92" s="52">
        <f t="shared" si="26"/>
        <v>3.4722222222222654E-3</v>
      </c>
      <c r="H92" s="49" t="s">
        <v>286</v>
      </c>
      <c r="I92" s="49" t="s">
        <v>287</v>
      </c>
    </row>
    <row r="93" spans="1:9">
      <c r="A93" s="61"/>
      <c r="B93" s="51" t="s">
        <v>405</v>
      </c>
      <c r="C93" s="51" t="s">
        <v>288</v>
      </c>
      <c r="D93" s="52">
        <v>0.36805555555555558</v>
      </c>
      <c r="E93" s="52">
        <v>0.38541666666666669</v>
      </c>
      <c r="F93" s="52">
        <f t="shared" si="26"/>
        <v>1.7361111111111105E-2</v>
      </c>
      <c r="H93" s="53" t="s">
        <v>288</v>
      </c>
      <c r="I93" s="52">
        <f>SUMIFS(F92:F106, C92:C106,H93)</f>
        <v>0.1666666666666668</v>
      </c>
    </row>
    <row r="94" spans="1:9">
      <c r="A94" s="61"/>
      <c r="B94" s="56" t="s">
        <v>406</v>
      </c>
      <c r="C94" s="51" t="s">
        <v>288</v>
      </c>
      <c r="D94" s="52">
        <v>0.38541666666666669</v>
      </c>
      <c r="E94" s="52">
        <v>0.39583333333333331</v>
      </c>
      <c r="F94" s="52">
        <f t="shared" si="26"/>
        <v>1.041666666666663E-2</v>
      </c>
      <c r="H94" s="53" t="s">
        <v>285</v>
      </c>
      <c r="I94" s="52">
        <f>SUMIFS(F92:F106, C92:C106,H94)</f>
        <v>2.4305555555555525E-2</v>
      </c>
    </row>
    <row r="95" spans="1:9">
      <c r="A95" s="61"/>
      <c r="B95" s="51" t="s">
        <v>407</v>
      </c>
      <c r="C95" s="51" t="s">
        <v>293</v>
      </c>
      <c r="D95" s="52">
        <v>0.39583333333333331</v>
      </c>
      <c r="E95" s="52">
        <v>0.4375</v>
      </c>
      <c r="F95" s="52">
        <f t="shared" si="26"/>
        <v>4.1666666666666685E-2</v>
      </c>
      <c r="H95" s="53" t="s">
        <v>290</v>
      </c>
      <c r="I95" s="52">
        <f>SUMIFS(F92:F106, C92:C106,H95)</f>
        <v>2.0833333333333315E-2</v>
      </c>
    </row>
    <row r="96" spans="1:9">
      <c r="A96" s="61"/>
      <c r="B96" s="51" t="s">
        <v>342</v>
      </c>
      <c r="C96" s="51" t="s">
        <v>295</v>
      </c>
      <c r="D96" s="52">
        <v>0.4375</v>
      </c>
      <c r="E96" s="52">
        <v>0.4465277777777778</v>
      </c>
      <c r="F96" s="52">
        <f t="shared" si="26"/>
        <v>9.0277777777778012E-3</v>
      </c>
      <c r="H96" s="53" t="s">
        <v>293</v>
      </c>
      <c r="I96" s="52">
        <f>SUMIFS(F92:F106, C92:C106,H96)</f>
        <v>4.1666666666666685E-2</v>
      </c>
    </row>
    <row r="97" spans="1:9">
      <c r="A97" s="61"/>
      <c r="B97" s="51" t="s">
        <v>408</v>
      </c>
      <c r="C97" s="51" t="s">
        <v>288</v>
      </c>
      <c r="D97" s="52">
        <v>0.44791666666666669</v>
      </c>
      <c r="E97" s="52">
        <v>0.47916666666666669</v>
      </c>
      <c r="F97" s="52">
        <f t="shared" si="26"/>
        <v>3.125E-2</v>
      </c>
      <c r="H97" s="53" t="s">
        <v>296</v>
      </c>
      <c r="I97" s="52">
        <f>SUMIFS(F92:F106, C92:C106,H97)</f>
        <v>4.8611111111111049E-2</v>
      </c>
    </row>
    <row r="98" spans="1:9">
      <c r="A98" s="61"/>
      <c r="B98" s="51" t="s">
        <v>409</v>
      </c>
      <c r="C98" s="51" t="s">
        <v>285</v>
      </c>
      <c r="D98" s="52">
        <v>0.47916666666666669</v>
      </c>
      <c r="E98" s="52">
        <v>0.48958333333333331</v>
      </c>
      <c r="F98" s="52">
        <f t="shared" si="26"/>
        <v>1.041666666666663E-2</v>
      </c>
      <c r="H98" s="53" t="s">
        <v>295</v>
      </c>
      <c r="I98" s="52">
        <f>SUMIFS(F92:F106, C92:C106,H98)</f>
        <v>4.3750000000000011E-2</v>
      </c>
    </row>
    <row r="99" spans="1:9">
      <c r="A99" s="61"/>
      <c r="B99" s="51" t="s">
        <v>410</v>
      </c>
      <c r="C99" s="51" t="s">
        <v>290</v>
      </c>
      <c r="D99" s="52">
        <v>0.48958333333333331</v>
      </c>
      <c r="E99" s="52">
        <v>0.51041666666666663</v>
      </c>
      <c r="F99" s="52">
        <f t="shared" si="26"/>
        <v>2.0833333333333315E-2</v>
      </c>
      <c r="H99" s="48" t="s">
        <v>300</v>
      </c>
      <c r="I99" s="49">
        <f t="shared" ref="I99" si="38">SUM(I93:I98)</f>
        <v>0.34583333333333338</v>
      </c>
    </row>
    <row r="100" spans="1:9">
      <c r="A100" s="61"/>
      <c r="B100" s="51" t="s">
        <v>411</v>
      </c>
      <c r="C100" s="51" t="s">
        <v>288</v>
      </c>
      <c r="D100" s="52">
        <v>0.51041666666666663</v>
      </c>
      <c r="E100" s="52">
        <v>0.53472222222222221</v>
      </c>
      <c r="F100" s="52">
        <f t="shared" ref="F100:F106" si="39">E100-D100</f>
        <v>2.430555555555558E-2</v>
      </c>
      <c r="I100" s="54"/>
    </row>
    <row r="101" spans="1:9">
      <c r="A101" s="61"/>
      <c r="B101" s="51" t="s">
        <v>412</v>
      </c>
      <c r="C101" s="51" t="s">
        <v>295</v>
      </c>
      <c r="D101" s="52">
        <v>0.53819444444444442</v>
      </c>
      <c r="E101" s="52">
        <v>0.5625</v>
      </c>
      <c r="F101" s="52">
        <f t="shared" si="39"/>
        <v>2.430555555555558E-2</v>
      </c>
      <c r="I101" s="54"/>
    </row>
    <row r="102" spans="1:9">
      <c r="A102" s="61"/>
      <c r="B102" s="51" t="s">
        <v>413</v>
      </c>
      <c r="C102" s="51" t="s">
        <v>288</v>
      </c>
      <c r="D102" s="52">
        <v>0.5625</v>
      </c>
      <c r="E102" s="52">
        <v>0.62152777777777779</v>
      </c>
      <c r="F102" s="52">
        <f t="shared" si="39"/>
        <v>5.902777777777779E-2</v>
      </c>
    </row>
    <row r="103" spans="1:9">
      <c r="A103" s="61"/>
      <c r="B103" s="51" t="s">
        <v>414</v>
      </c>
      <c r="C103" s="51" t="s">
        <v>296</v>
      </c>
      <c r="D103" s="52">
        <v>0.62152777777777779</v>
      </c>
      <c r="E103" s="52">
        <v>0.67013888888888884</v>
      </c>
      <c r="F103" s="52">
        <f t="shared" si="39"/>
        <v>4.8611111111111049E-2</v>
      </c>
    </row>
    <row r="104" spans="1:9">
      <c r="A104" s="61"/>
      <c r="B104" s="51" t="s">
        <v>304</v>
      </c>
      <c r="C104" s="51" t="s">
        <v>295</v>
      </c>
      <c r="D104" s="52">
        <v>0.67013888888888884</v>
      </c>
      <c r="E104" s="52">
        <v>0.68055555555555547</v>
      </c>
      <c r="F104" s="52">
        <f t="shared" si="39"/>
        <v>1.041666666666663E-2</v>
      </c>
    </row>
    <row r="105" spans="1:9">
      <c r="A105" s="61"/>
      <c r="B105" s="51" t="s">
        <v>415</v>
      </c>
      <c r="C105" s="51" t="s">
        <v>288</v>
      </c>
      <c r="D105" s="52">
        <v>0.70138888888888884</v>
      </c>
      <c r="E105" s="52">
        <v>0.72569444444444453</v>
      </c>
      <c r="F105" s="52">
        <f t="shared" si="39"/>
        <v>2.4305555555555691E-2</v>
      </c>
    </row>
    <row r="106" spans="1:9">
      <c r="A106" s="63"/>
      <c r="B106" s="51" t="s">
        <v>416</v>
      </c>
      <c r="C106" s="51" t="s">
        <v>285</v>
      </c>
      <c r="D106" s="52">
        <v>0.72569444444444453</v>
      </c>
      <c r="E106" s="52">
        <v>0.73611111111111116</v>
      </c>
      <c r="F106" s="52">
        <f t="shared" si="39"/>
        <v>1.041666666666663E-2</v>
      </c>
    </row>
    <row r="107" spans="1:9">
      <c r="A107" s="64" t="s">
        <v>30</v>
      </c>
      <c r="B107" s="55" t="s">
        <v>389</v>
      </c>
      <c r="C107" s="51" t="s">
        <v>288</v>
      </c>
      <c r="D107" s="52">
        <v>0.36458333333333331</v>
      </c>
      <c r="E107" s="52">
        <v>0.37152777777777773</v>
      </c>
      <c r="F107" s="52">
        <f t="shared" si="26"/>
        <v>6.9444444444444198E-3</v>
      </c>
      <c r="H107" s="49" t="s">
        <v>286</v>
      </c>
      <c r="I107" s="49" t="s">
        <v>287</v>
      </c>
    </row>
    <row r="108" spans="1:9">
      <c r="A108" s="64"/>
      <c r="B108" s="55" t="s">
        <v>417</v>
      </c>
      <c r="C108" s="51" t="s">
        <v>288</v>
      </c>
      <c r="D108" s="52">
        <v>0.375</v>
      </c>
      <c r="E108" s="52">
        <v>0.41666666666666669</v>
      </c>
      <c r="F108" s="52">
        <f t="shared" si="26"/>
        <v>4.1666666666666685E-2</v>
      </c>
      <c r="H108" s="53" t="s">
        <v>288</v>
      </c>
      <c r="I108" s="52">
        <f t="shared" ref="I108" si="40">SUMIFS(F107:F121, C107:C121,H108)</f>
        <v>3.2256944444444446</v>
      </c>
    </row>
    <row r="109" spans="1:9">
      <c r="A109" s="64"/>
      <c r="B109" s="55" t="s">
        <v>418</v>
      </c>
      <c r="C109" s="51" t="s">
        <v>288</v>
      </c>
      <c r="D109" s="52">
        <v>0.41666666666666669</v>
      </c>
      <c r="E109" s="52">
        <v>0.4375</v>
      </c>
      <c r="F109" s="52">
        <f t="shared" si="26"/>
        <v>2.0833333333333315E-2</v>
      </c>
      <c r="H109" s="53" t="s">
        <v>285</v>
      </c>
      <c r="I109" s="52">
        <f t="shared" ref="I109" si="41">SUMIFS(F107:F121, C107:C121,H109)</f>
        <v>0</v>
      </c>
    </row>
    <row r="110" spans="1:9">
      <c r="A110" s="64"/>
      <c r="B110" s="55" t="s">
        <v>342</v>
      </c>
      <c r="C110" s="51" t="s">
        <v>295</v>
      </c>
      <c r="D110" s="52">
        <v>0.4375</v>
      </c>
      <c r="E110" s="52">
        <v>0.44791666666666669</v>
      </c>
      <c r="F110" s="52">
        <f t="shared" si="26"/>
        <v>1.0416666666666685E-2</v>
      </c>
      <c r="H110" s="53" t="s">
        <v>290</v>
      </c>
      <c r="I110" s="52">
        <f t="shared" ref="I110" si="42">SUMIFS(F107:F121, C107:C121,H110)</f>
        <v>0</v>
      </c>
    </row>
    <row r="111" spans="1:9">
      <c r="A111" s="64"/>
      <c r="B111" s="55" t="s">
        <v>419</v>
      </c>
      <c r="C111" s="51" t="s">
        <v>288</v>
      </c>
      <c r="D111" s="52">
        <v>0.44791666666666669</v>
      </c>
      <c r="E111" s="52">
        <v>0.47916666666666669</v>
      </c>
      <c r="F111" s="52">
        <f t="shared" si="26"/>
        <v>3.125E-2</v>
      </c>
      <c r="H111" s="53" t="s">
        <v>293</v>
      </c>
      <c r="I111" s="52">
        <f t="shared" ref="I111" si="43">SUMIFS(F107:F121, C107:C121,H111)</f>
        <v>2.4305555555555691E-2</v>
      </c>
    </row>
    <row r="112" spans="1:9">
      <c r="A112" s="64"/>
      <c r="B112" s="55" t="s">
        <v>420</v>
      </c>
      <c r="C112" s="51" t="s">
        <v>288</v>
      </c>
      <c r="D112" s="52">
        <v>0.47916666666666669</v>
      </c>
      <c r="E112" s="52">
        <v>0.53125</v>
      </c>
      <c r="F112" s="52">
        <f t="shared" si="26"/>
        <v>5.2083333333333315E-2</v>
      </c>
      <c r="H112" s="53" t="s">
        <v>296</v>
      </c>
      <c r="I112" s="52">
        <f t="shared" ref="I112" si="44">SUMIFS(F107:F121, C107:C121,H112)</f>
        <v>4.8611111111111049E-2</v>
      </c>
    </row>
    <row r="113" spans="1:9">
      <c r="A113" s="64"/>
      <c r="B113" s="56" t="s">
        <v>329</v>
      </c>
      <c r="C113" s="51" t="s">
        <v>295</v>
      </c>
      <c r="D113" s="52">
        <v>0.53125</v>
      </c>
      <c r="E113" s="52">
        <v>0.58333333333333337</v>
      </c>
      <c r="F113" s="52">
        <f t="shared" si="26"/>
        <v>5.208333333333337E-2</v>
      </c>
      <c r="H113" s="53" t="s">
        <v>295</v>
      </c>
      <c r="I113" s="52">
        <f t="shared" ref="I113" si="45">SUMIFS(F107:F121, C107:C121,H113)</f>
        <v>7.2916666666666685E-2</v>
      </c>
    </row>
    <row r="114" spans="1:9">
      <c r="A114" s="64"/>
      <c r="B114" s="51" t="s">
        <v>374</v>
      </c>
      <c r="C114" s="51" t="s">
        <v>296</v>
      </c>
      <c r="D114" s="52">
        <v>0.62152777777777779</v>
      </c>
      <c r="E114" s="52">
        <v>0.67013888888888884</v>
      </c>
      <c r="F114" s="52">
        <f t="shared" si="26"/>
        <v>4.8611111111111049E-2</v>
      </c>
      <c r="H114" s="48" t="s">
        <v>300</v>
      </c>
      <c r="I114" s="49">
        <f t="shared" ref="I114" si="46">SUM(I108:I113)</f>
        <v>3.3715277777777781</v>
      </c>
    </row>
    <row r="115" spans="1:9">
      <c r="A115" s="64"/>
      <c r="B115" s="51" t="s">
        <v>421</v>
      </c>
      <c r="C115" s="51" t="s">
        <v>295</v>
      </c>
      <c r="D115" s="52">
        <v>0.67013888888888884</v>
      </c>
      <c r="E115" s="52">
        <v>0.68055555555555547</v>
      </c>
      <c r="F115" s="52">
        <f t="shared" si="26"/>
        <v>1.041666666666663E-2</v>
      </c>
      <c r="I115" s="54"/>
    </row>
    <row r="116" spans="1:9">
      <c r="A116" s="64"/>
      <c r="B116" s="56" t="s">
        <v>422</v>
      </c>
      <c r="C116" s="51" t="s">
        <v>288</v>
      </c>
      <c r="D116" s="52">
        <v>0.68055555555555547</v>
      </c>
      <c r="E116" s="52">
        <v>0.70138888888888884</v>
      </c>
      <c r="F116" s="52">
        <f t="shared" si="26"/>
        <v>2.083333333333337E-2</v>
      </c>
      <c r="I116" s="54"/>
    </row>
    <row r="117" spans="1:9">
      <c r="A117" s="64"/>
      <c r="B117" s="56" t="s">
        <v>385</v>
      </c>
      <c r="C117" s="51" t="s">
        <v>293</v>
      </c>
      <c r="D117" s="52">
        <v>0.70138888888888884</v>
      </c>
      <c r="E117" s="52">
        <v>0.72569444444444453</v>
      </c>
      <c r="F117" s="52">
        <f t="shared" si="26"/>
        <v>2.4305555555555691E-2</v>
      </c>
    </row>
    <row r="118" spans="1:9">
      <c r="A118" s="64"/>
      <c r="B118" s="51" t="s">
        <v>423</v>
      </c>
      <c r="C118" s="51" t="s">
        <v>288</v>
      </c>
      <c r="D118" s="52">
        <v>0.72916666666666663</v>
      </c>
      <c r="E118" s="52">
        <v>3.78125</v>
      </c>
      <c r="F118" s="52">
        <f t="shared" si="26"/>
        <v>3.0520833333333335</v>
      </c>
    </row>
    <row r="119" spans="1:9">
      <c r="A119" s="64"/>
      <c r="B119" s="51" t="s">
        <v>424</v>
      </c>
      <c r="C119" s="51"/>
      <c r="D119" s="52"/>
      <c r="E119" s="52"/>
      <c r="F119" s="52">
        <f t="shared" si="26"/>
        <v>0</v>
      </c>
    </row>
    <row r="120" spans="1:9">
      <c r="A120" s="64"/>
      <c r="B120" s="56" t="s">
        <v>424</v>
      </c>
      <c r="C120" s="51"/>
      <c r="D120" s="52"/>
      <c r="E120" s="52"/>
      <c r="F120" s="52">
        <f t="shared" si="26"/>
        <v>0</v>
      </c>
    </row>
    <row r="121" spans="1:9" hidden="1">
      <c r="A121" s="64"/>
      <c r="B121" s="55"/>
      <c r="C121" s="51"/>
      <c r="D121" s="52"/>
      <c r="E121" s="52"/>
      <c r="F121" s="52">
        <f t="shared" si="26"/>
        <v>0</v>
      </c>
    </row>
    <row r="122" spans="1:9">
      <c r="A122" s="65" t="s">
        <v>273</v>
      </c>
      <c r="B122" s="51" t="s">
        <v>425</v>
      </c>
      <c r="C122" s="51" t="s">
        <v>288</v>
      </c>
      <c r="D122" s="52">
        <v>0.34027777777777773</v>
      </c>
      <c r="E122" s="52">
        <v>0.3979166666666667</v>
      </c>
      <c r="F122" s="52">
        <f t="shared" si="26"/>
        <v>5.7638888888888962E-2</v>
      </c>
      <c r="H122" s="49" t="s">
        <v>286</v>
      </c>
      <c r="I122" s="49" t="s">
        <v>287</v>
      </c>
    </row>
    <row r="123" spans="1:9">
      <c r="A123" s="61"/>
      <c r="B123" s="51" t="s">
        <v>426</v>
      </c>
      <c r="C123" s="51" t="s">
        <v>293</v>
      </c>
      <c r="D123" s="52">
        <v>0.3979166666666667</v>
      </c>
      <c r="E123" s="52">
        <v>0.43472222222222223</v>
      </c>
      <c r="F123" s="52">
        <f t="shared" si="26"/>
        <v>3.6805555555555536E-2</v>
      </c>
      <c r="H123" s="53" t="s">
        <v>288</v>
      </c>
      <c r="I123" s="52">
        <f t="shared" ref="I123" si="47">SUMIFS(F122:F136, C122:C136,H123)</f>
        <v>0.32291666666666674</v>
      </c>
    </row>
    <row r="124" spans="1:9">
      <c r="A124" s="61"/>
      <c r="B124" s="51" t="s">
        <v>427</v>
      </c>
      <c r="C124" s="51" t="s">
        <v>288</v>
      </c>
      <c r="D124" s="52">
        <v>0.44791666666666669</v>
      </c>
      <c r="E124" s="52">
        <v>0.51736111111111105</v>
      </c>
      <c r="F124" s="52">
        <f t="shared" si="26"/>
        <v>6.9444444444444364E-2</v>
      </c>
      <c r="H124" s="53" t="s">
        <v>285</v>
      </c>
      <c r="I124" s="52">
        <f t="shared" ref="I124" si="48">SUMIFS(F122:F136, C122:C136,H124)</f>
        <v>0</v>
      </c>
    </row>
    <row r="125" spans="1:9">
      <c r="A125" s="61"/>
      <c r="B125" s="51" t="s">
        <v>428</v>
      </c>
      <c r="C125" s="51" t="s">
        <v>288</v>
      </c>
      <c r="D125" s="52">
        <v>0.51736111111111105</v>
      </c>
      <c r="E125" s="52">
        <v>0.52777777777777779</v>
      </c>
      <c r="F125" s="52">
        <f t="shared" si="26"/>
        <v>1.0416666666666741E-2</v>
      </c>
      <c r="H125" s="53" t="s">
        <v>290</v>
      </c>
      <c r="I125" s="52">
        <f t="shared" ref="I125" si="49">SUMIFS(F122:F136, C122:C136,H125)</f>
        <v>0</v>
      </c>
    </row>
    <row r="126" spans="1:9">
      <c r="A126" s="61"/>
      <c r="B126" s="51" t="s">
        <v>429</v>
      </c>
      <c r="C126" s="51" t="s">
        <v>288</v>
      </c>
      <c r="D126" s="52">
        <v>0.52777777777777779</v>
      </c>
      <c r="E126" s="52">
        <v>0.54513888888888895</v>
      </c>
      <c r="F126" s="52">
        <f t="shared" si="26"/>
        <v>1.736111111111116E-2</v>
      </c>
      <c r="H126" s="53" t="s">
        <v>293</v>
      </c>
      <c r="I126" s="52">
        <f t="shared" ref="I126" si="50">SUMIFS(F122:F136, C122:C136,H126)</f>
        <v>6.1111111111111227E-2</v>
      </c>
    </row>
    <row r="127" spans="1:9">
      <c r="A127" s="61"/>
      <c r="B127" s="56" t="s">
        <v>430</v>
      </c>
      <c r="C127" s="51" t="s">
        <v>288</v>
      </c>
      <c r="D127" s="52">
        <v>0.56458333333333333</v>
      </c>
      <c r="E127" s="52">
        <v>0.61111111111111105</v>
      </c>
      <c r="F127" s="52">
        <f t="shared" si="26"/>
        <v>4.6527777777777724E-2</v>
      </c>
      <c r="H127" s="53" t="s">
        <v>296</v>
      </c>
      <c r="I127" s="52">
        <f t="shared" ref="I127" si="51">SUMIFS(F122:F136, C122:C136,H127)</f>
        <v>4.8611111111111049E-2</v>
      </c>
    </row>
    <row r="128" spans="1:9">
      <c r="A128" s="61"/>
      <c r="B128" s="51" t="s">
        <v>431</v>
      </c>
      <c r="C128" s="51" t="s">
        <v>296</v>
      </c>
      <c r="D128" s="52">
        <v>0.62152777777777779</v>
      </c>
      <c r="E128" s="52">
        <v>0.67013888888888884</v>
      </c>
      <c r="F128" s="52">
        <f t="shared" si="26"/>
        <v>4.8611111111111049E-2</v>
      </c>
      <c r="H128" s="53" t="s">
        <v>295</v>
      </c>
      <c r="I128" s="52">
        <f t="shared" ref="I128" si="52">SUMIFS(F122:F136, C122:C136,H128)</f>
        <v>4.9999999999999989E-2</v>
      </c>
    </row>
    <row r="129" spans="1:9">
      <c r="A129" s="61"/>
      <c r="B129" s="56" t="s">
        <v>432</v>
      </c>
      <c r="C129" s="51" t="s">
        <v>293</v>
      </c>
      <c r="D129" s="52">
        <v>0.70138888888888884</v>
      </c>
      <c r="E129" s="52">
        <v>0.72569444444444453</v>
      </c>
      <c r="F129" s="52">
        <f t="shared" si="26"/>
        <v>2.4305555555555691E-2</v>
      </c>
      <c r="H129" s="48" t="s">
        <v>300</v>
      </c>
      <c r="I129" s="49">
        <f t="shared" ref="I129" si="53">SUM(I123:I128)</f>
        <v>0.48263888888888901</v>
      </c>
    </row>
    <row r="130" spans="1:9">
      <c r="A130" s="61"/>
      <c r="B130" s="56" t="s">
        <v>433</v>
      </c>
      <c r="C130" s="51" t="s">
        <v>288</v>
      </c>
      <c r="D130" s="52">
        <v>0.91666666666666663</v>
      </c>
      <c r="E130" s="52">
        <v>1.0381944444444444</v>
      </c>
      <c r="F130" s="52">
        <f t="shared" si="26"/>
        <v>0.12152777777777779</v>
      </c>
      <c r="I130" s="54"/>
    </row>
    <row r="131" spans="1:9">
      <c r="A131" s="61"/>
      <c r="B131" s="51" t="s">
        <v>294</v>
      </c>
      <c r="C131" s="51" t="s">
        <v>295</v>
      </c>
      <c r="D131" s="52">
        <v>0.43472222222222223</v>
      </c>
      <c r="E131" s="52">
        <v>0.44791666666666669</v>
      </c>
      <c r="F131" s="52">
        <f t="shared" ref="F131:F151" si="54">E131-D131</f>
        <v>1.3194444444444453E-2</v>
      </c>
      <c r="I131" s="54"/>
    </row>
    <row r="132" spans="1:9">
      <c r="A132" s="61"/>
      <c r="B132" s="51" t="s">
        <v>329</v>
      </c>
      <c r="C132" s="51" t="s">
        <v>295</v>
      </c>
      <c r="D132" s="52">
        <v>0.54513888888888895</v>
      </c>
      <c r="E132" s="52">
        <v>0.56458333333333333</v>
      </c>
      <c r="F132" s="52">
        <f t="shared" si="54"/>
        <v>1.9444444444444375E-2</v>
      </c>
    </row>
    <row r="133" spans="1:9">
      <c r="A133" s="61"/>
      <c r="B133" s="51" t="s">
        <v>304</v>
      </c>
      <c r="C133" s="51" t="s">
        <v>295</v>
      </c>
      <c r="D133" s="52">
        <v>0.67708333333333337</v>
      </c>
      <c r="E133" s="52">
        <v>0.69444444444444453</v>
      </c>
      <c r="F133" s="52">
        <f t="shared" si="54"/>
        <v>1.736111111111116E-2</v>
      </c>
    </row>
    <row r="134" spans="1:9">
      <c r="A134" s="61"/>
      <c r="B134" s="51"/>
      <c r="C134" s="51"/>
      <c r="D134" s="52"/>
      <c r="E134" s="52"/>
      <c r="F134" s="52">
        <f t="shared" si="54"/>
        <v>0</v>
      </c>
    </row>
    <row r="135" spans="1:9">
      <c r="A135" s="61"/>
      <c r="B135" s="51"/>
      <c r="C135" s="51"/>
      <c r="D135" s="52"/>
      <c r="E135" s="52"/>
      <c r="F135" s="52">
        <f t="shared" si="54"/>
        <v>0</v>
      </c>
    </row>
    <row r="136" spans="1:9">
      <c r="A136" s="63"/>
      <c r="B136" s="51"/>
      <c r="C136" s="51"/>
      <c r="D136" s="52"/>
      <c r="E136" s="52"/>
      <c r="F136" s="52">
        <f t="shared" si="54"/>
        <v>0</v>
      </c>
    </row>
    <row r="137" spans="1:9">
      <c r="A137" s="64" t="s">
        <v>276</v>
      </c>
      <c r="B137" s="55" t="s">
        <v>389</v>
      </c>
      <c r="C137" s="51" t="s">
        <v>288</v>
      </c>
      <c r="D137" s="52">
        <v>0.35416666666666669</v>
      </c>
      <c r="E137" s="52">
        <v>0.3576388888888889</v>
      </c>
      <c r="F137" s="52">
        <f t="shared" si="54"/>
        <v>3.4722222222222099E-3</v>
      </c>
      <c r="H137" s="49" t="s">
        <v>286</v>
      </c>
      <c r="I137" s="49" t="s">
        <v>287</v>
      </c>
    </row>
    <row r="138" spans="1:9">
      <c r="A138" s="64"/>
      <c r="B138" s="55" t="s">
        <v>434</v>
      </c>
      <c r="C138" s="51" t="s">
        <v>288</v>
      </c>
      <c r="D138" s="52">
        <v>0.3576388888888889</v>
      </c>
      <c r="E138" s="52">
        <v>0.39583333333333331</v>
      </c>
      <c r="F138" s="52">
        <f t="shared" si="54"/>
        <v>3.819444444444442E-2</v>
      </c>
      <c r="H138" s="53" t="s">
        <v>288</v>
      </c>
      <c r="I138" s="52">
        <f t="shared" ref="I138" si="55">SUMIFS(F137:F151, C137:C151,H138)</f>
        <v>0.40624999999999994</v>
      </c>
    </row>
    <row r="139" spans="1:9">
      <c r="A139" s="64"/>
      <c r="B139" s="55" t="s">
        <v>435</v>
      </c>
      <c r="C139" s="51" t="s">
        <v>285</v>
      </c>
      <c r="D139" s="52">
        <v>0.39583333333333331</v>
      </c>
      <c r="E139" s="52">
        <v>0.4375</v>
      </c>
      <c r="F139" s="52">
        <f t="shared" si="54"/>
        <v>4.1666666666666685E-2</v>
      </c>
      <c r="H139" s="53" t="s">
        <v>285</v>
      </c>
      <c r="I139" s="52">
        <f t="shared" ref="I139" si="56">SUMIFS(F137:F151, C137:C151,H139)</f>
        <v>4.1666666666666685E-2</v>
      </c>
    </row>
    <row r="140" spans="1:9">
      <c r="A140" s="64"/>
      <c r="B140" s="55" t="s">
        <v>309</v>
      </c>
      <c r="C140" s="51" t="s">
        <v>295</v>
      </c>
      <c r="D140" s="52">
        <v>0.4375</v>
      </c>
      <c r="E140" s="52">
        <v>0.44791666666666669</v>
      </c>
      <c r="F140" s="52">
        <f t="shared" si="54"/>
        <v>1.0416666666666685E-2</v>
      </c>
      <c r="H140" s="53" t="s">
        <v>290</v>
      </c>
      <c r="I140" s="52">
        <f t="shared" ref="I140" si="57">SUMIFS(F137:F151, C137:C151,H140)</f>
        <v>0</v>
      </c>
    </row>
    <row r="141" spans="1:9">
      <c r="A141" s="64"/>
      <c r="B141" s="55" t="s">
        <v>436</v>
      </c>
      <c r="C141" s="51" t="s">
        <v>288</v>
      </c>
      <c r="D141" s="52">
        <v>0.44791666666666669</v>
      </c>
      <c r="E141" s="52">
        <v>0.52083333333333337</v>
      </c>
      <c r="F141" s="52">
        <f>E141-D141</f>
        <v>7.2916666666666685E-2</v>
      </c>
      <c r="H141" s="53" t="s">
        <v>293</v>
      </c>
      <c r="I141" s="52">
        <f t="shared" ref="I141" si="58">SUMIFS(F137:F151, C137:C151,H141)</f>
        <v>2.4305555555555691E-2</v>
      </c>
    </row>
    <row r="142" spans="1:9">
      <c r="A142" s="64"/>
      <c r="B142" s="55" t="s">
        <v>329</v>
      </c>
      <c r="C142" s="51" t="s">
        <v>295</v>
      </c>
      <c r="D142" s="52">
        <v>0.52083333333333337</v>
      </c>
      <c r="E142" s="52">
        <v>0.54166666666666663</v>
      </c>
      <c r="F142" s="52">
        <f>E142-D142</f>
        <v>2.0833333333333259E-2</v>
      </c>
      <c r="H142" s="53" t="s">
        <v>296</v>
      </c>
      <c r="I142" s="52">
        <f t="shared" ref="I142" si="59">SUMIFS(F137:F151, C137:C151,H142)</f>
        <v>4.8611111111111049E-2</v>
      </c>
    </row>
    <row r="143" spans="1:9">
      <c r="A143" s="64"/>
      <c r="B143" s="55" t="s">
        <v>437</v>
      </c>
      <c r="C143" s="51" t="s">
        <v>288</v>
      </c>
      <c r="D143" s="52">
        <v>0.54166666666666663</v>
      </c>
      <c r="E143" s="52">
        <v>0.60416666666666663</v>
      </c>
      <c r="F143" s="52">
        <f t="shared" si="54"/>
        <v>6.25E-2</v>
      </c>
      <c r="H143" s="53" t="s">
        <v>295</v>
      </c>
      <c r="I143" s="52">
        <f t="shared" ref="I143" si="60">SUMIFS(F137:F151, C137:C151,H143)</f>
        <v>4.1666666666666574E-2</v>
      </c>
    </row>
    <row r="144" spans="1:9">
      <c r="A144" s="64"/>
      <c r="B144" s="51" t="s">
        <v>431</v>
      </c>
      <c r="C144" s="51" t="s">
        <v>296</v>
      </c>
      <c r="D144" s="52">
        <v>0.62152777777777779</v>
      </c>
      <c r="E144" s="52">
        <v>0.67013888888888884</v>
      </c>
      <c r="F144" s="52">
        <f t="shared" si="54"/>
        <v>4.8611111111111049E-2</v>
      </c>
      <c r="H144" s="48" t="s">
        <v>300</v>
      </c>
      <c r="I144" s="49">
        <f t="shared" ref="I144" si="61">SUM(I138:I143)</f>
        <v>0.5625</v>
      </c>
    </row>
    <row r="145" spans="1:9">
      <c r="A145" s="64"/>
      <c r="B145" s="56" t="s">
        <v>309</v>
      </c>
      <c r="C145" s="51" t="s">
        <v>295</v>
      </c>
      <c r="D145" s="52">
        <v>0.6875</v>
      </c>
      <c r="E145" s="52">
        <v>0.69791666666666663</v>
      </c>
      <c r="F145" s="52">
        <f t="shared" si="54"/>
        <v>1.041666666666663E-2</v>
      </c>
      <c r="I145" s="54"/>
    </row>
    <row r="146" spans="1:9">
      <c r="A146" s="64"/>
      <c r="B146" s="56" t="s">
        <v>432</v>
      </c>
      <c r="C146" s="51" t="s">
        <v>293</v>
      </c>
      <c r="D146" s="52">
        <v>0.70138888888888884</v>
      </c>
      <c r="E146" s="52">
        <v>0.72569444444444453</v>
      </c>
      <c r="F146" s="52">
        <f>E146-D146</f>
        <v>2.4305555555555691E-2</v>
      </c>
      <c r="I146" s="54"/>
    </row>
    <row r="147" spans="1:9">
      <c r="A147" s="64"/>
      <c r="B147" s="55" t="s">
        <v>438</v>
      </c>
      <c r="C147" s="51" t="s">
        <v>288</v>
      </c>
      <c r="D147" s="52">
        <v>0.75</v>
      </c>
      <c r="E147" s="52">
        <v>0.85416666666666663</v>
      </c>
      <c r="F147" s="52">
        <f>E147-D147</f>
        <v>0.10416666666666663</v>
      </c>
    </row>
    <row r="148" spans="1:9">
      <c r="A148" s="64"/>
      <c r="B148" s="55" t="s">
        <v>439</v>
      </c>
      <c r="C148" s="51" t="s">
        <v>288</v>
      </c>
      <c r="D148" s="52">
        <v>0.875</v>
      </c>
      <c r="E148" s="52">
        <v>1</v>
      </c>
      <c r="F148" s="52">
        <f t="shared" si="54"/>
        <v>0.125</v>
      </c>
    </row>
    <row r="149" spans="1:9">
      <c r="A149" s="64"/>
      <c r="B149" s="55"/>
      <c r="C149" s="51"/>
      <c r="D149" s="52"/>
      <c r="E149" s="52"/>
      <c r="F149" s="52">
        <f t="shared" si="54"/>
        <v>0</v>
      </c>
    </row>
    <row r="150" spans="1:9">
      <c r="A150" s="64"/>
      <c r="B150" s="55"/>
      <c r="C150" s="51"/>
      <c r="D150" s="52"/>
      <c r="E150" s="52"/>
      <c r="F150" s="52">
        <f t="shared" si="54"/>
        <v>0</v>
      </c>
    </row>
    <row r="151" spans="1:9">
      <c r="A151" s="64"/>
      <c r="B151" s="55"/>
      <c r="C151" s="51"/>
      <c r="D151" s="52"/>
      <c r="E151" s="52"/>
      <c r="F151" s="52">
        <f t="shared" si="54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77" priority="12" operator="greaterThan">
      <formula>0.25</formula>
    </cfRule>
    <cfRule type="cellIs" dxfId="76" priority="13" operator="lessThan">
      <formula>0.25</formula>
    </cfRule>
  </conditionalFormatting>
  <conditionalFormatting sqref="I4 I19 I34 I49 I64 I79 I94 I109 I124 I139">
    <cfRule type="cellIs" dxfId="75" priority="9" operator="lessThan">
      <formula>0.0416666666666667</formula>
    </cfRule>
    <cfRule type="cellIs" dxfId="74" priority="10" operator="greaterThan">
      <formula>0.0416666666666667</formula>
    </cfRule>
    <cfRule type="cellIs" dxfId="73" priority="11" operator="greaterThan">
      <formula>0.0416666666666667</formula>
    </cfRule>
  </conditionalFormatting>
  <conditionalFormatting sqref="I5 I20 I35 I50 I65 I80 I95 I110 I125 I140">
    <cfRule type="cellIs" dxfId="72" priority="7" operator="lessThan">
      <formula>0.0833333333333333</formula>
    </cfRule>
    <cfRule type="cellIs" dxfId="71" priority="8" operator="greaterThan">
      <formula>0.0833333333333333</formula>
    </cfRule>
  </conditionalFormatting>
  <conditionalFormatting sqref="I6 I21 I36 I51 I66 I81 I96 I111 I126 I141">
    <cfRule type="cellIs" dxfId="70" priority="5" operator="lessThan">
      <formula>0.0416666666666667</formula>
    </cfRule>
    <cfRule type="cellIs" dxfId="69" priority="6" operator="greaterThan">
      <formula>0.0416666666666667</formula>
    </cfRule>
  </conditionalFormatting>
  <conditionalFormatting sqref="I7 I22 I37 I52 I67 I82 I97 I112 I127 I142">
    <cfRule type="cellIs" dxfId="68" priority="3" operator="lessThan">
      <formula>0.0416666666666667</formula>
    </cfRule>
    <cfRule type="cellIs" dxfId="67" priority="4" operator="greaterThan">
      <formula>0.0416666666666667</formula>
    </cfRule>
  </conditionalFormatting>
  <conditionalFormatting sqref="I8 I23 I38 I53 I68 I83 I98 I113 I128 I143">
    <cfRule type="cellIs" dxfId="66" priority="1" operator="lessThan">
      <formula>0.0625</formula>
    </cfRule>
    <cfRule type="cellIs" dxfId="65" priority="2" operator="greaterThan">
      <formula>0.0625</formula>
    </cfRule>
  </conditionalFormatting>
  <dataValidations count="1">
    <dataValidation type="list" allowBlank="1" showInputMessage="1" showErrorMessage="1" sqref="C2:C151" xr:uid="{00000000-0002-0000-1100-000000000000}">
      <formula1>$Q$1:$Q$7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Q151"/>
  <sheetViews>
    <sheetView topLeftCell="A51" zoomScale="80" workbookViewId="0">
      <selection activeCell="B12" sqref="B1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61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 t="shared" ref="F2:F33" si="0"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61"/>
      <c r="B3" s="51" t="s">
        <v>311</v>
      </c>
      <c r="C3" s="51" t="s">
        <v>288</v>
      </c>
      <c r="D3" s="52">
        <v>0.34722222222222227</v>
      </c>
      <c r="E3" s="52">
        <v>0.35069444444444442</v>
      </c>
      <c r="F3" s="52">
        <f t="shared" si="0"/>
        <v>3.4722222222221544E-3</v>
      </c>
      <c r="H3" s="53" t="s">
        <v>288</v>
      </c>
      <c r="I3" s="52">
        <f>SUMIFS(F2:F16, C2:C16,H3)</f>
        <v>0.25763888888888886</v>
      </c>
      <c r="Q3" t="s">
        <v>285</v>
      </c>
    </row>
    <row r="4" spans="1:17">
      <c r="A4" s="61"/>
      <c r="B4" s="51" t="s">
        <v>440</v>
      </c>
      <c r="C4" s="51" t="s">
        <v>288</v>
      </c>
      <c r="D4" s="52">
        <v>0.35069444444444442</v>
      </c>
      <c r="E4" s="52">
        <v>0.4201388888888889</v>
      </c>
      <c r="F4" s="52">
        <f t="shared" si="0"/>
        <v>6.9444444444444475E-2</v>
      </c>
      <c r="H4" s="53" t="s">
        <v>285</v>
      </c>
      <c r="I4" s="52">
        <f>SUMIFS(F2:F16, C2:C16,H4)</f>
        <v>3.6805555555555591E-2</v>
      </c>
      <c r="Q4" t="s">
        <v>290</v>
      </c>
    </row>
    <row r="5" spans="1:17">
      <c r="A5" s="61"/>
      <c r="B5" s="56" t="s">
        <v>441</v>
      </c>
      <c r="C5" s="51" t="s">
        <v>285</v>
      </c>
      <c r="D5" s="52">
        <v>0.4236111111111111</v>
      </c>
      <c r="E5" s="52">
        <v>0.45694444444444443</v>
      </c>
      <c r="F5" s="52">
        <f t="shared" si="0"/>
        <v>3.3333333333333326E-2</v>
      </c>
      <c r="H5" s="53" t="s">
        <v>290</v>
      </c>
      <c r="I5" s="52">
        <f>SUMIFS(F2:F16, C2:C16,H5)</f>
        <v>0</v>
      </c>
      <c r="Q5" t="s">
        <v>293</v>
      </c>
    </row>
    <row r="6" spans="1:17">
      <c r="A6" s="61"/>
      <c r="B6" s="51" t="s">
        <v>342</v>
      </c>
      <c r="C6" s="51" t="s">
        <v>295</v>
      </c>
      <c r="D6" s="52">
        <v>0.4604166666666667</v>
      </c>
      <c r="E6" s="52">
        <v>0.47083333333333338</v>
      </c>
      <c r="F6" s="52">
        <f t="shared" si="0"/>
        <v>1.0416666666666685E-2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61"/>
      <c r="B7" t="s">
        <v>442</v>
      </c>
      <c r="C7" s="51" t="s">
        <v>288</v>
      </c>
      <c r="D7" s="52">
        <v>0.47291666666666665</v>
      </c>
      <c r="E7" s="52">
        <v>0.53263888888888888</v>
      </c>
      <c r="F7" s="52">
        <f t="shared" si="0"/>
        <v>5.9722222222222232E-2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61"/>
      <c r="B8" t="s">
        <v>443</v>
      </c>
      <c r="C8" s="51" t="s">
        <v>288</v>
      </c>
      <c r="D8" s="52">
        <v>0.53263888888888888</v>
      </c>
      <c r="E8" s="52">
        <v>0.55347222222222225</v>
      </c>
      <c r="F8" s="52">
        <f t="shared" si="0"/>
        <v>2.083333333333337E-2</v>
      </c>
      <c r="H8" s="53" t="s">
        <v>295</v>
      </c>
      <c r="I8" s="52">
        <f>SUMIFS(F2:F16, C2:C16,H8)</f>
        <v>7.1527777777777801E-2</v>
      </c>
    </row>
    <row r="9" spans="1:17">
      <c r="A9" s="61"/>
      <c r="B9" s="51" t="s">
        <v>329</v>
      </c>
      <c r="C9" s="51" t="s">
        <v>295</v>
      </c>
      <c r="D9" s="52">
        <v>0.55347222222222225</v>
      </c>
      <c r="E9" s="52">
        <v>0.57430555555555551</v>
      </c>
      <c r="F9" s="52">
        <f t="shared" si="0"/>
        <v>2.0833333333333259E-2</v>
      </c>
      <c r="H9" s="48" t="s">
        <v>300</v>
      </c>
      <c r="I9" s="49">
        <f>SUM(I3:I8)</f>
        <v>0.36597222222222225</v>
      </c>
    </row>
    <row r="10" spans="1:17">
      <c r="A10" s="61"/>
      <c r="B10" s="51" t="s">
        <v>444</v>
      </c>
      <c r="C10" s="51" t="s">
        <v>295</v>
      </c>
      <c r="D10" s="52">
        <v>0.57430555555555551</v>
      </c>
      <c r="E10" s="52">
        <v>0.61458333333333337</v>
      </c>
      <c r="F10" s="52">
        <f t="shared" si="0"/>
        <v>4.0277777777777857E-2</v>
      </c>
      <c r="I10" s="54"/>
    </row>
    <row r="11" spans="1:17">
      <c r="A11" s="61"/>
      <c r="B11" s="51" t="s">
        <v>445</v>
      </c>
      <c r="C11" s="51" t="s">
        <v>288</v>
      </c>
      <c r="D11" s="52">
        <v>0.5625</v>
      </c>
      <c r="E11" s="52">
        <v>0.61805555555555558</v>
      </c>
      <c r="F11" s="52">
        <f t="shared" si="0"/>
        <v>5.555555555555558E-2</v>
      </c>
      <c r="I11" s="54"/>
    </row>
    <row r="12" spans="1:17">
      <c r="A12" s="61"/>
      <c r="B12" s="51" t="s">
        <v>446</v>
      </c>
      <c r="C12" s="51" t="s">
        <v>288</v>
      </c>
      <c r="D12" s="52">
        <v>0.62152777777777779</v>
      </c>
      <c r="E12" s="52">
        <v>0.67013888888888884</v>
      </c>
      <c r="F12" s="52">
        <f t="shared" si="0"/>
        <v>4.8611111111111049E-2</v>
      </c>
    </row>
    <row r="13" spans="1:17">
      <c r="A13" s="61"/>
      <c r="B13" s="51"/>
      <c r="C13" s="51" t="s">
        <v>295</v>
      </c>
      <c r="D13" s="52"/>
      <c r="E13" s="52"/>
      <c r="F13" s="52">
        <f t="shared" si="0"/>
        <v>0</v>
      </c>
    </row>
    <row r="14" spans="1:17">
      <c r="A14" s="61"/>
      <c r="B14" s="51"/>
      <c r="C14" s="51" t="s">
        <v>288</v>
      </c>
      <c r="D14" s="52"/>
      <c r="E14" s="52"/>
      <c r="F14" s="52">
        <f t="shared" si="0"/>
        <v>0</v>
      </c>
    </row>
    <row r="15" spans="1:17">
      <c r="A15" s="61"/>
      <c r="B15" s="51"/>
      <c r="C15" s="51" t="s">
        <v>293</v>
      </c>
      <c r="D15" s="52"/>
      <c r="E15" s="52"/>
      <c r="F15" s="52">
        <f t="shared" si="0"/>
        <v>0</v>
      </c>
    </row>
    <row r="16" spans="1:17">
      <c r="A16" s="61"/>
      <c r="B16" s="51"/>
      <c r="C16" s="51" t="s">
        <v>290</v>
      </c>
      <c r="D16" s="52"/>
      <c r="E16" s="52"/>
      <c r="F16" s="52">
        <f t="shared" si="0"/>
        <v>0</v>
      </c>
    </row>
    <row r="17" spans="1:9">
      <c r="A17" s="61" t="s">
        <v>17</v>
      </c>
      <c r="B17" s="51" t="s">
        <v>369</v>
      </c>
      <c r="C17" s="51" t="s">
        <v>288</v>
      </c>
      <c r="D17" s="52">
        <v>0.35416666666666669</v>
      </c>
      <c r="E17" s="52">
        <v>0.39583333333333331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>
      <c r="A18" s="61"/>
      <c r="B18" s="51" t="s">
        <v>447</v>
      </c>
      <c r="C18" s="51" t="s">
        <v>285</v>
      </c>
      <c r="D18" s="52">
        <v>0.41666666666666669</v>
      </c>
      <c r="E18" s="52">
        <v>0.45833333333333331</v>
      </c>
      <c r="F18" s="52">
        <f t="shared" si="0"/>
        <v>4.166666666666663E-2</v>
      </c>
      <c r="H18" s="53" t="s">
        <v>288</v>
      </c>
      <c r="I18" s="52">
        <f>SUMIFS(F17:F31, C17:C31,H18)</f>
        <v>0.26736111111111088</v>
      </c>
    </row>
    <row r="19" spans="1:9">
      <c r="A19" s="61"/>
      <c r="B19" s="51" t="s">
        <v>342</v>
      </c>
      <c r="C19" s="51" t="s">
        <v>295</v>
      </c>
      <c r="D19" s="52">
        <v>0.4375</v>
      </c>
      <c r="E19" s="52">
        <v>0.44791666666666669</v>
      </c>
      <c r="F19" s="52">
        <f t="shared" si="0"/>
        <v>1.0416666666666685E-2</v>
      </c>
      <c r="H19" s="53" t="s">
        <v>285</v>
      </c>
      <c r="I19" s="52">
        <f>SUMIFS(F17:F31, C17:C31,H19)</f>
        <v>4.166666666666663E-2</v>
      </c>
    </row>
    <row r="20" spans="1:9">
      <c r="A20" s="61"/>
      <c r="B20" s="51" t="s">
        <v>371</v>
      </c>
      <c r="C20" s="51" t="s">
        <v>288</v>
      </c>
      <c r="D20" s="52">
        <v>0.44791666666666669</v>
      </c>
      <c r="E20" s="52">
        <v>0.5</v>
      </c>
      <c r="F20" s="52">
        <f t="shared" si="0"/>
        <v>5.2083333333333315E-2</v>
      </c>
      <c r="H20" s="53" t="s">
        <v>290</v>
      </c>
      <c r="I20" s="52">
        <f>SUMIFS(F17:F31, C17:C31,H20)</f>
        <v>0</v>
      </c>
    </row>
    <row r="21" spans="1:9">
      <c r="A21" s="61"/>
      <c r="B21" s="51" t="s">
        <v>372</v>
      </c>
      <c r="C21" s="51" t="s">
        <v>288</v>
      </c>
      <c r="D21" s="52">
        <v>0.5</v>
      </c>
      <c r="E21" s="52">
        <v>0.54166666666666663</v>
      </c>
      <c r="F21" s="52">
        <f t="shared" si="0"/>
        <v>4.166666666666663E-2</v>
      </c>
      <c r="H21" s="53" t="s">
        <v>293</v>
      </c>
      <c r="I21" s="52">
        <f>SUMIFS(F17:F31, C17:C31,H21)</f>
        <v>2.4305555555555691E-2</v>
      </c>
    </row>
    <row r="22" spans="1:9">
      <c r="A22" s="61"/>
      <c r="B22" s="51" t="s">
        <v>329</v>
      </c>
      <c r="C22" s="51" t="s">
        <v>295</v>
      </c>
      <c r="D22" s="52">
        <v>0.54166666666666663</v>
      </c>
      <c r="E22" s="52">
        <v>0.57291666666666663</v>
      </c>
      <c r="F22" s="52">
        <f t="shared" si="0"/>
        <v>3.125E-2</v>
      </c>
      <c r="H22" s="53" t="s">
        <v>296</v>
      </c>
      <c r="I22" s="52">
        <f>SUMIFS(F17:F31, C17:C31,H22)</f>
        <v>4.513888888888884E-2</v>
      </c>
    </row>
    <row r="23" spans="1:9">
      <c r="A23" s="61"/>
      <c r="B23" s="51" t="s">
        <v>373</v>
      </c>
      <c r="C23" s="51" t="s">
        <v>288</v>
      </c>
      <c r="D23" s="52">
        <v>0.57638888888888895</v>
      </c>
      <c r="E23" s="52">
        <v>0.61111111111111105</v>
      </c>
      <c r="F23" s="52">
        <f t="shared" si="0"/>
        <v>3.4722222222222099E-2</v>
      </c>
      <c r="H23" s="53" t="s">
        <v>295</v>
      </c>
      <c r="I23" s="52">
        <f>SUMIFS(F17:F31, C17:C31,H23)</f>
        <v>5.2083333333333315E-2</v>
      </c>
    </row>
    <row r="24" spans="1:9">
      <c r="A24" s="61"/>
      <c r="B24" s="51" t="s">
        <v>374</v>
      </c>
      <c r="C24" s="51" t="s">
        <v>296</v>
      </c>
      <c r="D24" s="52">
        <v>0.62152777777777779</v>
      </c>
      <c r="E24" s="52">
        <v>0.66666666666666663</v>
      </c>
      <c r="F24" s="52">
        <f t="shared" si="0"/>
        <v>4.513888888888884E-2</v>
      </c>
      <c r="H24" s="48" t="s">
        <v>300</v>
      </c>
      <c r="I24" s="49">
        <f>SUM(I18:I23)</f>
        <v>0.43055555555555536</v>
      </c>
    </row>
    <row r="25" spans="1:9">
      <c r="A25" s="61"/>
      <c r="B25" s="51" t="s">
        <v>304</v>
      </c>
      <c r="C25" s="51" t="s">
        <v>295</v>
      </c>
      <c r="D25" s="52">
        <v>0.67013888888888884</v>
      </c>
      <c r="E25" s="52">
        <v>0.68055555555555547</v>
      </c>
      <c r="F25" s="52">
        <f t="shared" si="0"/>
        <v>1.041666666666663E-2</v>
      </c>
      <c r="I25" s="54"/>
    </row>
    <row r="26" spans="1:9">
      <c r="A26" s="61"/>
      <c r="B26" s="51" t="s">
        <v>375</v>
      </c>
      <c r="C26" s="51" t="s">
        <v>288</v>
      </c>
      <c r="D26" s="52">
        <v>0.6875</v>
      </c>
      <c r="E26" s="52">
        <v>0.70138888888888884</v>
      </c>
      <c r="F26" s="52">
        <f t="shared" si="0"/>
        <v>1.388888888888884E-2</v>
      </c>
      <c r="I26" s="54"/>
    </row>
    <row r="27" spans="1:9">
      <c r="A27" s="61"/>
      <c r="B27" s="51" t="s">
        <v>376</v>
      </c>
      <c r="C27" s="51" t="s">
        <v>293</v>
      </c>
      <c r="D27" s="52">
        <v>0.70138888888888884</v>
      </c>
      <c r="E27" s="52">
        <v>0.72569444444444453</v>
      </c>
      <c r="F27" s="52">
        <f t="shared" si="0"/>
        <v>2.4305555555555691E-2</v>
      </c>
    </row>
    <row r="28" spans="1:9">
      <c r="A28" s="61"/>
      <c r="B28" s="51" t="s">
        <v>377</v>
      </c>
      <c r="C28" s="51" t="s">
        <v>288</v>
      </c>
      <c r="D28" s="52">
        <v>0.73958333333333337</v>
      </c>
      <c r="E28" s="52">
        <v>0.75</v>
      </c>
      <c r="F28" s="52">
        <f t="shared" si="0"/>
        <v>1.041666666666663E-2</v>
      </c>
    </row>
    <row r="29" spans="1:9">
      <c r="A29" s="61"/>
      <c r="B29" s="51" t="s">
        <v>378</v>
      </c>
      <c r="C29" s="51" t="s">
        <v>288</v>
      </c>
      <c r="D29" s="52">
        <v>0.83333333333333337</v>
      </c>
      <c r="E29" s="52">
        <v>0.89583333333333337</v>
      </c>
      <c r="F29" s="52">
        <f t="shared" si="0"/>
        <v>6.25E-2</v>
      </c>
    </row>
    <row r="30" spans="1:9">
      <c r="A30" s="61"/>
      <c r="B30" s="51" t="s">
        <v>448</v>
      </c>
      <c r="C30" s="51" t="s">
        <v>288</v>
      </c>
      <c r="D30" s="52">
        <v>0.72916666666666663</v>
      </c>
      <c r="E30" s="52">
        <v>0.73958333333333337</v>
      </c>
      <c r="F30" s="52">
        <f t="shared" si="0"/>
        <v>1.0416666666666741E-2</v>
      </c>
    </row>
    <row r="31" spans="1:9">
      <c r="A31" s="61"/>
      <c r="B31" s="51"/>
      <c r="C31" s="51"/>
      <c r="D31" s="52"/>
      <c r="E31" s="52"/>
      <c r="F31" s="52">
        <f t="shared" si="0"/>
        <v>0</v>
      </c>
    </row>
    <row r="32" spans="1:9">
      <c r="A32" s="61" t="s">
        <v>263</v>
      </c>
      <c r="B32" s="51" t="s">
        <v>379</v>
      </c>
      <c r="C32" s="51" t="s">
        <v>285</v>
      </c>
      <c r="D32" s="52">
        <v>0.35416666666666669</v>
      </c>
      <c r="E32" s="52">
        <v>0.3611111111111111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61"/>
      <c r="B33" s="51" t="s">
        <v>449</v>
      </c>
      <c r="C33" s="51" t="s">
        <v>288</v>
      </c>
      <c r="D33" s="52">
        <v>0.3611111111111111</v>
      </c>
      <c r="E33" s="52">
        <v>0.41666666666666669</v>
      </c>
      <c r="F33" s="52">
        <f t="shared" si="0"/>
        <v>5.555555555555558E-2</v>
      </c>
      <c r="H33" s="53" t="s">
        <v>288</v>
      </c>
      <c r="I33" s="52">
        <f>SUMIFS(F32:F46, C32:C46,H33)</f>
        <v>0.26388888888888895</v>
      </c>
    </row>
    <row r="34" spans="1:9">
      <c r="A34" s="61"/>
      <c r="B34" s="51" t="s">
        <v>450</v>
      </c>
      <c r="C34" s="51" t="s">
        <v>285</v>
      </c>
      <c r="D34" s="52">
        <v>0.41666666666666669</v>
      </c>
      <c r="E34" s="52">
        <v>0.45833333333333331</v>
      </c>
      <c r="F34" s="52">
        <f t="shared" ref="F34:F62" si="1">E34-D34</f>
        <v>4.166666666666663E-2</v>
      </c>
      <c r="H34" s="53" t="s">
        <v>285</v>
      </c>
      <c r="I34" s="52">
        <f>SUMIFS(F32:F46, C32:C46,H34)</f>
        <v>4.8611111111111049E-2</v>
      </c>
    </row>
    <row r="35" spans="1:9">
      <c r="A35" s="61"/>
      <c r="B35" s="51" t="s">
        <v>294</v>
      </c>
      <c r="C35" s="51" t="s">
        <v>295</v>
      </c>
      <c r="D35" s="52">
        <v>0.45833333333333331</v>
      </c>
      <c r="E35" s="52">
        <v>0.46875</v>
      </c>
      <c r="F35" s="52">
        <f t="shared" si="1"/>
        <v>1.0416666666666685E-2</v>
      </c>
      <c r="H35" s="53" t="s">
        <v>290</v>
      </c>
      <c r="I35" s="52">
        <f>SUMIFS(F32:F46, C32:C46,H35)</f>
        <v>0</v>
      </c>
    </row>
    <row r="36" spans="1:9">
      <c r="A36" s="61"/>
      <c r="B36" s="51" t="s">
        <v>451</v>
      </c>
      <c r="C36" s="51" t="s">
        <v>288</v>
      </c>
      <c r="D36" s="52">
        <v>0.46875</v>
      </c>
      <c r="E36" s="52">
        <v>0.5</v>
      </c>
      <c r="F36" s="52">
        <f t="shared" si="1"/>
        <v>3.125E-2</v>
      </c>
      <c r="H36" s="53" t="s">
        <v>293</v>
      </c>
      <c r="I36" s="52">
        <f>SUMIFS(F32:F46, C32:C46,H36)</f>
        <v>0</v>
      </c>
    </row>
    <row r="37" spans="1:9">
      <c r="A37" s="61"/>
      <c r="B37" s="51" t="s">
        <v>311</v>
      </c>
      <c r="C37" s="51" t="s">
        <v>288</v>
      </c>
      <c r="D37" s="52">
        <v>0.5</v>
      </c>
      <c r="E37" s="52">
        <v>0.51041666666666663</v>
      </c>
      <c r="F37" s="52">
        <f t="shared" si="1"/>
        <v>1.041666666666663E-2</v>
      </c>
      <c r="H37" s="53" t="s">
        <v>296</v>
      </c>
      <c r="I37" s="52">
        <f>SUMIFS(F32:F46, C32:C46,H37)</f>
        <v>3.125E-2</v>
      </c>
    </row>
    <row r="38" spans="1:9">
      <c r="A38" s="61"/>
      <c r="B38" s="51" t="s">
        <v>452</v>
      </c>
      <c r="C38" s="51" t="s">
        <v>288</v>
      </c>
      <c r="D38" s="52">
        <v>0.51041666666666663</v>
      </c>
      <c r="E38" s="52">
        <v>0.54513888888888895</v>
      </c>
      <c r="F38" s="52">
        <f t="shared" si="1"/>
        <v>3.4722222222222321E-2</v>
      </c>
      <c r="H38" s="53" t="s">
        <v>295</v>
      </c>
      <c r="I38" s="52">
        <f>SUMIFS(F32:F46, C32:C46,H38)</f>
        <v>3.1250000000000167E-2</v>
      </c>
    </row>
    <row r="39" spans="1:9">
      <c r="A39" s="61"/>
      <c r="B39" s="51" t="s">
        <v>329</v>
      </c>
      <c r="C39" s="51" t="s">
        <v>295</v>
      </c>
      <c r="D39" s="52">
        <v>0.54861111111111105</v>
      </c>
      <c r="E39" s="52">
        <v>0.5625</v>
      </c>
      <c r="F39" s="52">
        <f t="shared" si="1"/>
        <v>1.3888888888888951E-2</v>
      </c>
      <c r="H39" s="48" t="s">
        <v>300</v>
      </c>
      <c r="I39" s="49">
        <f>SUM(I33:I38)</f>
        <v>0.37500000000000017</v>
      </c>
    </row>
    <row r="40" spans="1:9">
      <c r="A40" s="61"/>
      <c r="B40" s="51" t="s">
        <v>453</v>
      </c>
      <c r="C40" s="51" t="s">
        <v>288</v>
      </c>
      <c r="D40" s="52">
        <v>0.5625</v>
      </c>
      <c r="E40" s="52">
        <v>0.62847222222222221</v>
      </c>
      <c r="F40" s="52">
        <f t="shared" si="1"/>
        <v>6.597222222222221E-2</v>
      </c>
      <c r="I40" s="54"/>
    </row>
    <row r="41" spans="1:9">
      <c r="A41" s="61"/>
      <c r="B41" s="51" t="s">
        <v>454</v>
      </c>
      <c r="C41" s="51" t="s">
        <v>296</v>
      </c>
      <c r="D41" s="52">
        <v>0.63541666666666663</v>
      </c>
      <c r="E41" s="52">
        <v>0.66666666666666663</v>
      </c>
      <c r="F41" s="52">
        <f t="shared" si="1"/>
        <v>3.125E-2</v>
      </c>
      <c r="I41" s="54"/>
    </row>
    <row r="42" spans="1:9">
      <c r="A42" s="61"/>
      <c r="B42" s="51" t="s">
        <v>304</v>
      </c>
      <c r="C42" s="51" t="s">
        <v>295</v>
      </c>
      <c r="D42" s="52">
        <v>0.66666666666666663</v>
      </c>
      <c r="E42" s="52">
        <v>0.67361111111111116</v>
      </c>
      <c r="F42" s="52">
        <f t="shared" si="1"/>
        <v>6.9444444444445308E-3</v>
      </c>
    </row>
    <row r="43" spans="1:9">
      <c r="A43" s="61"/>
      <c r="B43" s="51" t="s">
        <v>455</v>
      </c>
      <c r="C43" s="51" t="s">
        <v>288</v>
      </c>
      <c r="D43" s="52">
        <v>0.67361111111111116</v>
      </c>
      <c r="E43" s="52">
        <v>0.72916666666666663</v>
      </c>
      <c r="F43" s="52">
        <f t="shared" si="1"/>
        <v>5.5555555555555469E-2</v>
      </c>
    </row>
    <row r="44" spans="1:9">
      <c r="A44" s="61"/>
      <c r="B44" s="51" t="s">
        <v>448</v>
      </c>
      <c r="C44" s="51" t="s">
        <v>288</v>
      </c>
      <c r="D44" s="52">
        <v>0.72916666666666663</v>
      </c>
      <c r="E44" s="52">
        <v>0.73958333333333337</v>
      </c>
      <c r="F44" s="52">
        <f t="shared" si="1"/>
        <v>1.0416666666666741E-2</v>
      </c>
    </row>
    <row r="45" spans="1:9">
      <c r="A45" s="61"/>
      <c r="C45" s="51"/>
      <c r="D45" s="52"/>
      <c r="E45" s="52"/>
      <c r="F45" s="52">
        <f t="shared" si="1"/>
        <v>0</v>
      </c>
    </row>
    <row r="46" spans="1:9">
      <c r="A46" s="63"/>
      <c r="B46" s="51"/>
      <c r="C46" s="51"/>
      <c r="D46" s="52"/>
      <c r="E46" s="52"/>
      <c r="F46" s="52">
        <f t="shared" si="1"/>
        <v>0</v>
      </c>
    </row>
    <row r="47" spans="1:9">
      <c r="A47" s="64" t="s">
        <v>21</v>
      </c>
      <c r="B47" s="55"/>
      <c r="C47" s="51"/>
      <c r="D47" s="52"/>
      <c r="E47" s="52"/>
      <c r="F47" s="52">
        <f t="shared" si="1"/>
        <v>0</v>
      </c>
      <c r="H47" s="49" t="s">
        <v>286</v>
      </c>
      <c r="I47" s="49" t="s">
        <v>287</v>
      </c>
    </row>
    <row r="48" spans="1:9">
      <c r="A48" s="64"/>
      <c r="B48" s="55"/>
      <c r="C48" s="51"/>
      <c r="D48" s="52"/>
      <c r="E48" s="52"/>
      <c r="F48" s="52">
        <f t="shared" si="1"/>
        <v>0</v>
      </c>
      <c r="H48" s="53" t="s">
        <v>288</v>
      </c>
      <c r="I48" s="52">
        <f>SUMIFS(F47:F61, C47:C61,H48)</f>
        <v>0</v>
      </c>
    </row>
    <row r="49" spans="1:9">
      <c r="A49" s="64"/>
      <c r="B49" s="55"/>
      <c r="C49" s="51"/>
      <c r="D49" s="52"/>
      <c r="E49" s="52"/>
      <c r="F49" s="52">
        <f t="shared" si="1"/>
        <v>0</v>
      </c>
      <c r="H49" s="53" t="s">
        <v>285</v>
      </c>
      <c r="I49" s="52">
        <f>SUMIFS(F47:F61, C47:C61,H49)</f>
        <v>0</v>
      </c>
    </row>
    <row r="50" spans="1:9">
      <c r="A50" s="64"/>
      <c r="B50" s="55"/>
      <c r="C50" s="51"/>
      <c r="D50" s="52"/>
      <c r="E50" s="52"/>
      <c r="F50" s="52">
        <f t="shared" si="1"/>
        <v>0</v>
      </c>
      <c r="H50" s="53" t="s">
        <v>290</v>
      </c>
      <c r="I50" s="52">
        <f>SUMIFS(F47:F61, C47:C61,H50)</f>
        <v>0</v>
      </c>
    </row>
    <row r="51" spans="1:9">
      <c r="A51" s="64"/>
      <c r="B51" s="55"/>
      <c r="C51" s="51"/>
      <c r="D51" s="52"/>
      <c r="E51" s="52"/>
      <c r="F51" s="52">
        <f t="shared" si="1"/>
        <v>0</v>
      </c>
      <c r="H51" s="53" t="s">
        <v>293</v>
      </c>
      <c r="I51" s="52">
        <f>SUMIFS(F47:F61, C47:C61,H51)</f>
        <v>0</v>
      </c>
    </row>
    <row r="52" spans="1:9">
      <c r="A52" s="64"/>
      <c r="B52" s="55"/>
      <c r="C52" s="51"/>
      <c r="D52" s="52"/>
      <c r="E52" s="52"/>
      <c r="F52" s="52">
        <f t="shared" si="1"/>
        <v>0</v>
      </c>
      <c r="H52" s="53" t="s">
        <v>296</v>
      </c>
      <c r="I52" s="52">
        <f>SUMIFS(F47:F61, C47:C61,H52)</f>
        <v>0</v>
      </c>
    </row>
    <row r="53" spans="1:9">
      <c r="A53" s="64"/>
      <c r="B53" s="55"/>
      <c r="C53" s="51"/>
      <c r="D53" s="52"/>
      <c r="E53" s="52"/>
      <c r="F53" s="52">
        <f t="shared" si="1"/>
        <v>0</v>
      </c>
      <c r="H53" s="53" t="s">
        <v>295</v>
      </c>
      <c r="I53" s="52">
        <f>SUMIFS(F47:F61, C47:C61,H53)</f>
        <v>0</v>
      </c>
    </row>
    <row r="54" spans="1:9">
      <c r="A54" s="64"/>
      <c r="B54" s="55"/>
      <c r="C54" s="51"/>
      <c r="D54" s="52"/>
      <c r="E54" s="52"/>
      <c r="F54" s="52">
        <f t="shared" si="1"/>
        <v>0</v>
      </c>
      <c r="H54" s="48" t="s">
        <v>300</v>
      </c>
      <c r="I54" s="49">
        <f>SUM(I48:I53)</f>
        <v>0</v>
      </c>
    </row>
    <row r="55" spans="1:9">
      <c r="A55" s="64"/>
      <c r="B55" s="56" t="s">
        <v>388</v>
      </c>
      <c r="C55" s="51"/>
      <c r="D55" s="52"/>
      <c r="E55" s="52"/>
      <c r="F55" s="52">
        <f t="shared" si="1"/>
        <v>0</v>
      </c>
      <c r="I55" s="54"/>
    </row>
    <row r="56" spans="1:9">
      <c r="A56" s="64"/>
      <c r="B56" s="55"/>
      <c r="C56" s="51"/>
      <c r="D56" s="52"/>
      <c r="E56" s="52"/>
      <c r="F56" s="52">
        <f t="shared" si="1"/>
        <v>0</v>
      </c>
      <c r="I56" s="54"/>
    </row>
    <row r="57" spans="1:9">
      <c r="A57" s="64"/>
      <c r="B57" s="55"/>
      <c r="C57" s="51"/>
      <c r="D57" s="52"/>
      <c r="E57" s="52"/>
      <c r="F57" s="52">
        <f t="shared" si="1"/>
        <v>0</v>
      </c>
    </row>
    <row r="58" spans="1:9">
      <c r="A58" s="64"/>
      <c r="B58" s="55"/>
      <c r="C58" s="51"/>
      <c r="D58" s="52"/>
      <c r="E58" s="52"/>
      <c r="F58" s="52">
        <f t="shared" si="1"/>
        <v>0</v>
      </c>
    </row>
    <row r="59" spans="1:9">
      <c r="A59" s="64"/>
      <c r="B59" s="55"/>
      <c r="C59" s="51"/>
      <c r="D59" s="52"/>
      <c r="E59" s="52"/>
      <c r="F59" s="52">
        <f t="shared" si="1"/>
        <v>0</v>
      </c>
    </row>
    <row r="60" spans="1:9">
      <c r="A60" s="64"/>
      <c r="B60" s="55"/>
      <c r="C60" s="51"/>
      <c r="D60" s="52"/>
      <c r="E60" s="52"/>
      <c r="F60" s="52">
        <f t="shared" si="1"/>
        <v>0</v>
      </c>
    </row>
    <row r="61" spans="1:9">
      <c r="A61" s="64"/>
      <c r="B61" s="55"/>
      <c r="C61" s="51"/>
      <c r="D61" s="52"/>
      <c r="E61" s="52"/>
      <c r="F61" s="52">
        <f t="shared" si="1"/>
        <v>0</v>
      </c>
    </row>
    <row r="62" spans="1:9">
      <c r="A62" s="65" t="s">
        <v>24</v>
      </c>
      <c r="B62" s="51"/>
      <c r="C62" s="51"/>
      <c r="D62" s="52"/>
      <c r="E62" s="52"/>
      <c r="F62" s="52">
        <f t="shared" si="1"/>
        <v>0</v>
      </c>
      <c r="H62" s="49" t="s">
        <v>286</v>
      </c>
      <c r="I62" s="49" t="s">
        <v>287</v>
      </c>
    </row>
    <row r="63" spans="1:9">
      <c r="A63" s="61"/>
      <c r="B63" s="51"/>
      <c r="C63" s="51"/>
      <c r="D63" s="52"/>
      <c r="E63" s="52"/>
      <c r="F63" s="52">
        <v>3.472222222222222E-3</v>
      </c>
      <c r="H63" s="53" t="s">
        <v>288</v>
      </c>
      <c r="I63" s="52">
        <f>SUMIFS(F62:F76, C62:C76,H63)</f>
        <v>0</v>
      </c>
    </row>
    <row r="64" spans="1:9">
      <c r="A64" s="61"/>
      <c r="B64" s="51"/>
      <c r="C64" s="51"/>
      <c r="D64" s="52"/>
      <c r="E64" s="52"/>
      <c r="F64" s="52">
        <f t="shared" ref="F64:F95" si="2">E64-D64</f>
        <v>0</v>
      </c>
      <c r="H64" s="53" t="s">
        <v>285</v>
      </c>
      <c r="I64" s="52">
        <f>SUMIFS(F62:F76, C62:C76,H64)</f>
        <v>0</v>
      </c>
    </row>
    <row r="65" spans="1:9">
      <c r="A65" s="61"/>
      <c r="B65" s="51"/>
      <c r="C65" s="51"/>
      <c r="D65" s="52"/>
      <c r="E65" s="52"/>
      <c r="F65" s="52">
        <f t="shared" si="2"/>
        <v>0</v>
      </c>
      <c r="H65" s="53" t="s">
        <v>290</v>
      </c>
      <c r="I65" s="52">
        <f>SUMIFS(F62:F76, C62:C76,H65)</f>
        <v>0</v>
      </c>
    </row>
    <row r="66" spans="1:9">
      <c r="A66" s="61"/>
      <c r="B66" s="51"/>
      <c r="C66" s="51"/>
      <c r="D66" s="52"/>
      <c r="E66" s="52"/>
      <c r="F66" s="52">
        <f t="shared" si="2"/>
        <v>0</v>
      </c>
      <c r="H66" s="53" t="s">
        <v>293</v>
      </c>
      <c r="I66" s="52">
        <f>SUMIFS(F62:F76, C62:C76,H66)</f>
        <v>0</v>
      </c>
    </row>
    <row r="67" spans="1:9">
      <c r="A67" s="61"/>
      <c r="B67" s="51"/>
      <c r="C67" s="51"/>
      <c r="D67" s="52"/>
      <c r="E67" s="52"/>
      <c r="F67" s="52">
        <f t="shared" si="2"/>
        <v>0</v>
      </c>
      <c r="H67" s="53" t="s">
        <v>296</v>
      </c>
      <c r="I67" s="52">
        <f>SUMIFS(F62:F76, C62:C76,H67)</f>
        <v>0</v>
      </c>
    </row>
    <row r="68" spans="1:9">
      <c r="A68" s="61"/>
      <c r="B68" s="56" t="s">
        <v>456</v>
      </c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0</v>
      </c>
    </row>
    <row r="69" spans="1:9">
      <c r="A69" s="61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</v>
      </c>
    </row>
    <row r="70" spans="1:9">
      <c r="A70" s="61"/>
      <c r="B70" s="51"/>
      <c r="C70" s="51"/>
      <c r="D70" s="52"/>
      <c r="E70" s="52"/>
      <c r="F70" s="52">
        <f t="shared" si="2"/>
        <v>0</v>
      </c>
      <c r="I70" s="54"/>
    </row>
    <row r="71" spans="1:9">
      <c r="A71" s="61"/>
      <c r="B71" s="51"/>
      <c r="C71" s="51"/>
      <c r="D71" s="52"/>
      <c r="E71" s="52"/>
      <c r="F71" s="52">
        <f t="shared" si="2"/>
        <v>0</v>
      </c>
      <c r="I71" s="54"/>
    </row>
    <row r="72" spans="1:9">
      <c r="A72" s="61"/>
      <c r="B72" s="51"/>
      <c r="C72" s="51"/>
      <c r="D72" s="52"/>
      <c r="E72" s="52"/>
      <c r="F72" s="52">
        <f t="shared" si="2"/>
        <v>0</v>
      </c>
    </row>
    <row r="73" spans="1:9">
      <c r="A73" s="61"/>
      <c r="B73" s="51"/>
      <c r="C73" s="51"/>
      <c r="D73" s="52"/>
      <c r="E73" s="52"/>
      <c r="F73" s="52">
        <f t="shared" si="2"/>
        <v>0</v>
      </c>
    </row>
    <row r="74" spans="1:9">
      <c r="A74" s="61"/>
      <c r="B74" s="51"/>
      <c r="C74" s="51"/>
      <c r="D74" s="52"/>
      <c r="E74" s="52"/>
      <c r="F74" s="52">
        <f t="shared" si="2"/>
        <v>0</v>
      </c>
    </row>
    <row r="75" spans="1:9">
      <c r="A75" s="61"/>
      <c r="B75" s="51"/>
      <c r="C75" s="51"/>
      <c r="D75" s="52"/>
      <c r="E75" s="52"/>
      <c r="F75" s="52">
        <f t="shared" si="2"/>
        <v>0</v>
      </c>
    </row>
    <row r="76" spans="1:9">
      <c r="A76" s="61"/>
      <c r="B76" s="51"/>
      <c r="C76" s="51"/>
      <c r="D76" s="52"/>
      <c r="E76" s="52"/>
      <c r="F76" s="52">
        <f t="shared" si="2"/>
        <v>0</v>
      </c>
    </row>
    <row r="77" spans="1:9">
      <c r="A77" s="61" t="s">
        <v>269</v>
      </c>
      <c r="B77" s="51" t="s">
        <v>379</v>
      </c>
      <c r="C77" s="51" t="s">
        <v>285</v>
      </c>
      <c r="D77" s="52">
        <v>0.35416666666666669</v>
      </c>
      <c r="E77" s="52">
        <v>0.3576388888888889</v>
      </c>
      <c r="F77" s="52">
        <f t="shared" si="2"/>
        <v>3.4722222222222099E-3</v>
      </c>
      <c r="H77" s="49" t="s">
        <v>286</v>
      </c>
      <c r="I77" s="49" t="s">
        <v>287</v>
      </c>
    </row>
    <row r="78" spans="1:9">
      <c r="A78" s="61"/>
      <c r="B78" s="51" t="s">
        <v>457</v>
      </c>
      <c r="C78" s="51" t="s">
        <v>288</v>
      </c>
      <c r="D78" s="52">
        <v>0.3576388888888889</v>
      </c>
      <c r="E78" s="52">
        <v>0.39583333333333331</v>
      </c>
      <c r="F78" s="52">
        <f t="shared" si="2"/>
        <v>3.819444444444442E-2</v>
      </c>
      <c r="H78" s="53" t="s">
        <v>288</v>
      </c>
      <c r="I78" s="52">
        <f>SUMIFS(F77:F91, C77:C91,H78)</f>
        <v>0.22569444444444436</v>
      </c>
    </row>
    <row r="79" spans="1:9">
      <c r="A79" s="61"/>
      <c r="B79" s="51" t="s">
        <v>458</v>
      </c>
      <c r="C79" s="51" t="s">
        <v>285</v>
      </c>
      <c r="D79" s="52">
        <v>0.41666666666666669</v>
      </c>
      <c r="E79" s="52">
        <v>0.45833333333333331</v>
      </c>
      <c r="F79" s="52">
        <f t="shared" si="2"/>
        <v>4.166666666666663E-2</v>
      </c>
      <c r="H79" s="53" t="s">
        <v>285</v>
      </c>
      <c r="I79" s="52">
        <f>SUMIFS(F77:F91, C77:C91,H79)</f>
        <v>4.513888888888884E-2</v>
      </c>
    </row>
    <row r="80" spans="1:9">
      <c r="A80" s="61"/>
      <c r="B80" s="51" t="s">
        <v>309</v>
      </c>
      <c r="C80" s="51" t="s">
        <v>295</v>
      </c>
      <c r="D80" s="52">
        <v>0.45833333333333331</v>
      </c>
      <c r="E80" s="52">
        <v>0.47916666666666669</v>
      </c>
      <c r="F80" s="52">
        <f t="shared" si="2"/>
        <v>2.083333333333337E-2</v>
      </c>
      <c r="H80" s="53" t="s">
        <v>290</v>
      </c>
      <c r="I80" s="52">
        <f>SUMIFS(F77:F91, C77:C91,H80)</f>
        <v>3.125E-2</v>
      </c>
    </row>
    <row r="81" spans="1:9">
      <c r="A81" s="61"/>
      <c r="B81" s="51" t="s">
        <v>459</v>
      </c>
      <c r="C81" s="51" t="s">
        <v>288</v>
      </c>
      <c r="D81" s="52">
        <v>0.45833333333333331</v>
      </c>
      <c r="E81" s="52">
        <v>0.5</v>
      </c>
      <c r="F81" s="52">
        <f t="shared" si="2"/>
        <v>4.1666666666666685E-2</v>
      </c>
      <c r="H81" s="53" t="s">
        <v>293</v>
      </c>
      <c r="I81" s="52">
        <f>SUMIFS(F77:F91, C77:C91,H81)</f>
        <v>1.8750000000000155E-2</v>
      </c>
    </row>
    <row r="82" spans="1:9">
      <c r="A82" s="61"/>
      <c r="B82" s="51" t="s">
        <v>400</v>
      </c>
      <c r="C82" s="51" t="s">
        <v>288</v>
      </c>
      <c r="D82" s="52">
        <v>0.5</v>
      </c>
      <c r="E82" s="52">
        <v>0.54166666666666663</v>
      </c>
      <c r="F82" s="52">
        <f t="shared" si="2"/>
        <v>4.166666666666663E-2</v>
      </c>
      <c r="H82" s="53" t="s">
        <v>296</v>
      </c>
      <c r="I82" s="52">
        <f>SUMIFS(F77:F91, C77:C91,H82)</f>
        <v>4.513888888888884E-2</v>
      </c>
    </row>
    <row r="83" spans="1:9">
      <c r="A83" s="61"/>
      <c r="B83" s="51" t="s">
        <v>329</v>
      </c>
      <c r="C83" s="51" t="s">
        <v>295</v>
      </c>
      <c r="D83" s="52">
        <v>0.54166666666666663</v>
      </c>
      <c r="E83" s="52">
        <v>0.5625</v>
      </c>
      <c r="F83" s="52">
        <f t="shared" si="2"/>
        <v>2.083333333333337E-2</v>
      </c>
      <c r="H83" s="53" t="s">
        <v>295</v>
      </c>
      <c r="I83" s="52">
        <f>SUMIFS(F77:F91, C77:C91,H83)</f>
        <v>5.555555555555558E-2</v>
      </c>
    </row>
    <row r="84" spans="1:9">
      <c r="A84" s="61"/>
      <c r="B84" s="51" t="s">
        <v>401</v>
      </c>
      <c r="C84" s="51" t="s">
        <v>290</v>
      </c>
      <c r="D84" s="52">
        <v>0.58333333333333337</v>
      </c>
      <c r="E84" s="52">
        <v>0.61458333333333337</v>
      </c>
      <c r="F84" s="52">
        <f t="shared" si="2"/>
        <v>3.125E-2</v>
      </c>
      <c r="H84" s="48" t="s">
        <v>300</v>
      </c>
      <c r="I84" s="49">
        <f>SUM(I78:I83)</f>
        <v>0.42152777777777778</v>
      </c>
    </row>
    <row r="85" spans="1:9">
      <c r="A85" s="61"/>
      <c r="B85" s="51" t="s">
        <v>394</v>
      </c>
      <c r="C85" s="51" t="s">
        <v>296</v>
      </c>
      <c r="D85" s="52">
        <v>0.62152777777777779</v>
      </c>
      <c r="E85" s="52">
        <v>0.66666666666666663</v>
      </c>
      <c r="F85" s="52">
        <f t="shared" si="2"/>
        <v>4.513888888888884E-2</v>
      </c>
      <c r="I85" s="54"/>
    </row>
    <row r="86" spans="1:9">
      <c r="A86" s="61"/>
      <c r="B86" s="51" t="s">
        <v>309</v>
      </c>
      <c r="C86" s="51" t="s">
        <v>295</v>
      </c>
      <c r="D86" s="52">
        <v>0.66666666666666663</v>
      </c>
      <c r="E86" s="52">
        <v>0.68055555555555547</v>
      </c>
      <c r="F86" s="52">
        <f t="shared" si="2"/>
        <v>1.388888888888884E-2</v>
      </c>
      <c r="I86" s="54"/>
    </row>
    <row r="87" spans="1:9">
      <c r="A87" s="61"/>
      <c r="B87" s="51" t="s">
        <v>385</v>
      </c>
      <c r="C87" s="51" t="s">
        <v>293</v>
      </c>
      <c r="D87" s="52">
        <v>0.70694444444444438</v>
      </c>
      <c r="E87" s="52">
        <v>0.72569444444444453</v>
      </c>
      <c r="F87" s="52">
        <f t="shared" si="2"/>
        <v>1.8750000000000155E-2</v>
      </c>
    </row>
    <row r="88" spans="1:9">
      <c r="A88" s="61"/>
      <c r="B88" s="51" t="s">
        <v>402</v>
      </c>
      <c r="C88" s="51" t="s">
        <v>288</v>
      </c>
      <c r="D88" s="52">
        <v>0.77083333333333337</v>
      </c>
      <c r="E88" s="52">
        <v>0.8125</v>
      </c>
      <c r="F88" s="52">
        <f t="shared" si="2"/>
        <v>4.166666666666663E-2</v>
      </c>
    </row>
    <row r="89" spans="1:9">
      <c r="A89" s="61"/>
      <c r="B89" s="51" t="s">
        <v>403</v>
      </c>
      <c r="C89" s="51" t="s">
        <v>288</v>
      </c>
      <c r="D89" s="52">
        <v>0.85416666666666663</v>
      </c>
      <c r="E89" s="52">
        <v>0.91666666666666663</v>
      </c>
      <c r="F89" s="52">
        <f t="shared" si="2"/>
        <v>6.25E-2</v>
      </c>
    </row>
    <row r="90" spans="1:9">
      <c r="A90" s="61"/>
      <c r="B90" s="51"/>
      <c r="C90" s="51"/>
      <c r="D90" s="52"/>
      <c r="E90" s="52"/>
      <c r="F90" s="52">
        <f t="shared" si="2"/>
        <v>0</v>
      </c>
    </row>
    <row r="91" spans="1:9">
      <c r="A91" s="62"/>
      <c r="B91" s="51"/>
      <c r="C91" s="51"/>
      <c r="D91" s="52"/>
      <c r="E91" s="52"/>
      <c r="F91" s="52">
        <f t="shared" si="2"/>
        <v>0</v>
      </c>
    </row>
    <row r="92" spans="1:9">
      <c r="A92" s="65" t="s">
        <v>54</v>
      </c>
      <c r="B92" s="51" t="s">
        <v>460</v>
      </c>
      <c r="C92" s="51" t="s">
        <v>285</v>
      </c>
      <c r="D92" s="52">
        <v>0.38541666666666669</v>
      </c>
      <c r="E92" s="52">
        <v>0.39374999999999999</v>
      </c>
      <c r="F92" s="52">
        <f t="shared" si="2"/>
        <v>8.3333333333333037E-3</v>
      </c>
      <c r="H92" s="49" t="s">
        <v>286</v>
      </c>
      <c r="I92" s="49" t="s">
        <v>287</v>
      </c>
    </row>
    <row r="93" spans="1:9">
      <c r="A93" s="61"/>
      <c r="B93" s="51" t="s">
        <v>461</v>
      </c>
      <c r="C93" s="51" t="s">
        <v>293</v>
      </c>
      <c r="D93" s="52">
        <v>0.39444444444444443</v>
      </c>
      <c r="E93" s="52">
        <v>0.43402777777777773</v>
      </c>
      <c r="F93" s="52">
        <f t="shared" si="2"/>
        <v>3.9583333333333304E-2</v>
      </c>
      <c r="H93" s="53" t="s">
        <v>288</v>
      </c>
      <c r="I93" s="52">
        <f>SUMIFS(F92:F106, C92:C106,H93)</f>
        <v>0.22569444444444425</v>
      </c>
    </row>
    <row r="94" spans="1:9">
      <c r="A94" s="61"/>
      <c r="B94" s="56" t="s">
        <v>309</v>
      </c>
      <c r="C94" s="51" t="s">
        <v>285</v>
      </c>
      <c r="D94" s="52">
        <v>0.4375</v>
      </c>
      <c r="E94" s="52">
        <v>0.44791666666666669</v>
      </c>
      <c r="F94" s="52">
        <f t="shared" si="2"/>
        <v>1.0416666666666685E-2</v>
      </c>
      <c r="H94" s="53" t="s">
        <v>285</v>
      </c>
      <c r="I94" s="52">
        <f>SUMIFS(F92:F106, C92:C106,H94)</f>
        <v>1.8749999999999989E-2</v>
      </c>
    </row>
    <row r="95" spans="1:9">
      <c r="A95" s="61"/>
      <c r="B95" s="51" t="s">
        <v>462</v>
      </c>
      <c r="C95" s="51" t="s">
        <v>288</v>
      </c>
      <c r="D95" s="52">
        <v>0.44791666666666669</v>
      </c>
      <c r="E95" s="52">
        <v>0.47291666666666665</v>
      </c>
      <c r="F95" s="52">
        <f t="shared" si="2"/>
        <v>2.4999999999999967E-2</v>
      </c>
      <c r="H95" s="53" t="s">
        <v>290</v>
      </c>
      <c r="I95" s="52">
        <f>SUMIFS(F92:F106, C92:C106,H95)</f>
        <v>0</v>
      </c>
    </row>
    <row r="96" spans="1:9">
      <c r="A96" s="61"/>
      <c r="B96" s="51" t="s">
        <v>463</v>
      </c>
      <c r="C96" s="51" t="s">
        <v>288</v>
      </c>
      <c r="D96" s="52">
        <v>0.47291666666666665</v>
      </c>
      <c r="E96" s="52">
        <v>0.51041666666666663</v>
      </c>
      <c r="F96" s="52">
        <f t="shared" ref="F96:F127" si="3">E96-D96</f>
        <v>3.7499999999999978E-2</v>
      </c>
      <c r="H96" s="53" t="s">
        <v>293</v>
      </c>
      <c r="I96" s="52">
        <f>SUMIFS(F92:F106, C92:C106,H96)</f>
        <v>3.9583333333333304E-2</v>
      </c>
    </row>
    <row r="97" spans="1:9">
      <c r="A97" s="61"/>
      <c r="B97" s="51" t="s">
        <v>464</v>
      </c>
      <c r="C97" s="51" t="s">
        <v>288</v>
      </c>
      <c r="D97" s="52">
        <v>0.52083333333333337</v>
      </c>
      <c r="E97" s="52">
        <v>0.54861111111111105</v>
      </c>
      <c r="F97" s="52">
        <f t="shared" si="3"/>
        <v>2.7777777777777679E-2</v>
      </c>
      <c r="H97" s="53" t="s">
        <v>296</v>
      </c>
      <c r="I97" s="52">
        <f>SUMIFS(F92:F106, C92:C106,H97)</f>
        <v>0</v>
      </c>
    </row>
    <row r="98" spans="1:9">
      <c r="A98" s="61"/>
      <c r="B98" s="51" t="s">
        <v>465</v>
      </c>
      <c r="C98" s="51" t="s">
        <v>295</v>
      </c>
      <c r="D98" s="52">
        <v>0.55555555555555558</v>
      </c>
      <c r="E98" s="52">
        <v>0.57986111111111105</v>
      </c>
      <c r="F98" s="52">
        <f t="shared" si="3"/>
        <v>2.4305555555555469E-2</v>
      </c>
      <c r="H98" s="53" t="s">
        <v>295</v>
      </c>
      <c r="I98" s="52">
        <f>SUMIFS(F92:F106, C92:C106,H98)</f>
        <v>3.125E-2</v>
      </c>
    </row>
    <row r="99" spans="1:9">
      <c r="A99" s="61"/>
      <c r="B99" s="51" t="s">
        <v>466</v>
      </c>
      <c r="C99" s="51" t="s">
        <v>288</v>
      </c>
      <c r="D99" s="52">
        <v>0.58333333333333337</v>
      </c>
      <c r="E99" s="52">
        <v>0.67708333333333337</v>
      </c>
      <c r="F99" s="52">
        <f t="shared" si="3"/>
        <v>9.375E-2</v>
      </c>
      <c r="H99" s="48" t="s">
        <v>300</v>
      </c>
      <c r="I99" s="49">
        <f>SUM(I93:I98)</f>
        <v>0.31527777777777755</v>
      </c>
    </row>
    <row r="100" spans="1:9">
      <c r="A100" s="61"/>
      <c r="B100" s="51" t="s">
        <v>421</v>
      </c>
      <c r="C100" s="51" t="s">
        <v>295</v>
      </c>
      <c r="D100" s="52">
        <v>0.68055555555555547</v>
      </c>
      <c r="E100" s="52">
        <v>0.6875</v>
      </c>
      <c r="F100" s="52">
        <f t="shared" si="3"/>
        <v>6.9444444444445308E-3</v>
      </c>
      <c r="I100" s="54"/>
    </row>
    <row r="101" spans="1:9">
      <c r="A101" s="61"/>
      <c r="B101" s="51" t="s">
        <v>467</v>
      </c>
      <c r="C101" s="51" t="s">
        <v>288</v>
      </c>
      <c r="D101" s="52">
        <v>0.69097222222222221</v>
      </c>
      <c r="E101" s="52">
        <v>0.72222222222222221</v>
      </c>
      <c r="F101" s="52">
        <f t="shared" si="3"/>
        <v>3.125E-2</v>
      </c>
      <c r="I101" s="54"/>
    </row>
    <row r="102" spans="1:9">
      <c r="A102" s="61"/>
      <c r="B102" s="51" t="s">
        <v>468</v>
      </c>
      <c r="C102" s="51" t="s">
        <v>288</v>
      </c>
      <c r="D102" s="52">
        <v>0.72222222222222221</v>
      </c>
      <c r="E102" s="52">
        <v>0.73263888888888884</v>
      </c>
      <c r="F102" s="52">
        <f t="shared" si="3"/>
        <v>1.041666666666663E-2</v>
      </c>
    </row>
    <row r="103" spans="1:9">
      <c r="A103" s="61"/>
      <c r="B103" s="51"/>
      <c r="C103" s="51" t="s">
        <v>296</v>
      </c>
      <c r="D103" s="52">
        <v>0</v>
      </c>
      <c r="E103" s="52">
        <v>0</v>
      </c>
      <c r="F103" s="52">
        <f t="shared" si="3"/>
        <v>0</v>
      </c>
    </row>
    <row r="104" spans="1:9">
      <c r="A104" s="61"/>
      <c r="B104" s="51"/>
      <c r="C104" s="51" t="s">
        <v>295</v>
      </c>
      <c r="D104" s="52">
        <v>0</v>
      </c>
      <c r="E104" s="52">
        <v>0</v>
      </c>
      <c r="F104" s="52">
        <f t="shared" si="3"/>
        <v>0</v>
      </c>
    </row>
    <row r="105" spans="1:9">
      <c r="A105" s="61"/>
      <c r="B105" s="51"/>
      <c r="C105" s="51" t="s">
        <v>288</v>
      </c>
      <c r="D105" s="52">
        <v>0</v>
      </c>
      <c r="E105" s="52">
        <v>0</v>
      </c>
      <c r="F105" s="52">
        <f t="shared" si="3"/>
        <v>0</v>
      </c>
    </row>
    <row r="106" spans="1:9">
      <c r="A106" s="63"/>
      <c r="B106" s="51"/>
      <c r="C106" s="51" t="s">
        <v>285</v>
      </c>
      <c r="D106" s="52">
        <v>0</v>
      </c>
      <c r="E106" s="52">
        <v>0</v>
      </c>
      <c r="F106" s="52">
        <f t="shared" si="3"/>
        <v>0</v>
      </c>
    </row>
    <row r="107" spans="1:9">
      <c r="A107" s="64" t="s">
        <v>30</v>
      </c>
      <c r="B107" s="55"/>
      <c r="C107" s="51"/>
      <c r="D107" s="52"/>
      <c r="E107" s="52"/>
      <c r="F107" s="52">
        <f t="shared" si="3"/>
        <v>0</v>
      </c>
      <c r="H107" s="49" t="s">
        <v>286</v>
      </c>
      <c r="I107" s="49" t="s">
        <v>287</v>
      </c>
    </row>
    <row r="108" spans="1:9">
      <c r="A108" s="64"/>
      <c r="B108" s="55"/>
      <c r="C108" s="51"/>
      <c r="D108" s="52"/>
      <c r="E108" s="52"/>
      <c r="F108" s="52">
        <f t="shared" si="3"/>
        <v>0</v>
      </c>
      <c r="H108" s="53" t="s">
        <v>288</v>
      </c>
      <c r="I108" s="52">
        <f>SUMIFS(F107:F121, C107:C121,H108)</f>
        <v>0</v>
      </c>
    </row>
    <row r="109" spans="1:9">
      <c r="A109" s="64"/>
      <c r="B109" s="55"/>
      <c r="C109" s="51"/>
      <c r="D109" s="52"/>
      <c r="E109" s="52"/>
      <c r="F109" s="52">
        <f t="shared" si="3"/>
        <v>0</v>
      </c>
      <c r="H109" s="53" t="s">
        <v>285</v>
      </c>
      <c r="I109" s="52">
        <f>SUMIFS(F107:F121, C107:C121,H109)</f>
        <v>0</v>
      </c>
    </row>
    <row r="110" spans="1:9">
      <c r="A110" s="64"/>
      <c r="B110" s="55"/>
      <c r="C110" s="51"/>
      <c r="D110" s="52"/>
      <c r="E110" s="52"/>
      <c r="F110" s="52">
        <f t="shared" si="3"/>
        <v>0</v>
      </c>
      <c r="H110" s="53" t="s">
        <v>290</v>
      </c>
      <c r="I110" s="52">
        <f>SUMIFS(F107:F121, C107:C121,H110)</f>
        <v>0</v>
      </c>
    </row>
    <row r="111" spans="1:9">
      <c r="A111" s="64"/>
      <c r="B111" s="55" t="s">
        <v>469</v>
      </c>
      <c r="C111" s="51"/>
      <c r="D111" s="52"/>
      <c r="E111" s="52"/>
      <c r="F111" s="52">
        <f t="shared" si="3"/>
        <v>0</v>
      </c>
      <c r="H111" s="53" t="s">
        <v>293</v>
      </c>
      <c r="I111" s="52">
        <f>SUMIFS(F107:F121, C107:C121,H111)</f>
        <v>0</v>
      </c>
    </row>
    <row r="112" spans="1:9">
      <c r="A112" s="64"/>
      <c r="B112" s="55"/>
      <c r="C112" s="51"/>
      <c r="D112" s="52"/>
      <c r="E112" s="52"/>
      <c r="F112" s="52">
        <f t="shared" si="3"/>
        <v>0</v>
      </c>
      <c r="H112" s="53" t="s">
        <v>296</v>
      </c>
      <c r="I112" s="52">
        <f>SUMIFS(F107:F121, C107:C121,H112)</f>
        <v>0</v>
      </c>
    </row>
    <row r="113" spans="1:9">
      <c r="A113" s="64"/>
      <c r="B113" s="55"/>
      <c r="C113" s="51"/>
      <c r="D113" s="52"/>
      <c r="E113" s="52"/>
      <c r="F113" s="52">
        <f t="shared" si="3"/>
        <v>0</v>
      </c>
      <c r="H113" s="53" t="s">
        <v>295</v>
      </c>
      <c r="I113" s="52">
        <f>SUMIFS(F107:F121, C107:C121,H113)</f>
        <v>0</v>
      </c>
    </row>
    <row r="114" spans="1:9">
      <c r="A114" s="64"/>
      <c r="B114" s="55"/>
      <c r="C114" s="51"/>
      <c r="D114" s="52"/>
      <c r="E114" s="52"/>
      <c r="F114" s="52">
        <f t="shared" si="3"/>
        <v>0</v>
      </c>
      <c r="H114" s="48" t="s">
        <v>300</v>
      </c>
      <c r="I114" s="49">
        <f>SUM(I108:I113)</f>
        <v>0</v>
      </c>
    </row>
    <row r="115" spans="1:9">
      <c r="A115" s="64"/>
      <c r="B115" s="55"/>
      <c r="C115" s="51"/>
      <c r="D115" s="52"/>
      <c r="E115" s="52"/>
      <c r="F115" s="52">
        <f t="shared" si="3"/>
        <v>0</v>
      </c>
      <c r="I115" s="54"/>
    </row>
    <row r="116" spans="1:9">
      <c r="A116" s="64"/>
      <c r="B116" s="55"/>
      <c r="C116" s="51"/>
      <c r="D116" s="52"/>
      <c r="E116" s="52"/>
      <c r="F116" s="52">
        <f t="shared" si="3"/>
        <v>0</v>
      </c>
      <c r="I116" s="54"/>
    </row>
    <row r="117" spans="1:9">
      <c r="A117" s="64"/>
      <c r="B117" s="55"/>
      <c r="C117" s="51"/>
      <c r="D117" s="52"/>
      <c r="E117" s="52"/>
      <c r="F117" s="52">
        <f t="shared" si="3"/>
        <v>0</v>
      </c>
    </row>
    <row r="118" spans="1:9">
      <c r="A118" s="64"/>
      <c r="B118" s="55"/>
      <c r="C118" s="51"/>
      <c r="D118" s="52"/>
      <c r="E118" s="52"/>
      <c r="F118" s="52">
        <f t="shared" si="3"/>
        <v>0</v>
      </c>
    </row>
    <row r="119" spans="1:9">
      <c r="A119" s="64"/>
      <c r="B119" s="55"/>
      <c r="C119" s="51"/>
      <c r="D119" s="52"/>
      <c r="E119" s="52"/>
      <c r="F119" s="52">
        <f t="shared" si="3"/>
        <v>0</v>
      </c>
    </row>
    <row r="120" spans="1:9">
      <c r="A120" s="64"/>
      <c r="B120" s="55"/>
      <c r="C120" s="51"/>
      <c r="D120" s="52"/>
      <c r="E120" s="52"/>
      <c r="F120" s="52">
        <f t="shared" si="3"/>
        <v>0</v>
      </c>
    </row>
    <row r="121" spans="1:9" hidden="1">
      <c r="A121" s="64"/>
      <c r="B121" s="55"/>
      <c r="C121" s="51"/>
      <c r="D121" s="52"/>
      <c r="E121" s="52"/>
      <c r="F121" s="52">
        <f t="shared" si="3"/>
        <v>0</v>
      </c>
    </row>
    <row r="122" spans="1:9">
      <c r="A122" s="65" t="s">
        <v>273</v>
      </c>
      <c r="B122" s="51"/>
      <c r="C122" s="51" t="s">
        <v>288</v>
      </c>
      <c r="D122" s="52">
        <v>0.375</v>
      </c>
      <c r="E122" s="52">
        <v>0.46875</v>
      </c>
      <c r="F122" s="52">
        <f t="shared" si="3"/>
        <v>9.375E-2</v>
      </c>
      <c r="H122" s="49" t="s">
        <v>286</v>
      </c>
      <c r="I122" s="49" t="s">
        <v>287</v>
      </c>
    </row>
    <row r="123" spans="1:9">
      <c r="A123" s="61"/>
      <c r="B123" s="51"/>
      <c r="C123" s="51" t="s">
        <v>295</v>
      </c>
      <c r="D123" s="52">
        <v>0.46875</v>
      </c>
      <c r="E123" s="52">
        <v>0.48958333333333331</v>
      </c>
      <c r="F123" s="52">
        <f t="shared" si="3"/>
        <v>2.0833333333333315E-2</v>
      </c>
      <c r="H123" s="53" t="s">
        <v>288</v>
      </c>
      <c r="I123" s="52">
        <f>SUMIFS(F122:F136, C122:C136,H123)</f>
        <v>0.34375000000000006</v>
      </c>
    </row>
    <row r="124" spans="1:9">
      <c r="A124" s="61"/>
      <c r="B124" s="51"/>
      <c r="C124" s="51" t="s">
        <v>288</v>
      </c>
      <c r="D124" s="52">
        <v>0.48958333333333331</v>
      </c>
      <c r="E124" s="52">
        <v>0.55902777777777779</v>
      </c>
      <c r="F124" s="52">
        <f t="shared" si="3"/>
        <v>6.9444444444444475E-2</v>
      </c>
      <c r="H124" s="53" t="s">
        <v>285</v>
      </c>
      <c r="I124" s="52">
        <f>SUMIFS(F122:F136, C122:C136,H124)</f>
        <v>0</v>
      </c>
    </row>
    <row r="125" spans="1:9">
      <c r="A125" s="61"/>
      <c r="B125" s="51"/>
      <c r="C125" s="51" t="s">
        <v>295</v>
      </c>
      <c r="D125" s="52">
        <v>0.55902777777777779</v>
      </c>
      <c r="E125" s="52">
        <v>0.625</v>
      </c>
      <c r="F125" s="52">
        <f t="shared" si="3"/>
        <v>6.597222222222221E-2</v>
      </c>
      <c r="H125" s="53" t="s">
        <v>290</v>
      </c>
      <c r="I125" s="52">
        <f>SUMIFS(F122:F136, C122:C136,H125)</f>
        <v>0</v>
      </c>
    </row>
    <row r="126" spans="1:9">
      <c r="A126" s="61"/>
      <c r="B126" s="58"/>
      <c r="C126" s="51" t="s">
        <v>288</v>
      </c>
      <c r="D126" s="52">
        <v>0.625</v>
      </c>
      <c r="E126" s="52">
        <v>0.75347222222222221</v>
      </c>
      <c r="F126" s="52">
        <f t="shared" si="3"/>
        <v>0.12847222222222221</v>
      </c>
      <c r="H126" s="53" t="s">
        <v>293</v>
      </c>
      <c r="I126" s="52">
        <f>SUMIFS(F122:F136, C122:C136,H126)</f>
        <v>0</v>
      </c>
    </row>
    <row r="127" spans="1:9">
      <c r="A127" s="66"/>
      <c r="B127" s="57"/>
      <c r="C127" s="55" t="s">
        <v>295</v>
      </c>
      <c r="D127" s="52">
        <v>0.75347222222222221</v>
      </c>
      <c r="E127" s="52">
        <v>0.78125</v>
      </c>
      <c r="F127" s="52">
        <f t="shared" si="3"/>
        <v>2.777777777777779E-2</v>
      </c>
      <c r="H127" s="53" t="s">
        <v>296</v>
      </c>
      <c r="I127" s="52">
        <f>SUMIFS(F122:F136, C122:C136,H127)</f>
        <v>0</v>
      </c>
    </row>
    <row r="128" spans="1:9">
      <c r="A128" s="66"/>
      <c r="B128" s="57"/>
      <c r="C128" s="55" t="s">
        <v>288</v>
      </c>
      <c r="D128" s="52">
        <v>0.78125</v>
      </c>
      <c r="E128" s="52">
        <v>0.83333333333333337</v>
      </c>
      <c r="F128" s="52">
        <f t="shared" ref="F128" si="4">E128-D128</f>
        <v>5.208333333333337E-2</v>
      </c>
      <c r="H128" s="53" t="s">
        <v>295</v>
      </c>
      <c r="I128" s="52">
        <f>SUMIFS(F122:F136, C122:C136,H128)</f>
        <v>0.11458333333333331</v>
      </c>
    </row>
    <row r="129" spans="1:9">
      <c r="A129" s="66"/>
      <c r="B129" s="57"/>
      <c r="C129" s="55"/>
      <c r="D129" s="52"/>
      <c r="E129" s="52"/>
      <c r="F129" s="52"/>
      <c r="H129" s="48" t="s">
        <v>300</v>
      </c>
      <c r="I129" s="49">
        <f>SUM(I123:I128)</f>
        <v>0.45833333333333337</v>
      </c>
    </row>
    <row r="130" spans="1:9">
      <c r="A130" s="66"/>
      <c r="B130" s="57"/>
      <c r="C130" s="55"/>
      <c r="D130" s="52"/>
      <c r="E130" s="52"/>
      <c r="F130" s="52"/>
      <c r="I130" s="54"/>
    </row>
    <row r="131" spans="1:9">
      <c r="A131" s="61"/>
      <c r="B131" s="59"/>
      <c r="C131" s="51"/>
      <c r="D131" s="52"/>
      <c r="E131" s="52"/>
      <c r="F131" s="52"/>
      <c r="I131" s="54"/>
    </row>
    <row r="132" spans="1:9">
      <c r="A132" s="61"/>
      <c r="B132" s="51"/>
      <c r="C132" s="51"/>
      <c r="D132" s="52"/>
      <c r="E132" s="52"/>
      <c r="F132" s="52"/>
    </row>
    <row r="133" spans="1:9">
      <c r="A133" s="61"/>
      <c r="B133" s="51"/>
      <c r="C133" s="51"/>
      <c r="D133" s="52"/>
      <c r="E133" s="52"/>
      <c r="F133" s="52"/>
    </row>
    <row r="134" spans="1:9">
      <c r="A134" s="61"/>
      <c r="B134" s="51"/>
      <c r="C134" s="51"/>
      <c r="D134" s="52"/>
      <c r="E134" s="52"/>
      <c r="F134" s="52"/>
    </row>
    <row r="135" spans="1:9">
      <c r="A135" s="61"/>
      <c r="B135" s="51"/>
      <c r="C135" s="51"/>
      <c r="D135" s="52"/>
      <c r="E135" s="52"/>
      <c r="F135" s="52"/>
    </row>
    <row r="136" spans="1:9">
      <c r="A136" s="63"/>
      <c r="B136" s="51"/>
      <c r="C136" s="51"/>
      <c r="D136" s="52"/>
      <c r="E136" s="52"/>
      <c r="F136" s="52"/>
    </row>
    <row r="137" spans="1:9">
      <c r="A137" s="64" t="s">
        <v>276</v>
      </c>
      <c r="B137" s="55" t="s">
        <v>389</v>
      </c>
      <c r="C137" s="51" t="s">
        <v>288</v>
      </c>
      <c r="D137" s="52">
        <v>0.35416666666666669</v>
      </c>
      <c r="E137" s="52">
        <v>0.3576388888888889</v>
      </c>
      <c r="F137" s="52">
        <f t="shared" ref="F137:F151" si="5">E137-D137</f>
        <v>3.4722222222222099E-3</v>
      </c>
      <c r="H137" s="49" t="s">
        <v>286</v>
      </c>
      <c r="I137" s="49" t="s">
        <v>287</v>
      </c>
    </row>
    <row r="138" spans="1:9">
      <c r="A138" s="64"/>
      <c r="B138" s="55" t="s">
        <v>434</v>
      </c>
      <c r="C138" s="51" t="s">
        <v>288</v>
      </c>
      <c r="D138" s="52">
        <v>0.3576388888888889</v>
      </c>
      <c r="E138" s="52">
        <v>0.39583333333333331</v>
      </c>
      <c r="F138" s="52">
        <f t="shared" si="5"/>
        <v>3.819444444444442E-2</v>
      </c>
      <c r="H138" s="53" t="s">
        <v>288</v>
      </c>
      <c r="I138" s="52">
        <f>SUMIFS(F137:F151, C137:C151,H138)</f>
        <v>0.40624999999999994</v>
      </c>
    </row>
    <row r="139" spans="1:9">
      <c r="A139" s="64"/>
      <c r="B139" s="55" t="s">
        <v>435</v>
      </c>
      <c r="C139" s="51" t="s">
        <v>285</v>
      </c>
      <c r="D139" s="52">
        <v>0.39583333333333331</v>
      </c>
      <c r="E139" s="52">
        <v>0.4375</v>
      </c>
      <c r="F139" s="52">
        <f t="shared" si="5"/>
        <v>4.1666666666666685E-2</v>
      </c>
      <c r="H139" s="53" t="s">
        <v>285</v>
      </c>
      <c r="I139" s="52">
        <f>SUMIFS(F137:F151, C137:C151,H139)</f>
        <v>4.1666666666666685E-2</v>
      </c>
    </row>
    <row r="140" spans="1:9">
      <c r="A140" s="64"/>
      <c r="B140" s="55" t="s">
        <v>309</v>
      </c>
      <c r="C140" s="51" t="s">
        <v>295</v>
      </c>
      <c r="D140" s="52">
        <v>0.4375</v>
      </c>
      <c r="E140" s="52">
        <v>0.44791666666666669</v>
      </c>
      <c r="F140" s="52">
        <f t="shared" si="5"/>
        <v>1.0416666666666685E-2</v>
      </c>
      <c r="H140" s="53" t="s">
        <v>290</v>
      </c>
      <c r="I140" s="52">
        <f>SUMIFS(F137:F151, C137:C151,H140)</f>
        <v>0</v>
      </c>
    </row>
    <row r="141" spans="1:9">
      <c r="A141" s="64"/>
      <c r="B141" s="55" t="s">
        <v>436</v>
      </c>
      <c r="C141" s="51" t="s">
        <v>288</v>
      </c>
      <c r="D141" s="52">
        <v>0.44791666666666669</v>
      </c>
      <c r="E141" s="52">
        <v>0.52083333333333337</v>
      </c>
      <c r="F141" s="52">
        <f t="shared" si="5"/>
        <v>7.2916666666666685E-2</v>
      </c>
      <c r="H141" s="53" t="s">
        <v>293</v>
      </c>
      <c r="I141" s="52">
        <f>SUMIFS(F137:F151, C137:C151,H141)</f>
        <v>2.4305555555555691E-2</v>
      </c>
    </row>
    <row r="142" spans="1:9">
      <c r="A142" s="64"/>
      <c r="B142" s="55" t="s">
        <v>329</v>
      </c>
      <c r="C142" s="51" t="s">
        <v>295</v>
      </c>
      <c r="D142" s="52">
        <v>0.52083333333333337</v>
      </c>
      <c r="E142" s="52">
        <v>0.54166666666666663</v>
      </c>
      <c r="F142" s="52">
        <f t="shared" si="5"/>
        <v>2.0833333333333259E-2</v>
      </c>
      <c r="H142" s="53" t="s">
        <v>296</v>
      </c>
      <c r="I142" s="52">
        <f>SUMIFS(F137:F151, C137:C151,H142)</f>
        <v>4.8611111111111049E-2</v>
      </c>
    </row>
    <row r="143" spans="1:9">
      <c r="A143" s="64"/>
      <c r="B143" s="55" t="s">
        <v>437</v>
      </c>
      <c r="C143" s="51" t="s">
        <v>288</v>
      </c>
      <c r="D143" s="52">
        <v>0.54166666666666663</v>
      </c>
      <c r="E143" s="52">
        <v>0.60416666666666663</v>
      </c>
      <c r="F143" s="52">
        <f t="shared" si="5"/>
        <v>6.25E-2</v>
      </c>
      <c r="H143" s="53" t="s">
        <v>295</v>
      </c>
      <c r="I143" s="52">
        <f>SUMIFS(F137:F151, C137:C151,H143)</f>
        <v>4.1666666666666574E-2</v>
      </c>
    </row>
    <row r="144" spans="1:9">
      <c r="A144" s="64"/>
      <c r="B144" s="51" t="s">
        <v>431</v>
      </c>
      <c r="C144" s="51" t="s">
        <v>296</v>
      </c>
      <c r="D144" s="52">
        <v>0.62152777777777779</v>
      </c>
      <c r="E144" s="52">
        <v>0.67013888888888884</v>
      </c>
      <c r="F144" s="52">
        <f t="shared" si="5"/>
        <v>4.8611111111111049E-2</v>
      </c>
      <c r="H144" s="48" t="s">
        <v>300</v>
      </c>
      <c r="I144" s="49">
        <f>SUM(I138:I143)</f>
        <v>0.5625</v>
      </c>
    </row>
    <row r="145" spans="1:9">
      <c r="A145" s="64"/>
      <c r="B145" s="56" t="s">
        <v>309</v>
      </c>
      <c r="C145" s="51" t="s">
        <v>295</v>
      </c>
      <c r="D145" s="52">
        <v>0.6875</v>
      </c>
      <c r="E145" s="52">
        <v>0.69791666666666663</v>
      </c>
      <c r="F145" s="52">
        <f t="shared" si="5"/>
        <v>1.041666666666663E-2</v>
      </c>
      <c r="I145" s="54"/>
    </row>
    <row r="146" spans="1:9">
      <c r="A146" s="64"/>
      <c r="B146" s="56" t="s">
        <v>432</v>
      </c>
      <c r="C146" s="51" t="s">
        <v>293</v>
      </c>
      <c r="D146" s="52">
        <v>0.70138888888888884</v>
      </c>
      <c r="E146" s="52">
        <v>0.72569444444444453</v>
      </c>
      <c r="F146" s="52">
        <f t="shared" si="5"/>
        <v>2.4305555555555691E-2</v>
      </c>
      <c r="I146" s="54"/>
    </row>
    <row r="147" spans="1:9">
      <c r="A147" s="64"/>
      <c r="B147" s="55" t="s">
        <v>438</v>
      </c>
      <c r="C147" s="51" t="s">
        <v>288</v>
      </c>
      <c r="D147" s="52">
        <v>0.75</v>
      </c>
      <c r="E147" s="52">
        <v>0.85416666666666663</v>
      </c>
      <c r="F147" s="52">
        <f t="shared" si="5"/>
        <v>0.10416666666666663</v>
      </c>
    </row>
    <row r="148" spans="1:9">
      <c r="A148" s="64"/>
      <c r="B148" s="55" t="s">
        <v>439</v>
      </c>
      <c r="C148" s="51" t="s">
        <v>288</v>
      </c>
      <c r="D148" s="52">
        <v>0.875</v>
      </c>
      <c r="E148" s="52">
        <v>1</v>
      </c>
      <c r="F148" s="52">
        <f t="shared" si="5"/>
        <v>0.125</v>
      </c>
    </row>
    <row r="149" spans="1:9">
      <c r="A149" s="64"/>
      <c r="B149" s="55"/>
      <c r="C149" s="51"/>
      <c r="D149" s="52"/>
      <c r="E149" s="52"/>
      <c r="F149" s="52">
        <f t="shared" si="5"/>
        <v>0</v>
      </c>
    </row>
    <row r="150" spans="1:9">
      <c r="A150" s="64"/>
      <c r="B150" s="55"/>
      <c r="C150" s="51"/>
      <c r="D150" s="52"/>
      <c r="E150" s="52"/>
      <c r="F150" s="52">
        <f t="shared" si="5"/>
        <v>0</v>
      </c>
    </row>
    <row r="151" spans="1:9">
      <c r="A151" s="64"/>
      <c r="B151" s="55"/>
      <c r="C151" s="51"/>
      <c r="D151" s="52"/>
      <c r="E151" s="52"/>
      <c r="F151" s="52">
        <f t="shared" si="5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64" priority="12" operator="greaterThan">
      <formula>0.25</formula>
    </cfRule>
    <cfRule type="cellIs" dxfId="63" priority="13" operator="lessThan">
      <formula>0.25</formula>
    </cfRule>
  </conditionalFormatting>
  <conditionalFormatting sqref="I4 I19 I34 I49 I64 I79 I94 I109 I124 I139">
    <cfRule type="cellIs" dxfId="62" priority="9" operator="lessThan">
      <formula>0.0416666666666667</formula>
    </cfRule>
    <cfRule type="cellIs" dxfId="61" priority="10" operator="greaterThan">
      <formula>0.0416666666666667</formula>
    </cfRule>
    <cfRule type="cellIs" dxfId="60" priority="11" operator="greaterThan">
      <formula>0.0416666666666667</formula>
    </cfRule>
  </conditionalFormatting>
  <conditionalFormatting sqref="I5 I20 I35 I50 I65 I80 I95 I110 I125 I140">
    <cfRule type="cellIs" dxfId="59" priority="7" operator="lessThan">
      <formula>0.0833333333333333</formula>
    </cfRule>
    <cfRule type="cellIs" dxfId="58" priority="8" operator="greaterThan">
      <formula>0.0833333333333333</formula>
    </cfRule>
  </conditionalFormatting>
  <conditionalFormatting sqref="I6 I21 I36 I51 I66 I81 I96 I111 I126 I141">
    <cfRule type="cellIs" dxfId="57" priority="5" operator="lessThan">
      <formula>0.0416666666666667</formula>
    </cfRule>
    <cfRule type="cellIs" dxfId="56" priority="6" operator="greaterThan">
      <formula>0.0416666666666667</formula>
    </cfRule>
  </conditionalFormatting>
  <conditionalFormatting sqref="I7 I22 I37 I52 I67 I82 I97 I112 I127 I142">
    <cfRule type="cellIs" dxfId="55" priority="3" operator="lessThan">
      <formula>0.0416666666666667</formula>
    </cfRule>
    <cfRule type="cellIs" dxfId="54" priority="4" operator="greaterThan">
      <formula>0.0416666666666667</formula>
    </cfRule>
  </conditionalFormatting>
  <conditionalFormatting sqref="I8 I23 I38 I53 I68 I83 I98 I113 I128 I143">
    <cfRule type="cellIs" dxfId="53" priority="1" operator="lessThan">
      <formula>0.0625</formula>
    </cfRule>
    <cfRule type="cellIs" dxfId="52" priority="2" operator="greaterThan">
      <formula>0.0625</formula>
    </cfRule>
  </conditionalFormatting>
  <dataValidations count="1">
    <dataValidation type="list" allowBlank="1" showInputMessage="1" showErrorMessage="1" sqref="C2:C151" xr:uid="{00000000-0002-0000-1200-000000000000}">
      <formula1>$Q$1:$Q$7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K21"/>
  <sheetViews>
    <sheetView workbookViewId="0">
      <selection activeCell="A2" sqref="A2:H18"/>
    </sheetView>
  </sheetViews>
  <sheetFormatPr defaultRowHeight="15"/>
  <cols>
    <col min="2" max="2" width="34.5703125" customWidth="1"/>
    <col min="3" max="3" width="105.28515625" style="38" customWidth="1"/>
    <col min="4" max="4" width="81.5703125" customWidth="1"/>
    <col min="5" max="5" width="29.28515625" style="38" customWidth="1"/>
    <col min="6" max="6" width="31.42578125" customWidth="1"/>
    <col min="7" max="8" width="24.42578125" customWidth="1"/>
  </cols>
  <sheetData>
    <row r="3" spans="1:11" ht="20.25">
      <c r="B3" s="1" t="s">
        <v>0</v>
      </c>
      <c r="C3" s="32" t="s">
        <v>1</v>
      </c>
      <c r="D3" s="2" t="s">
        <v>2</v>
      </c>
      <c r="E3" s="39" t="s">
        <v>3</v>
      </c>
      <c r="F3" s="4"/>
      <c r="G3" s="4"/>
      <c r="H3" s="5"/>
    </row>
    <row r="4" spans="1:11" ht="20.25">
      <c r="B4" s="6" t="s">
        <v>4</v>
      </c>
      <c r="C4" s="33" t="s">
        <v>5</v>
      </c>
      <c r="D4" s="7" t="s">
        <v>6</v>
      </c>
      <c r="E4" s="40" t="s">
        <v>7</v>
      </c>
      <c r="F4" s="9"/>
      <c r="G4" s="9"/>
      <c r="H4" s="5"/>
    </row>
    <row r="5" spans="1:11" ht="20.25">
      <c r="B5" s="6"/>
      <c r="C5" s="33"/>
      <c r="D5" s="7"/>
      <c r="E5" s="40"/>
      <c r="F5" s="4"/>
      <c r="G5" s="4"/>
      <c r="H5" s="5"/>
    </row>
    <row r="6" spans="1:11" ht="20.25">
      <c r="B6" s="4"/>
      <c r="C6" s="34"/>
      <c r="D6" s="9"/>
      <c r="E6" s="41"/>
      <c r="F6" s="10"/>
      <c r="G6" s="10"/>
      <c r="H6" s="5"/>
    </row>
    <row r="7" spans="1:11" ht="20.25">
      <c r="B7" s="11"/>
      <c r="C7" s="36"/>
      <c r="D7" s="11"/>
      <c r="E7" s="36"/>
      <c r="F7" s="5"/>
      <c r="G7" s="5"/>
      <c r="H7" s="5"/>
    </row>
    <row r="8" spans="1:11" ht="40.700000000000003" customHeight="1">
      <c r="A8" s="12"/>
      <c r="B8" s="18" t="s">
        <v>4</v>
      </c>
      <c r="C8" s="15" t="s">
        <v>8</v>
      </c>
      <c r="D8" s="15" t="s">
        <v>9</v>
      </c>
      <c r="E8" s="15" t="s">
        <v>10</v>
      </c>
      <c r="F8" s="15" t="s">
        <v>11</v>
      </c>
      <c r="G8" s="15" t="s">
        <v>12</v>
      </c>
      <c r="H8" s="22" t="s">
        <v>7</v>
      </c>
      <c r="I8" s="12"/>
      <c r="J8" s="12"/>
      <c r="K8" s="12"/>
    </row>
    <row r="9" spans="1:11" ht="133.5" customHeight="1">
      <c r="B9" s="19" t="s">
        <v>13</v>
      </c>
      <c r="C9" s="35" t="s">
        <v>39</v>
      </c>
      <c r="D9" s="13" t="s">
        <v>40</v>
      </c>
      <c r="E9" s="35" t="s">
        <v>41</v>
      </c>
      <c r="F9" s="35">
        <v>4.1500000000000004</v>
      </c>
      <c r="G9" s="35">
        <v>1.1499999999999999</v>
      </c>
      <c r="H9" s="23"/>
    </row>
    <row r="10" spans="1:11" ht="147" customHeight="1">
      <c r="B10" s="19" t="s">
        <v>17</v>
      </c>
      <c r="C10" s="35" t="s">
        <v>42</v>
      </c>
      <c r="D10" s="13" t="s">
        <v>43</v>
      </c>
      <c r="E10" s="35" t="s">
        <v>16</v>
      </c>
      <c r="F10" s="35">
        <v>4.5</v>
      </c>
      <c r="G10" s="35">
        <v>1.1499999999999999</v>
      </c>
      <c r="H10" s="24"/>
    </row>
    <row r="11" spans="1:11" ht="114.75" customHeight="1">
      <c r="B11" s="19" t="s">
        <v>20</v>
      </c>
      <c r="C11" s="35" t="s">
        <v>44</v>
      </c>
      <c r="D11" s="13" t="s">
        <v>45</v>
      </c>
      <c r="E11" s="35" t="s">
        <v>16</v>
      </c>
      <c r="F11" s="35">
        <v>4.5</v>
      </c>
      <c r="G11" s="35">
        <v>1</v>
      </c>
      <c r="H11" s="24"/>
    </row>
    <row r="12" spans="1:11" ht="148.69999999999999" customHeight="1">
      <c r="B12" s="19" t="s">
        <v>21</v>
      </c>
      <c r="C12" s="35" t="s">
        <v>39</v>
      </c>
      <c r="D12" s="13" t="s">
        <v>46</v>
      </c>
      <c r="E12" s="35" t="s">
        <v>16</v>
      </c>
      <c r="F12" s="35">
        <v>6</v>
      </c>
      <c r="G12" s="35">
        <v>1.5</v>
      </c>
      <c r="H12" s="25"/>
    </row>
    <row r="13" spans="1:11" ht="148.69999999999999" customHeight="1">
      <c r="B13" s="19" t="s">
        <v>24</v>
      </c>
      <c r="C13" s="35" t="s">
        <v>47</v>
      </c>
      <c r="D13" s="13" t="s">
        <v>48</v>
      </c>
      <c r="E13" s="35" t="s">
        <v>41</v>
      </c>
      <c r="F13" s="35">
        <v>4</v>
      </c>
      <c r="G13" s="35">
        <v>1</v>
      </c>
      <c r="H13" s="25"/>
    </row>
    <row r="14" spans="1:11" ht="148.69999999999999" customHeight="1">
      <c r="B14" s="19" t="s">
        <v>27</v>
      </c>
      <c r="C14" s="35"/>
      <c r="D14" s="13"/>
      <c r="E14" s="35"/>
      <c r="F14" s="35"/>
      <c r="G14" s="35"/>
      <c r="H14" s="25"/>
    </row>
    <row r="15" spans="1:11" ht="148.69999999999999" customHeight="1">
      <c r="B15" s="19" t="s">
        <v>30</v>
      </c>
      <c r="C15" s="35" t="s">
        <v>49</v>
      </c>
      <c r="D15" s="13"/>
      <c r="E15" s="35"/>
      <c r="F15" s="35"/>
      <c r="G15" s="35"/>
      <c r="H15" s="25"/>
    </row>
    <row r="16" spans="1:11" ht="197.25" customHeight="1">
      <c r="B16" s="19" t="s">
        <v>31</v>
      </c>
      <c r="C16" s="31" t="s">
        <v>50</v>
      </c>
      <c r="D16" s="13" t="s">
        <v>51</v>
      </c>
      <c r="E16" s="35" t="s">
        <v>41</v>
      </c>
      <c r="F16" s="35">
        <v>5</v>
      </c>
      <c r="G16" s="35" t="s">
        <v>41</v>
      </c>
      <c r="H16" s="26"/>
    </row>
    <row r="17" spans="2:8" ht="183.75" customHeight="1">
      <c r="B17" s="19" t="s">
        <v>34</v>
      </c>
      <c r="C17" s="31" t="s">
        <v>52</v>
      </c>
      <c r="D17" s="43" t="s">
        <v>53</v>
      </c>
      <c r="E17" s="35" t="s">
        <v>41</v>
      </c>
      <c r="F17" s="35">
        <v>5</v>
      </c>
      <c r="G17" s="35">
        <v>1</v>
      </c>
      <c r="H17" s="27"/>
    </row>
    <row r="18" spans="2:8" ht="145.5" customHeight="1">
      <c r="B18" s="21" t="s">
        <v>54</v>
      </c>
      <c r="C18" s="37" t="s">
        <v>55</v>
      </c>
      <c r="D18" s="30" t="s">
        <v>56</v>
      </c>
      <c r="E18" s="42" t="s">
        <v>16</v>
      </c>
      <c r="F18" s="42">
        <v>4</v>
      </c>
      <c r="G18" s="42">
        <v>2.5</v>
      </c>
      <c r="H18" s="28"/>
    </row>
    <row r="19" spans="2:8" ht="188.25" customHeight="1"/>
    <row r="20" spans="2:8" ht="153.94999999999999" customHeight="1"/>
    <row r="21" spans="2:8" ht="120.75" customHeight="1"/>
  </sheetData>
  <pageMargins left="0.7" right="0.7" top="0.75" bottom="0.75" header="0.3" footer="0.3"/>
  <tableParts count="2">
    <tablePart r:id="rId1"/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Q151"/>
  <sheetViews>
    <sheetView topLeftCell="A46" zoomScale="61" zoomScaleNormal="61" workbookViewId="0">
      <selection activeCell="B10" sqref="B1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61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 t="shared" ref="F2:F22" si="0"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61"/>
      <c r="B3" s="51" t="s">
        <v>470</v>
      </c>
      <c r="C3" s="51" t="s">
        <v>288</v>
      </c>
      <c r="D3" s="52">
        <v>0.34722222222222227</v>
      </c>
      <c r="E3" s="52">
        <v>0.3888888888888889</v>
      </c>
      <c r="F3" s="52">
        <f t="shared" si="0"/>
        <v>4.166666666666663E-2</v>
      </c>
      <c r="H3" s="53" t="s">
        <v>288</v>
      </c>
      <c r="I3" s="52">
        <f>SUMIFS(F2:F16, C2:C16,H3)</f>
        <v>0.19097222222222215</v>
      </c>
      <c r="Q3" t="s">
        <v>285</v>
      </c>
    </row>
    <row r="4" spans="1:17">
      <c r="A4" s="61"/>
      <c r="B4" s="51" t="s">
        <v>471</v>
      </c>
      <c r="C4" s="51" t="s">
        <v>288</v>
      </c>
      <c r="D4" s="52">
        <v>0.3888888888888889</v>
      </c>
      <c r="E4" s="52">
        <v>0.47638888888888892</v>
      </c>
      <c r="F4" s="52">
        <f t="shared" si="0"/>
        <v>8.7500000000000022E-2</v>
      </c>
      <c r="H4" s="53" t="s">
        <v>285</v>
      </c>
      <c r="I4" s="52">
        <f>SUMIFS(F2:F16, C2:C16,H4)</f>
        <v>2.4305555555555525E-2</v>
      </c>
      <c r="Q4" t="s">
        <v>290</v>
      </c>
    </row>
    <row r="5" spans="1:17">
      <c r="A5" s="61"/>
      <c r="B5" s="51" t="s">
        <v>472</v>
      </c>
      <c r="C5" s="51" t="s">
        <v>288</v>
      </c>
      <c r="D5" s="52">
        <v>0.47638888888888892</v>
      </c>
      <c r="E5" s="52">
        <v>0.53819444444444442</v>
      </c>
      <c r="F5" s="52">
        <f t="shared" si="0"/>
        <v>6.1805555555555503E-2</v>
      </c>
      <c r="H5" s="53" t="s">
        <v>290</v>
      </c>
      <c r="I5" s="52">
        <f>SUMIFS(F2:F16, C2:C16,H5)</f>
        <v>4.1666666666666741E-2</v>
      </c>
      <c r="Q5" t="s">
        <v>293</v>
      </c>
    </row>
    <row r="6" spans="1:17">
      <c r="A6" s="61"/>
      <c r="B6" s="51" t="s">
        <v>329</v>
      </c>
      <c r="C6" s="51" t="s">
        <v>295</v>
      </c>
      <c r="D6" s="52">
        <v>0.53819444444444442</v>
      </c>
      <c r="E6" s="52">
        <v>0.57986111111111105</v>
      </c>
      <c r="F6" s="52">
        <f t="shared" si="0"/>
        <v>4.166666666666663E-2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61"/>
      <c r="B7" t="s">
        <v>473</v>
      </c>
      <c r="C7" s="51" t="s">
        <v>285</v>
      </c>
      <c r="D7" s="52">
        <v>0.58333333333333337</v>
      </c>
      <c r="E7" s="52">
        <v>0.60416666666666663</v>
      </c>
      <c r="F7" s="52">
        <f t="shared" si="0"/>
        <v>2.0833333333333259E-2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61"/>
      <c r="B8" s="51" t="s">
        <v>474</v>
      </c>
      <c r="C8" s="51" t="s">
        <v>290</v>
      </c>
      <c r="D8" s="52">
        <v>0.60416666666666663</v>
      </c>
      <c r="E8" s="52">
        <v>0.64583333333333337</v>
      </c>
      <c r="F8" s="52">
        <f t="shared" si="0"/>
        <v>4.1666666666666741E-2</v>
      </c>
      <c r="H8" s="53" t="s">
        <v>295</v>
      </c>
      <c r="I8" s="52">
        <f>SUMIFS(F2:F16, C2:C16,H8)</f>
        <v>4.166666666666663E-2</v>
      </c>
    </row>
    <row r="9" spans="1:17">
      <c r="A9" s="61"/>
      <c r="B9" s="51"/>
      <c r="C9" s="51" t="s">
        <v>288</v>
      </c>
      <c r="D9" s="52"/>
      <c r="E9" s="52"/>
      <c r="F9" s="52">
        <f t="shared" si="0"/>
        <v>0</v>
      </c>
      <c r="H9" s="48" t="s">
        <v>300</v>
      </c>
      <c r="I9" s="49">
        <f>SUM(I3:I8)</f>
        <v>0.29861111111111105</v>
      </c>
    </row>
    <row r="10" spans="1:17">
      <c r="A10" s="61"/>
      <c r="B10" s="51"/>
      <c r="C10" s="51" t="s">
        <v>295</v>
      </c>
      <c r="D10" s="52"/>
      <c r="E10" s="52"/>
      <c r="F10" s="52">
        <f t="shared" si="0"/>
        <v>0</v>
      </c>
      <c r="I10" s="54"/>
    </row>
    <row r="11" spans="1:17">
      <c r="A11" s="61"/>
      <c r="B11" s="51"/>
      <c r="C11" s="51" t="s">
        <v>288</v>
      </c>
      <c r="D11" s="52"/>
      <c r="E11" s="52"/>
      <c r="F11" s="52">
        <f t="shared" si="0"/>
        <v>0</v>
      </c>
      <c r="I11" s="54"/>
    </row>
    <row r="12" spans="1:17">
      <c r="A12" s="61"/>
      <c r="B12" s="51"/>
      <c r="C12" s="51" t="s">
        <v>296</v>
      </c>
      <c r="D12" s="52"/>
      <c r="E12" s="52"/>
      <c r="F12" s="52">
        <f t="shared" si="0"/>
        <v>0</v>
      </c>
    </row>
    <row r="13" spans="1:17">
      <c r="A13" s="61"/>
      <c r="B13" s="51"/>
      <c r="C13" s="51" t="s">
        <v>295</v>
      </c>
      <c r="D13" s="52"/>
      <c r="E13" s="52"/>
      <c r="F13" s="52">
        <f t="shared" si="0"/>
        <v>0</v>
      </c>
    </row>
    <row r="14" spans="1:17">
      <c r="A14" s="61"/>
      <c r="B14" s="51"/>
      <c r="C14" s="51" t="s">
        <v>288</v>
      </c>
      <c r="D14" s="52"/>
      <c r="E14" s="52"/>
      <c r="F14" s="52">
        <f t="shared" si="0"/>
        <v>0</v>
      </c>
    </row>
    <row r="15" spans="1:17">
      <c r="A15" s="61"/>
      <c r="B15" s="51"/>
      <c r="C15" s="51" t="s">
        <v>293</v>
      </c>
      <c r="D15" s="52"/>
      <c r="E15" s="52"/>
      <c r="F15" s="52">
        <f t="shared" si="0"/>
        <v>0</v>
      </c>
    </row>
    <row r="16" spans="1:17">
      <c r="A16" s="61"/>
      <c r="B16" s="51"/>
      <c r="C16" s="51" t="s">
        <v>290</v>
      </c>
      <c r="D16" s="52"/>
      <c r="E16" s="52"/>
      <c r="F16" s="52">
        <f t="shared" si="0"/>
        <v>0</v>
      </c>
    </row>
    <row r="17" spans="1:9">
      <c r="A17" s="61" t="s">
        <v>17</v>
      </c>
      <c r="B17" s="51" t="s">
        <v>475</v>
      </c>
      <c r="C17" s="51" t="s">
        <v>285</v>
      </c>
      <c r="D17" s="52">
        <v>0.41666666666666669</v>
      </c>
      <c r="E17" s="52">
        <v>0.625</v>
      </c>
      <c r="F17" s="52">
        <f t="shared" si="0"/>
        <v>0.20833333333333331</v>
      </c>
      <c r="H17" s="49" t="s">
        <v>286</v>
      </c>
      <c r="I17" s="49" t="s">
        <v>287</v>
      </c>
    </row>
    <row r="18" spans="1:9">
      <c r="A18" s="61"/>
      <c r="B18" s="51" t="s">
        <v>476</v>
      </c>
      <c r="C18" s="51" t="s">
        <v>288</v>
      </c>
      <c r="D18" s="52">
        <v>0.66666666666666663</v>
      </c>
      <c r="E18" s="52">
        <v>0.72916666666666663</v>
      </c>
      <c r="F18" s="52">
        <f t="shared" si="0"/>
        <v>6.25E-2</v>
      </c>
      <c r="H18" s="53" t="s">
        <v>288</v>
      </c>
      <c r="I18" s="52">
        <f>SUMIFS(F17:F31, C17:C31,H18)</f>
        <v>0.15625</v>
      </c>
    </row>
    <row r="19" spans="1:9">
      <c r="A19" s="61"/>
      <c r="B19" s="51" t="s">
        <v>329</v>
      </c>
      <c r="C19" s="51" t="s">
        <v>295</v>
      </c>
      <c r="D19" s="52">
        <v>0.63194444444444442</v>
      </c>
      <c r="E19" s="52">
        <v>0.66666666666666663</v>
      </c>
      <c r="F19" s="52">
        <f t="shared" si="0"/>
        <v>3.472222222222221E-2</v>
      </c>
      <c r="H19" s="53" t="s">
        <v>285</v>
      </c>
      <c r="I19" s="52">
        <f>SUMIFS(F17:F31, C17:C31,H19)</f>
        <v>0.20833333333333331</v>
      </c>
    </row>
    <row r="20" spans="1:9">
      <c r="A20" s="61"/>
      <c r="B20" s="51" t="s">
        <v>477</v>
      </c>
      <c r="C20" s="51" t="s">
        <v>290</v>
      </c>
      <c r="D20" s="52">
        <v>0.72916666666666663</v>
      </c>
      <c r="E20" s="52">
        <v>0.76041666666666663</v>
      </c>
      <c r="F20" s="52">
        <f t="shared" si="0"/>
        <v>3.125E-2</v>
      </c>
      <c r="H20" s="53" t="s">
        <v>290</v>
      </c>
      <c r="I20" s="52">
        <f>SUMIFS(F17:F31, C17:C31,H20)</f>
        <v>3.125E-2</v>
      </c>
    </row>
    <row r="21" spans="1:9">
      <c r="A21" s="61"/>
      <c r="B21" s="51" t="s">
        <v>309</v>
      </c>
      <c r="C21" s="51" t="s">
        <v>295</v>
      </c>
      <c r="D21" s="52">
        <v>0.76041666666666663</v>
      </c>
      <c r="E21" s="52">
        <v>0.77083333333333337</v>
      </c>
      <c r="F21" s="52">
        <f t="shared" si="0"/>
        <v>1.0416666666666741E-2</v>
      </c>
      <c r="H21" s="53" t="s">
        <v>293</v>
      </c>
      <c r="I21" s="52">
        <f>SUMIFS(F17:F31, C17:C31,H21)</f>
        <v>0</v>
      </c>
    </row>
    <row r="22" spans="1:9">
      <c r="A22" s="61"/>
      <c r="B22" s="51" t="s">
        <v>478</v>
      </c>
      <c r="C22" s="51" t="s">
        <v>288</v>
      </c>
      <c r="D22" s="52">
        <v>0.77083333333333337</v>
      </c>
      <c r="E22" s="52">
        <v>0.86458333333333337</v>
      </c>
      <c r="F22" s="52">
        <f t="shared" si="0"/>
        <v>9.375E-2</v>
      </c>
      <c r="H22" s="53" t="s">
        <v>296</v>
      </c>
      <c r="I22" s="52">
        <f>SUMIFS(F17:F31, C17:C31,H22)</f>
        <v>0</v>
      </c>
    </row>
    <row r="23" spans="1:9">
      <c r="A23" s="61"/>
      <c r="B23" s="51"/>
      <c r="C23" s="51"/>
      <c r="D23" s="52"/>
      <c r="E23" s="52"/>
      <c r="F23" s="52"/>
      <c r="H23" s="53" t="s">
        <v>295</v>
      </c>
      <c r="I23" s="52">
        <f>SUMIFS(F17:F31, C17:C31,H23)</f>
        <v>4.5138888888888951E-2</v>
      </c>
    </row>
    <row r="24" spans="1:9">
      <c r="A24" s="61"/>
      <c r="B24" s="51"/>
      <c r="C24" s="51"/>
      <c r="D24" s="52"/>
      <c r="E24" s="52"/>
      <c r="F24" s="52"/>
      <c r="H24" s="48" t="s">
        <v>300</v>
      </c>
      <c r="I24" s="49">
        <f>SUM(I18:I23)</f>
        <v>0.44097222222222227</v>
      </c>
    </row>
    <row r="25" spans="1:9">
      <c r="A25" s="61"/>
      <c r="B25" s="51"/>
      <c r="C25" s="51"/>
      <c r="D25" s="52"/>
      <c r="E25" s="52"/>
      <c r="F25" s="52"/>
      <c r="I25" s="54"/>
    </row>
    <row r="26" spans="1:9">
      <c r="A26" s="61"/>
      <c r="B26" s="51"/>
      <c r="C26" s="51"/>
      <c r="D26" s="52"/>
      <c r="E26" s="52"/>
      <c r="F26" s="52">
        <f t="shared" ref="F26:F62" si="1">E26-D26</f>
        <v>0</v>
      </c>
      <c r="I26" s="54"/>
    </row>
    <row r="27" spans="1:9">
      <c r="A27" s="61"/>
      <c r="B27" s="51"/>
      <c r="C27" s="51"/>
      <c r="D27" s="52"/>
      <c r="E27" s="52"/>
      <c r="F27" s="52">
        <f t="shared" si="1"/>
        <v>0</v>
      </c>
    </row>
    <row r="28" spans="1:9">
      <c r="A28" s="61"/>
      <c r="B28" s="51"/>
      <c r="C28" s="51"/>
      <c r="D28" s="52"/>
      <c r="E28" s="52"/>
      <c r="F28" s="52">
        <f t="shared" si="1"/>
        <v>0</v>
      </c>
    </row>
    <row r="29" spans="1:9">
      <c r="A29" s="61"/>
      <c r="B29" s="51"/>
      <c r="C29" s="51"/>
      <c r="D29" s="52"/>
      <c r="E29" s="52"/>
      <c r="F29" s="52">
        <f t="shared" si="1"/>
        <v>0</v>
      </c>
    </row>
    <row r="30" spans="1:9">
      <c r="A30" s="61"/>
      <c r="B30" s="51"/>
      <c r="C30" s="51"/>
      <c r="D30" s="52"/>
      <c r="E30" s="52"/>
      <c r="F30" s="52">
        <f t="shared" si="1"/>
        <v>0</v>
      </c>
    </row>
    <row r="31" spans="1:9">
      <c r="A31" s="61"/>
      <c r="B31" s="51"/>
      <c r="C31" s="51"/>
      <c r="D31" s="52"/>
      <c r="E31" s="52"/>
      <c r="F31" s="52">
        <f t="shared" si="1"/>
        <v>0</v>
      </c>
    </row>
    <row r="32" spans="1:9">
      <c r="A32" s="61" t="s">
        <v>263</v>
      </c>
      <c r="C32" s="51"/>
      <c r="D32" s="52"/>
      <c r="E32" s="52"/>
      <c r="F32" s="52">
        <f t="shared" si="1"/>
        <v>0</v>
      </c>
      <c r="H32" s="49" t="s">
        <v>286</v>
      </c>
      <c r="I32" s="49" t="s">
        <v>287</v>
      </c>
    </row>
    <row r="33" spans="1:9">
      <c r="A33" s="61"/>
      <c r="B33" s="51"/>
      <c r="C33" s="51"/>
      <c r="D33" s="52"/>
      <c r="E33" s="52"/>
      <c r="F33" s="52">
        <f t="shared" si="1"/>
        <v>0</v>
      </c>
      <c r="H33" s="53" t="s">
        <v>288</v>
      </c>
      <c r="I33" s="52">
        <f>SUMIFS(F32:F46, C32:C46,H33)</f>
        <v>0</v>
      </c>
    </row>
    <row r="34" spans="1:9">
      <c r="A34" s="61"/>
      <c r="B34" s="51"/>
      <c r="C34" s="51"/>
      <c r="D34" s="52"/>
      <c r="E34" s="52"/>
      <c r="F34" s="52">
        <f t="shared" si="1"/>
        <v>0</v>
      </c>
      <c r="H34" s="53" t="s">
        <v>285</v>
      </c>
      <c r="I34" s="52">
        <f>SUMIFS(F32:F46, C32:C46,H34)</f>
        <v>0</v>
      </c>
    </row>
    <row r="35" spans="1:9">
      <c r="A35" s="61"/>
      <c r="B35" s="51"/>
      <c r="C35" s="51"/>
      <c r="D35" s="52"/>
      <c r="E35" s="52"/>
      <c r="F35" s="52">
        <f t="shared" si="1"/>
        <v>0</v>
      </c>
      <c r="H35" s="53" t="s">
        <v>290</v>
      </c>
      <c r="I35" s="52">
        <f>SUMIFS(F32:F46, C32:C46,H35)</f>
        <v>0</v>
      </c>
    </row>
    <row r="36" spans="1:9">
      <c r="A36" s="61"/>
      <c r="B36" s="51"/>
      <c r="C36" s="51"/>
      <c r="D36" s="52"/>
      <c r="E36" s="52"/>
      <c r="F36" s="52">
        <f t="shared" si="1"/>
        <v>0</v>
      </c>
      <c r="H36" s="53" t="s">
        <v>293</v>
      </c>
      <c r="I36" s="52">
        <f>SUMIFS(F32:F46, C32:C46,H36)</f>
        <v>0</v>
      </c>
    </row>
    <row r="37" spans="1:9">
      <c r="A37" s="61"/>
      <c r="B37" s="51" t="s">
        <v>479</v>
      </c>
      <c r="C37" s="51"/>
      <c r="D37" s="52"/>
      <c r="E37" s="52"/>
      <c r="F37" s="52">
        <f t="shared" si="1"/>
        <v>0</v>
      </c>
      <c r="H37" s="53" t="s">
        <v>296</v>
      </c>
      <c r="I37" s="52">
        <f>SUMIFS(F32:F46, C32:C46,H37)</f>
        <v>0</v>
      </c>
    </row>
    <row r="38" spans="1:9">
      <c r="A38" s="61"/>
      <c r="B38" s="51"/>
      <c r="C38" s="51"/>
      <c r="D38" s="52"/>
      <c r="E38" s="52"/>
      <c r="F38" s="52">
        <f t="shared" si="1"/>
        <v>0</v>
      </c>
      <c r="H38" s="53" t="s">
        <v>295</v>
      </c>
      <c r="I38" s="52">
        <f>SUMIFS(F32:F46, C32:C46,H38)</f>
        <v>0</v>
      </c>
    </row>
    <row r="39" spans="1:9">
      <c r="A39" s="61"/>
      <c r="B39" s="51"/>
      <c r="C39" s="51"/>
      <c r="D39" s="52"/>
      <c r="E39" s="52"/>
      <c r="F39" s="52">
        <f t="shared" si="1"/>
        <v>0</v>
      </c>
      <c r="H39" s="48" t="s">
        <v>300</v>
      </c>
      <c r="I39" s="49">
        <f>SUM(I33:I38)</f>
        <v>0</v>
      </c>
    </row>
    <row r="40" spans="1:9">
      <c r="A40" s="61"/>
      <c r="B40" s="51"/>
      <c r="C40" s="51"/>
      <c r="D40" s="52"/>
      <c r="E40" s="52"/>
      <c r="F40" s="52">
        <f t="shared" si="1"/>
        <v>0</v>
      </c>
      <c r="I40" s="54"/>
    </row>
    <row r="41" spans="1:9">
      <c r="A41" s="61"/>
      <c r="B41" s="51"/>
      <c r="C41" s="51"/>
      <c r="D41" s="52"/>
      <c r="E41" s="52"/>
      <c r="F41" s="52">
        <f t="shared" si="1"/>
        <v>0</v>
      </c>
      <c r="I41" s="54"/>
    </row>
    <row r="42" spans="1:9">
      <c r="A42" s="61"/>
      <c r="B42" s="51"/>
      <c r="C42" s="51"/>
      <c r="D42" s="52"/>
      <c r="E42" s="52"/>
      <c r="F42" s="52">
        <f t="shared" si="1"/>
        <v>0</v>
      </c>
    </row>
    <row r="43" spans="1:9">
      <c r="A43" s="61"/>
      <c r="B43" s="51"/>
      <c r="C43" s="51"/>
      <c r="D43" s="52"/>
      <c r="E43" s="52"/>
      <c r="F43" s="52">
        <f t="shared" si="1"/>
        <v>0</v>
      </c>
    </row>
    <row r="44" spans="1:9">
      <c r="A44" s="61"/>
      <c r="B44" s="51"/>
      <c r="C44" s="51"/>
      <c r="D44" s="52"/>
      <c r="E44" s="52"/>
      <c r="F44" s="52">
        <f t="shared" si="1"/>
        <v>0</v>
      </c>
    </row>
    <row r="45" spans="1:9">
      <c r="A45" s="61"/>
      <c r="B45" s="51"/>
      <c r="C45" s="51"/>
      <c r="D45" s="52"/>
      <c r="E45" s="52"/>
      <c r="F45" s="52">
        <f t="shared" si="1"/>
        <v>0</v>
      </c>
    </row>
    <row r="46" spans="1:9">
      <c r="A46" s="63"/>
      <c r="B46" s="51"/>
      <c r="C46" s="51"/>
      <c r="D46" s="52"/>
      <c r="E46" s="52"/>
      <c r="F46" s="52">
        <f t="shared" si="1"/>
        <v>0</v>
      </c>
    </row>
    <row r="47" spans="1:9">
      <c r="A47" s="64" t="s">
        <v>21</v>
      </c>
      <c r="B47" s="55" t="s">
        <v>480</v>
      </c>
      <c r="C47" s="51" t="s">
        <v>290</v>
      </c>
      <c r="D47" s="52">
        <v>0.375</v>
      </c>
      <c r="E47" s="52">
        <v>0.41666666666666669</v>
      </c>
      <c r="F47" s="52">
        <v>4.1666666666666664E-2</v>
      </c>
      <c r="H47" s="49" t="s">
        <v>286</v>
      </c>
      <c r="I47" s="49" t="s">
        <v>287</v>
      </c>
    </row>
    <row r="48" spans="1:9">
      <c r="A48" s="64"/>
      <c r="B48" s="55" t="s">
        <v>481</v>
      </c>
      <c r="C48" s="51" t="s">
        <v>290</v>
      </c>
      <c r="D48" s="52">
        <v>0.41666666666666669</v>
      </c>
      <c r="E48" s="52">
        <v>0.44791666666666669</v>
      </c>
      <c r="F48" s="52">
        <v>3.125E-2</v>
      </c>
      <c r="H48" s="53" t="s">
        <v>288</v>
      </c>
      <c r="I48" s="52">
        <f>SUMIFS(F47:F61, C47:C61,H48)</f>
        <v>0</v>
      </c>
    </row>
    <row r="49" spans="1:9">
      <c r="A49" s="64"/>
      <c r="B49" s="55" t="s">
        <v>309</v>
      </c>
      <c r="C49" s="51" t="s">
        <v>295</v>
      </c>
      <c r="D49" s="52">
        <v>0.44791666666666669</v>
      </c>
      <c r="E49" s="52">
        <v>0.45833333333333331</v>
      </c>
      <c r="F49" s="52">
        <v>1.0416666666666666E-2</v>
      </c>
      <c r="H49" s="53" t="s">
        <v>285</v>
      </c>
      <c r="I49" s="52">
        <f>SUMIFS(F47:F61, C47:C61,H49)</f>
        <v>0</v>
      </c>
    </row>
    <row r="50" spans="1:9">
      <c r="A50" s="64"/>
      <c r="B50" s="55" t="s">
        <v>482</v>
      </c>
      <c r="C50" s="51" t="s">
        <v>290</v>
      </c>
      <c r="D50" s="52">
        <v>0.45833333333333331</v>
      </c>
      <c r="E50" s="52">
        <v>0.5</v>
      </c>
      <c r="F50" s="52">
        <v>4.1666666666666664E-2</v>
      </c>
      <c r="H50" s="53" t="s">
        <v>290</v>
      </c>
      <c r="I50" s="52" t="s">
        <v>483</v>
      </c>
    </row>
    <row r="51" spans="1:9">
      <c r="A51" s="64"/>
      <c r="B51" s="55" t="s">
        <v>484</v>
      </c>
      <c r="C51" s="51" t="s">
        <v>290</v>
      </c>
      <c r="D51" s="52">
        <v>0.5</v>
      </c>
      <c r="E51" s="52">
        <v>0.54166666666666663</v>
      </c>
      <c r="F51" s="52">
        <v>4.1666666666666664E-2</v>
      </c>
      <c r="H51" s="53" t="s">
        <v>293</v>
      </c>
      <c r="I51" s="52">
        <f>SUMIFS(F47:F61, C47:C61,H51)</f>
        <v>0</v>
      </c>
    </row>
    <row r="52" spans="1:9">
      <c r="A52" s="64"/>
      <c r="B52" s="55" t="s">
        <v>329</v>
      </c>
      <c r="C52" s="51" t="s">
        <v>295</v>
      </c>
      <c r="D52" s="52">
        <v>0.54166666666666663</v>
      </c>
      <c r="E52" s="52">
        <v>0.5625</v>
      </c>
      <c r="F52" s="52">
        <v>2.0833333333333332E-2</v>
      </c>
      <c r="H52" s="53" t="s">
        <v>296</v>
      </c>
      <c r="I52" s="52">
        <f>SUMIFS(F47:F61, C47:C61,H52)</f>
        <v>0</v>
      </c>
    </row>
    <row r="53" spans="1:9">
      <c r="A53" s="64"/>
      <c r="B53" s="55" t="s">
        <v>485</v>
      </c>
      <c r="C53" s="51" t="s">
        <v>290</v>
      </c>
      <c r="D53" s="52">
        <v>0.5625</v>
      </c>
      <c r="E53" s="52">
        <v>0.60416666666666663</v>
      </c>
      <c r="F53" s="52">
        <v>4.1666666666666664E-2</v>
      </c>
      <c r="H53" s="53" t="s">
        <v>295</v>
      </c>
      <c r="I53" s="52" t="s">
        <v>486</v>
      </c>
    </row>
    <row r="54" spans="1:9">
      <c r="A54" s="64"/>
      <c r="B54" s="55"/>
      <c r="C54" s="51"/>
      <c r="D54" s="52"/>
      <c r="E54" s="52"/>
      <c r="F54" s="52">
        <f t="shared" si="1"/>
        <v>0</v>
      </c>
      <c r="H54" s="48" t="s">
        <v>300</v>
      </c>
      <c r="I54" s="49" t="s">
        <v>487</v>
      </c>
    </row>
    <row r="55" spans="1:9">
      <c r="A55" s="64"/>
      <c r="B55" s="56"/>
      <c r="C55" s="51"/>
      <c r="D55" s="52"/>
      <c r="E55" s="52"/>
      <c r="F55" s="52">
        <f t="shared" si="1"/>
        <v>0</v>
      </c>
      <c r="I55" s="54"/>
    </row>
    <row r="56" spans="1:9">
      <c r="A56" s="64"/>
      <c r="B56" s="55"/>
      <c r="C56" s="51"/>
      <c r="D56" s="52"/>
      <c r="E56" s="52"/>
      <c r="F56" s="52">
        <f t="shared" si="1"/>
        <v>0</v>
      </c>
      <c r="I56" s="54"/>
    </row>
    <row r="57" spans="1:9">
      <c r="A57" s="64"/>
      <c r="B57" s="55"/>
      <c r="C57" s="51"/>
      <c r="D57" s="52"/>
      <c r="E57" s="52"/>
      <c r="F57" s="52">
        <f t="shared" si="1"/>
        <v>0</v>
      </c>
    </row>
    <row r="58" spans="1:9">
      <c r="A58" s="64"/>
      <c r="B58" s="55"/>
      <c r="C58" s="51"/>
      <c r="D58" s="52"/>
      <c r="E58" s="52"/>
      <c r="F58" s="52">
        <f t="shared" si="1"/>
        <v>0</v>
      </c>
    </row>
    <row r="59" spans="1:9">
      <c r="A59" s="64"/>
      <c r="B59" s="55"/>
      <c r="C59" s="51"/>
      <c r="D59" s="52"/>
      <c r="E59" s="52"/>
      <c r="F59" s="52">
        <f t="shared" si="1"/>
        <v>0</v>
      </c>
    </row>
    <row r="60" spans="1:9">
      <c r="A60" s="64"/>
      <c r="B60" s="55"/>
      <c r="C60" s="51"/>
      <c r="D60" s="52"/>
      <c r="E60" s="52"/>
      <c r="F60" s="52">
        <f t="shared" si="1"/>
        <v>0</v>
      </c>
    </row>
    <row r="61" spans="1:9">
      <c r="A61" s="64"/>
      <c r="B61" s="55"/>
      <c r="C61" s="51"/>
      <c r="D61" s="52"/>
      <c r="E61" s="52"/>
      <c r="F61" s="52">
        <f t="shared" si="1"/>
        <v>0</v>
      </c>
    </row>
    <row r="62" spans="1:9">
      <c r="A62" s="65" t="s">
        <v>24</v>
      </c>
      <c r="B62" s="51"/>
      <c r="C62" s="51"/>
      <c r="D62" s="52"/>
      <c r="E62" s="52"/>
      <c r="F62" s="52">
        <f t="shared" si="1"/>
        <v>0</v>
      </c>
      <c r="H62" s="49" t="s">
        <v>286</v>
      </c>
      <c r="I62" s="49" t="s">
        <v>287</v>
      </c>
    </row>
    <row r="63" spans="1:9">
      <c r="A63" s="61"/>
      <c r="B63" s="51"/>
      <c r="C63" s="51"/>
      <c r="D63" s="52"/>
      <c r="E63" s="52"/>
      <c r="F63" s="52">
        <v>3.472222222222222E-3</v>
      </c>
      <c r="H63" s="53" t="s">
        <v>288</v>
      </c>
      <c r="I63" s="52">
        <f>SUMIFS(F62:F76, C62:C76,H63)</f>
        <v>0</v>
      </c>
    </row>
    <row r="64" spans="1:9">
      <c r="A64" s="61"/>
      <c r="B64" s="51"/>
      <c r="C64" s="51"/>
      <c r="D64" s="52"/>
      <c r="E64" s="52"/>
      <c r="F64" s="52">
        <f t="shared" ref="F64:F95" si="2">E64-D64</f>
        <v>0</v>
      </c>
      <c r="H64" s="53" t="s">
        <v>285</v>
      </c>
      <c r="I64" s="52">
        <f>SUMIFS(F62:F76, C62:C76,H64)</f>
        <v>0</v>
      </c>
    </row>
    <row r="65" spans="1:9">
      <c r="A65" s="61"/>
      <c r="B65" s="51"/>
      <c r="C65" s="51"/>
      <c r="D65" s="52"/>
      <c r="E65" s="52"/>
      <c r="F65" s="52">
        <f t="shared" si="2"/>
        <v>0</v>
      </c>
      <c r="H65" s="53" t="s">
        <v>290</v>
      </c>
      <c r="I65" s="52">
        <f>SUMIFS(F62:F76, C62:C76,H65)</f>
        <v>0</v>
      </c>
    </row>
    <row r="66" spans="1:9">
      <c r="A66" s="61"/>
      <c r="B66" s="51"/>
      <c r="C66" s="51"/>
      <c r="D66" s="52"/>
      <c r="E66" s="52"/>
      <c r="F66" s="52">
        <f t="shared" si="2"/>
        <v>0</v>
      </c>
      <c r="H66" s="53" t="s">
        <v>293</v>
      </c>
      <c r="I66" s="52">
        <f>SUMIFS(F62:F76, C62:C76,H66)</f>
        <v>0</v>
      </c>
    </row>
    <row r="67" spans="1:9">
      <c r="A67" s="61"/>
      <c r="B67" s="51"/>
      <c r="C67" s="51"/>
      <c r="D67" s="52"/>
      <c r="E67" s="52"/>
      <c r="F67" s="52">
        <f t="shared" si="2"/>
        <v>0</v>
      </c>
      <c r="H67" s="53" t="s">
        <v>296</v>
      </c>
      <c r="I67" s="52">
        <f>SUMIFS(F62:F76, C62:C76,H67)</f>
        <v>0</v>
      </c>
    </row>
    <row r="68" spans="1:9">
      <c r="A68" s="61"/>
      <c r="B68" s="56" t="s">
        <v>488</v>
      </c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0</v>
      </c>
    </row>
    <row r="69" spans="1:9">
      <c r="A69" s="61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</v>
      </c>
    </row>
    <row r="70" spans="1:9">
      <c r="A70" s="61"/>
      <c r="B70" s="51"/>
      <c r="C70" s="51"/>
      <c r="D70" s="52"/>
      <c r="E70" s="52"/>
      <c r="F70" s="52">
        <f t="shared" si="2"/>
        <v>0</v>
      </c>
      <c r="I70" s="54"/>
    </row>
    <row r="71" spans="1:9">
      <c r="A71" s="61"/>
      <c r="B71" s="51"/>
      <c r="C71" s="51"/>
      <c r="D71" s="52"/>
      <c r="E71" s="52"/>
      <c r="F71" s="52">
        <f t="shared" si="2"/>
        <v>0</v>
      </c>
      <c r="I71" s="54"/>
    </row>
    <row r="72" spans="1:9">
      <c r="A72" s="61"/>
      <c r="B72" s="51"/>
      <c r="C72" s="51"/>
      <c r="D72" s="52"/>
      <c r="E72" s="52"/>
      <c r="F72" s="52">
        <f t="shared" si="2"/>
        <v>0</v>
      </c>
    </row>
    <row r="73" spans="1:9">
      <c r="A73" s="61"/>
      <c r="B73" s="51"/>
      <c r="C73" s="51"/>
      <c r="D73" s="52"/>
      <c r="E73" s="52"/>
      <c r="F73" s="52">
        <f t="shared" si="2"/>
        <v>0</v>
      </c>
    </row>
    <row r="74" spans="1:9">
      <c r="A74" s="61"/>
      <c r="B74" s="51"/>
      <c r="C74" s="51"/>
      <c r="D74" s="52"/>
      <c r="E74" s="52"/>
      <c r="F74" s="52">
        <f t="shared" si="2"/>
        <v>0</v>
      </c>
    </row>
    <row r="75" spans="1:9">
      <c r="A75" s="61"/>
      <c r="B75" s="51"/>
      <c r="C75" s="51"/>
      <c r="D75" s="52"/>
      <c r="E75" s="52"/>
      <c r="F75" s="52">
        <f t="shared" si="2"/>
        <v>0</v>
      </c>
    </row>
    <row r="76" spans="1:9">
      <c r="A76" s="61"/>
      <c r="B76" s="51"/>
      <c r="C76" s="51"/>
      <c r="D76" s="52"/>
      <c r="E76" s="52"/>
      <c r="F76" s="52">
        <f t="shared" si="2"/>
        <v>0</v>
      </c>
    </row>
    <row r="77" spans="1:9">
      <c r="A77" s="61" t="s">
        <v>269</v>
      </c>
      <c r="B77" s="51" t="s">
        <v>489</v>
      </c>
      <c r="C77" s="51"/>
      <c r="D77" s="52"/>
      <c r="E77" s="52"/>
      <c r="F77" s="52">
        <f t="shared" si="2"/>
        <v>0</v>
      </c>
      <c r="H77" s="49" t="s">
        <v>286</v>
      </c>
      <c r="I77" s="49" t="s">
        <v>287</v>
      </c>
    </row>
    <row r="78" spans="1:9">
      <c r="A78" s="61"/>
      <c r="B78" s="51"/>
      <c r="C78" s="51"/>
      <c r="D78" s="52"/>
      <c r="E78" s="52"/>
      <c r="F78" s="52">
        <f t="shared" si="2"/>
        <v>0</v>
      </c>
      <c r="H78" s="53" t="s">
        <v>288</v>
      </c>
      <c r="I78" s="52">
        <f>SUMIFS(F77:F91, C77:C91,H78)</f>
        <v>0</v>
      </c>
    </row>
    <row r="79" spans="1:9">
      <c r="A79" s="61"/>
      <c r="B79" s="51"/>
      <c r="C79" s="51"/>
      <c r="D79" s="52"/>
      <c r="E79" s="52"/>
      <c r="F79" s="52">
        <f t="shared" si="2"/>
        <v>0</v>
      </c>
      <c r="H79" s="53" t="s">
        <v>285</v>
      </c>
      <c r="I79" s="52">
        <f>SUMIFS(F77:F91, C77:C91,H79)</f>
        <v>0</v>
      </c>
    </row>
    <row r="80" spans="1:9">
      <c r="A80" s="61"/>
      <c r="B80" s="51"/>
      <c r="C80" s="51"/>
      <c r="D80" s="52"/>
      <c r="E80" s="52"/>
      <c r="F80" s="52">
        <f t="shared" si="2"/>
        <v>0</v>
      </c>
      <c r="H80" s="53" t="s">
        <v>290</v>
      </c>
      <c r="I80" s="52">
        <f>SUMIFS(F77:F91, C77:C91,H80)</f>
        <v>0</v>
      </c>
    </row>
    <row r="81" spans="1:9">
      <c r="A81" s="61"/>
      <c r="B81" s="51"/>
      <c r="C81" s="51"/>
      <c r="D81" s="52"/>
      <c r="E81" s="52"/>
      <c r="F81" s="52">
        <f t="shared" si="2"/>
        <v>0</v>
      </c>
      <c r="H81" s="53" t="s">
        <v>293</v>
      </c>
      <c r="I81" s="52">
        <f>SUMIFS(F77:F91, C77:C91,H81)</f>
        <v>0</v>
      </c>
    </row>
    <row r="82" spans="1:9">
      <c r="A82" s="61"/>
      <c r="B82" s="51"/>
      <c r="C82" s="51"/>
      <c r="D82" s="52"/>
      <c r="E82" s="52"/>
      <c r="F82" s="52">
        <f t="shared" si="2"/>
        <v>0</v>
      </c>
      <c r="H82" s="53" t="s">
        <v>296</v>
      </c>
      <c r="I82" s="52">
        <f>SUMIFS(F77:F91, C77:C91,H82)</f>
        <v>0</v>
      </c>
    </row>
    <row r="83" spans="1:9">
      <c r="A83" s="61"/>
      <c r="B83" s="51"/>
      <c r="C83" s="51"/>
      <c r="D83" s="52"/>
      <c r="E83" s="52"/>
      <c r="F83" s="52">
        <f t="shared" si="2"/>
        <v>0</v>
      </c>
      <c r="H83" s="53" t="s">
        <v>295</v>
      </c>
      <c r="I83" s="52">
        <f>SUMIFS(F77:F91, C77:C91,H83)</f>
        <v>0</v>
      </c>
    </row>
    <row r="84" spans="1:9">
      <c r="A84" s="61"/>
      <c r="B84" s="51"/>
      <c r="C84" s="51"/>
      <c r="D84" s="52"/>
      <c r="E84" s="52"/>
      <c r="F84" s="52">
        <f t="shared" si="2"/>
        <v>0</v>
      </c>
      <c r="H84" s="48" t="s">
        <v>300</v>
      </c>
      <c r="I84" s="49">
        <f>SUM(I78:I83)</f>
        <v>0</v>
      </c>
    </row>
    <row r="85" spans="1:9">
      <c r="A85" s="61"/>
      <c r="B85" s="51"/>
      <c r="C85" s="51"/>
      <c r="D85" s="52"/>
      <c r="E85" s="52"/>
      <c r="F85" s="52">
        <f t="shared" si="2"/>
        <v>0</v>
      </c>
      <c r="I85" s="54"/>
    </row>
    <row r="86" spans="1:9">
      <c r="A86" s="61"/>
      <c r="B86" s="51"/>
      <c r="C86" s="51"/>
      <c r="D86" s="52"/>
      <c r="E86" s="52"/>
      <c r="F86" s="52">
        <f t="shared" si="2"/>
        <v>0</v>
      </c>
      <c r="I86" s="54"/>
    </row>
    <row r="87" spans="1:9">
      <c r="A87" s="61"/>
      <c r="B87" s="51"/>
      <c r="C87" s="51"/>
      <c r="D87" s="52"/>
      <c r="E87" s="52"/>
      <c r="F87" s="52">
        <f t="shared" si="2"/>
        <v>0</v>
      </c>
    </row>
    <row r="88" spans="1:9">
      <c r="A88" s="61"/>
      <c r="B88" s="51"/>
      <c r="C88" s="51"/>
      <c r="D88" s="52"/>
      <c r="E88" s="52"/>
      <c r="F88" s="52">
        <f t="shared" si="2"/>
        <v>0</v>
      </c>
    </row>
    <row r="89" spans="1:9">
      <c r="A89" s="61"/>
      <c r="B89" s="51"/>
      <c r="C89" s="51"/>
      <c r="D89" s="52"/>
      <c r="E89" s="52"/>
      <c r="F89" s="52">
        <f t="shared" si="2"/>
        <v>0</v>
      </c>
    </row>
    <row r="90" spans="1:9">
      <c r="A90" s="61"/>
      <c r="B90" s="51"/>
      <c r="C90" s="51"/>
      <c r="D90" s="52"/>
      <c r="E90" s="52"/>
      <c r="F90" s="52">
        <f t="shared" si="2"/>
        <v>0</v>
      </c>
    </row>
    <row r="91" spans="1:9">
      <c r="A91" s="62"/>
      <c r="B91" s="51"/>
      <c r="C91" s="51"/>
      <c r="D91" s="52"/>
      <c r="E91" s="52"/>
      <c r="F91" s="52">
        <f t="shared" si="2"/>
        <v>0</v>
      </c>
    </row>
    <row r="92" spans="1:9">
      <c r="A92" s="65" t="s">
        <v>54</v>
      </c>
      <c r="B92" s="51" t="s">
        <v>490</v>
      </c>
      <c r="C92" s="51" t="s">
        <v>285</v>
      </c>
      <c r="D92" s="52">
        <v>0.375</v>
      </c>
      <c r="E92" s="52">
        <v>0.38194444444444442</v>
      </c>
      <c r="F92" s="52">
        <f t="shared" si="2"/>
        <v>6.9444444444444198E-3</v>
      </c>
      <c r="H92" s="49" t="s">
        <v>286</v>
      </c>
      <c r="I92" s="49" t="s">
        <v>287</v>
      </c>
    </row>
    <row r="93" spans="1:9">
      <c r="A93" s="61"/>
      <c r="B93" s="51" t="s">
        <v>491</v>
      </c>
      <c r="C93" s="51" t="s">
        <v>288</v>
      </c>
      <c r="D93" s="52">
        <v>0.38194444444444442</v>
      </c>
      <c r="E93" s="52">
        <v>0.49236111111111108</v>
      </c>
      <c r="F93" s="52">
        <f t="shared" si="2"/>
        <v>0.11041666666666666</v>
      </c>
      <c r="H93" s="53" t="s">
        <v>288</v>
      </c>
      <c r="I93" s="52">
        <f>SUMIFS(F92:F106, C92:C106,H93)</f>
        <v>0.11041666666666666</v>
      </c>
    </row>
    <row r="94" spans="1:9">
      <c r="A94" s="61"/>
      <c r="B94" s="56" t="s">
        <v>492</v>
      </c>
      <c r="C94" s="51" t="s">
        <v>290</v>
      </c>
      <c r="D94" s="52">
        <v>0.49305555555555558</v>
      </c>
      <c r="E94" s="52">
        <v>0.52777777777777779</v>
      </c>
      <c r="F94" s="52">
        <f t="shared" si="2"/>
        <v>3.472222222222221E-2</v>
      </c>
      <c r="H94" s="53" t="s">
        <v>285</v>
      </c>
      <c r="I94" s="52">
        <f>SUMIFS(F92:F106, C92:C106,H94)</f>
        <v>6.9444444444444198E-3</v>
      </c>
    </row>
    <row r="95" spans="1:9">
      <c r="A95" s="61"/>
      <c r="B95" s="51"/>
      <c r="C95" s="51" t="s">
        <v>293</v>
      </c>
      <c r="D95" s="52">
        <v>0</v>
      </c>
      <c r="E95" s="52">
        <v>0</v>
      </c>
      <c r="F95" s="52">
        <f t="shared" si="2"/>
        <v>0</v>
      </c>
      <c r="H95" s="53" t="s">
        <v>290</v>
      </c>
      <c r="I95" s="52">
        <f>SUMIFS(F92:F106, C92:C106,H95)</f>
        <v>3.472222222222221E-2</v>
      </c>
    </row>
    <row r="96" spans="1:9">
      <c r="A96" s="61"/>
      <c r="B96" s="51"/>
      <c r="C96" s="51" t="s">
        <v>295</v>
      </c>
      <c r="D96" s="52">
        <v>0</v>
      </c>
      <c r="E96" s="52">
        <v>0</v>
      </c>
      <c r="F96" s="52">
        <f t="shared" ref="F96:F127" si="3">E96-D96</f>
        <v>0</v>
      </c>
      <c r="H96" s="53" t="s">
        <v>293</v>
      </c>
      <c r="I96" s="52">
        <f>SUMIFS(F92:F106, C92:C106,H96)</f>
        <v>0</v>
      </c>
    </row>
    <row r="97" spans="1:9">
      <c r="A97" s="61"/>
      <c r="B97" s="51"/>
      <c r="C97" s="51" t="s">
        <v>288</v>
      </c>
      <c r="D97" s="52">
        <v>0</v>
      </c>
      <c r="E97" s="52">
        <v>0</v>
      </c>
      <c r="F97" s="52">
        <f t="shared" si="3"/>
        <v>0</v>
      </c>
      <c r="H97" s="53" t="s">
        <v>296</v>
      </c>
      <c r="I97" s="52">
        <f>SUMIFS(F92:F106, C92:C106,H97)</f>
        <v>0</v>
      </c>
    </row>
    <row r="98" spans="1:9">
      <c r="A98" s="61"/>
      <c r="B98" s="51"/>
      <c r="C98" s="51" t="s">
        <v>285</v>
      </c>
      <c r="D98" s="52">
        <v>0</v>
      </c>
      <c r="E98" s="52">
        <v>0</v>
      </c>
      <c r="F98" s="52">
        <f t="shared" si="3"/>
        <v>0</v>
      </c>
      <c r="H98" s="53" t="s">
        <v>295</v>
      </c>
      <c r="I98" s="52">
        <f>SUMIFS(F92:F106, C92:C106,H98)</f>
        <v>0</v>
      </c>
    </row>
    <row r="99" spans="1:9">
      <c r="A99" s="61"/>
      <c r="B99" s="51"/>
      <c r="C99" s="51" t="s">
        <v>290</v>
      </c>
      <c r="D99" s="52">
        <v>0</v>
      </c>
      <c r="E99" s="52">
        <v>0</v>
      </c>
      <c r="F99" s="52">
        <f t="shared" si="3"/>
        <v>0</v>
      </c>
      <c r="H99" s="48" t="s">
        <v>300</v>
      </c>
      <c r="I99" s="49">
        <f>SUM(I93:I98)</f>
        <v>0.15208333333333329</v>
      </c>
    </row>
    <row r="100" spans="1:9">
      <c r="A100" s="61"/>
      <c r="B100" s="51"/>
      <c r="C100" s="51" t="s">
        <v>288</v>
      </c>
      <c r="D100" s="52">
        <v>0</v>
      </c>
      <c r="E100" s="52">
        <v>0</v>
      </c>
      <c r="F100" s="52">
        <f t="shared" si="3"/>
        <v>0</v>
      </c>
      <c r="I100" s="54"/>
    </row>
    <row r="101" spans="1:9">
      <c r="A101" s="61"/>
      <c r="B101" s="51"/>
      <c r="C101" s="51" t="s">
        <v>295</v>
      </c>
      <c r="D101" s="52">
        <v>0</v>
      </c>
      <c r="E101" s="52">
        <v>0</v>
      </c>
      <c r="F101" s="52">
        <f t="shared" si="3"/>
        <v>0</v>
      </c>
      <c r="I101" s="54"/>
    </row>
    <row r="102" spans="1:9">
      <c r="A102" s="61"/>
      <c r="B102" s="51"/>
      <c r="C102" s="51" t="s">
        <v>288</v>
      </c>
      <c r="D102" s="52">
        <v>0</v>
      </c>
      <c r="E102" s="52">
        <v>0</v>
      </c>
      <c r="F102" s="52">
        <f t="shared" si="3"/>
        <v>0</v>
      </c>
    </row>
    <row r="103" spans="1:9">
      <c r="A103" s="61"/>
      <c r="B103" s="51"/>
      <c r="C103" s="51" t="s">
        <v>296</v>
      </c>
      <c r="D103" s="52">
        <v>0</v>
      </c>
      <c r="E103" s="52">
        <v>0</v>
      </c>
      <c r="F103" s="52">
        <f t="shared" si="3"/>
        <v>0</v>
      </c>
    </row>
    <row r="104" spans="1:9">
      <c r="A104" s="61"/>
      <c r="B104" s="51"/>
      <c r="C104" s="51" t="s">
        <v>295</v>
      </c>
      <c r="D104" s="52">
        <v>0</v>
      </c>
      <c r="E104" s="52">
        <v>0</v>
      </c>
      <c r="F104" s="52">
        <f t="shared" si="3"/>
        <v>0</v>
      </c>
    </row>
    <row r="105" spans="1:9">
      <c r="A105" s="61"/>
      <c r="B105" s="51"/>
      <c r="C105" s="51" t="s">
        <v>288</v>
      </c>
      <c r="D105" s="52">
        <v>0</v>
      </c>
      <c r="E105" s="52">
        <v>0</v>
      </c>
      <c r="F105" s="52">
        <f t="shared" si="3"/>
        <v>0</v>
      </c>
    </row>
    <row r="106" spans="1:9">
      <c r="A106" s="63"/>
      <c r="B106" s="51"/>
      <c r="C106" s="51" t="s">
        <v>285</v>
      </c>
      <c r="D106" s="52">
        <v>0</v>
      </c>
      <c r="E106" s="52">
        <v>0</v>
      </c>
      <c r="F106" s="52">
        <f t="shared" si="3"/>
        <v>0</v>
      </c>
    </row>
    <row r="107" spans="1:9">
      <c r="A107" s="64" t="s">
        <v>30</v>
      </c>
      <c r="B107" s="55"/>
      <c r="C107" s="51"/>
      <c r="D107" s="52"/>
      <c r="E107" s="52"/>
      <c r="F107" s="52">
        <f t="shared" si="3"/>
        <v>0</v>
      </c>
      <c r="H107" s="49" t="s">
        <v>286</v>
      </c>
      <c r="I107" s="49" t="s">
        <v>287</v>
      </c>
    </row>
    <row r="108" spans="1:9">
      <c r="A108" s="64"/>
      <c r="B108" s="55"/>
      <c r="C108" s="51"/>
      <c r="D108" s="52"/>
      <c r="E108" s="52"/>
      <c r="F108" s="52">
        <f t="shared" si="3"/>
        <v>0</v>
      </c>
      <c r="H108" s="53" t="s">
        <v>288</v>
      </c>
      <c r="I108" s="52">
        <f>SUMIFS(F107:F121, C107:C121,H108)</f>
        <v>0</v>
      </c>
    </row>
    <row r="109" spans="1:9">
      <c r="A109" s="64"/>
      <c r="B109" s="55"/>
      <c r="C109" s="51"/>
      <c r="D109" s="52"/>
      <c r="E109" s="52"/>
      <c r="F109" s="52">
        <f t="shared" si="3"/>
        <v>0</v>
      </c>
      <c r="H109" s="53" t="s">
        <v>285</v>
      </c>
      <c r="I109" s="52">
        <f>SUMIFS(F107:F121, C107:C121,H109)</f>
        <v>0</v>
      </c>
    </row>
    <row r="110" spans="1:9">
      <c r="A110" s="64"/>
      <c r="B110" s="55"/>
      <c r="C110" s="51"/>
      <c r="D110" s="52"/>
      <c r="E110" s="52"/>
      <c r="F110" s="52">
        <f t="shared" si="3"/>
        <v>0</v>
      </c>
      <c r="H110" s="53" t="s">
        <v>290</v>
      </c>
      <c r="I110" s="52">
        <f>SUMIFS(F107:F121, C107:C121,H110)</f>
        <v>0</v>
      </c>
    </row>
    <row r="111" spans="1:9">
      <c r="A111" s="64"/>
      <c r="B111" s="55" t="s">
        <v>488</v>
      </c>
      <c r="C111" s="51"/>
      <c r="D111" s="52"/>
      <c r="E111" s="52"/>
      <c r="F111" s="52">
        <f t="shared" si="3"/>
        <v>0</v>
      </c>
      <c r="H111" s="53" t="s">
        <v>293</v>
      </c>
      <c r="I111" s="52">
        <f>SUMIFS(F107:F121, C107:C121,H111)</f>
        <v>0</v>
      </c>
    </row>
    <row r="112" spans="1:9">
      <c r="A112" s="64"/>
      <c r="B112" s="55"/>
      <c r="C112" s="51"/>
      <c r="D112" s="52"/>
      <c r="E112" s="52"/>
      <c r="F112" s="52">
        <f t="shared" si="3"/>
        <v>0</v>
      </c>
      <c r="H112" s="53" t="s">
        <v>296</v>
      </c>
      <c r="I112" s="52">
        <f>SUMIFS(F107:F121, C107:C121,H112)</f>
        <v>0</v>
      </c>
    </row>
    <row r="113" spans="1:9">
      <c r="A113" s="64"/>
      <c r="B113" s="55"/>
      <c r="C113" s="51"/>
      <c r="D113" s="52"/>
      <c r="E113" s="52"/>
      <c r="F113" s="52">
        <f t="shared" si="3"/>
        <v>0</v>
      </c>
      <c r="H113" s="53" t="s">
        <v>295</v>
      </c>
      <c r="I113" s="52">
        <f>SUMIFS(F107:F121, C107:C121,H113)</f>
        <v>0</v>
      </c>
    </row>
    <row r="114" spans="1:9">
      <c r="A114" s="64"/>
      <c r="B114" s="55"/>
      <c r="C114" s="51"/>
      <c r="D114" s="52"/>
      <c r="E114" s="52"/>
      <c r="F114" s="52">
        <f t="shared" si="3"/>
        <v>0</v>
      </c>
      <c r="H114" s="48" t="s">
        <v>300</v>
      </c>
      <c r="I114" s="49">
        <f>SUM(I108:I113)</f>
        <v>0</v>
      </c>
    </row>
    <row r="115" spans="1:9">
      <c r="A115" s="64"/>
      <c r="B115" s="55"/>
      <c r="C115" s="51"/>
      <c r="D115" s="52"/>
      <c r="E115" s="52"/>
      <c r="F115" s="52">
        <f t="shared" si="3"/>
        <v>0</v>
      </c>
      <c r="I115" s="54"/>
    </row>
    <row r="116" spans="1:9">
      <c r="A116" s="64"/>
      <c r="B116" s="55"/>
      <c r="C116" s="51"/>
      <c r="D116" s="52"/>
      <c r="E116" s="52"/>
      <c r="F116" s="52">
        <f t="shared" si="3"/>
        <v>0</v>
      </c>
      <c r="I116" s="54"/>
    </row>
    <row r="117" spans="1:9">
      <c r="A117" s="64"/>
      <c r="B117" s="55"/>
      <c r="C117" s="51"/>
      <c r="D117" s="52"/>
      <c r="E117" s="52"/>
      <c r="F117" s="52">
        <f t="shared" si="3"/>
        <v>0</v>
      </c>
    </row>
    <row r="118" spans="1:9">
      <c r="A118" s="64"/>
      <c r="B118" s="55"/>
      <c r="C118" s="51"/>
      <c r="D118" s="52"/>
      <c r="E118" s="52"/>
      <c r="F118" s="52">
        <f t="shared" si="3"/>
        <v>0</v>
      </c>
    </row>
    <row r="119" spans="1:9">
      <c r="A119" s="64"/>
      <c r="B119" s="55"/>
      <c r="C119" s="51"/>
      <c r="D119" s="52"/>
      <c r="E119" s="52"/>
      <c r="F119" s="52">
        <f t="shared" si="3"/>
        <v>0</v>
      </c>
    </row>
    <row r="120" spans="1:9">
      <c r="A120" s="64"/>
      <c r="B120" s="55"/>
      <c r="C120" s="51"/>
      <c r="D120" s="52"/>
      <c r="E120" s="52"/>
      <c r="F120" s="52">
        <f t="shared" si="3"/>
        <v>0</v>
      </c>
    </row>
    <row r="121" spans="1:9" hidden="1">
      <c r="A121" s="64"/>
      <c r="B121" s="55"/>
      <c r="C121" s="51"/>
      <c r="D121" s="52"/>
      <c r="E121" s="52"/>
      <c r="F121" s="52">
        <f t="shared" si="3"/>
        <v>0</v>
      </c>
    </row>
    <row r="122" spans="1:9">
      <c r="A122" s="65" t="s">
        <v>273</v>
      </c>
      <c r="B122" s="51" t="s">
        <v>493</v>
      </c>
      <c r="C122" s="51" t="s">
        <v>288</v>
      </c>
      <c r="D122" s="52">
        <v>0.375</v>
      </c>
      <c r="E122" s="52">
        <v>0.46875</v>
      </c>
      <c r="F122" s="52">
        <f t="shared" si="3"/>
        <v>9.375E-2</v>
      </c>
      <c r="H122" s="49" t="s">
        <v>286</v>
      </c>
      <c r="I122" s="49" t="s">
        <v>287</v>
      </c>
    </row>
    <row r="123" spans="1:9">
      <c r="A123" s="61"/>
      <c r="B123" s="51" t="s">
        <v>494</v>
      </c>
      <c r="C123" s="51" t="s">
        <v>295</v>
      </c>
      <c r="D123" s="52">
        <v>0.46875</v>
      </c>
      <c r="E123" s="52">
        <v>0.48958333333333331</v>
      </c>
      <c r="F123" s="52">
        <f t="shared" si="3"/>
        <v>2.0833333333333315E-2</v>
      </c>
      <c r="H123" s="53" t="s">
        <v>288</v>
      </c>
      <c r="I123" s="52">
        <f>SUMIFS(F122:F136, C122:C136,H123)</f>
        <v>0.47569444444444453</v>
      </c>
    </row>
    <row r="124" spans="1:9">
      <c r="A124" s="61"/>
      <c r="B124" s="51" t="s">
        <v>495</v>
      </c>
      <c r="C124" s="51" t="s">
        <v>288</v>
      </c>
      <c r="D124" s="52">
        <v>0.48958333333333331</v>
      </c>
      <c r="E124" s="52">
        <v>0.55902777777777779</v>
      </c>
      <c r="F124" s="52">
        <f t="shared" si="3"/>
        <v>6.9444444444444475E-2</v>
      </c>
      <c r="H124" s="53" t="s">
        <v>285</v>
      </c>
      <c r="I124" s="52">
        <f>SUMIFS(F122:F136, C122:C136,H124)</f>
        <v>0</v>
      </c>
    </row>
    <row r="125" spans="1:9">
      <c r="A125" s="61"/>
      <c r="B125" s="51" t="s">
        <v>496</v>
      </c>
      <c r="C125" s="51" t="s">
        <v>295</v>
      </c>
      <c r="D125" s="52">
        <v>0.55902777777777779</v>
      </c>
      <c r="E125" s="52">
        <v>0.625</v>
      </c>
      <c r="F125" s="52">
        <f t="shared" si="3"/>
        <v>6.597222222222221E-2</v>
      </c>
      <c r="H125" s="53" t="s">
        <v>290</v>
      </c>
      <c r="I125" s="52">
        <f>SUMIFS(F122:F136, C122:C136,H125)</f>
        <v>0</v>
      </c>
    </row>
    <row r="126" spans="1:9">
      <c r="A126" s="61"/>
      <c r="B126" s="58" t="s">
        <v>497</v>
      </c>
      <c r="C126" s="51" t="s">
        <v>288</v>
      </c>
      <c r="D126" s="52">
        <v>0.625</v>
      </c>
      <c r="E126" s="52">
        <v>0.75347222222222221</v>
      </c>
      <c r="F126" s="52">
        <f t="shared" si="3"/>
        <v>0.12847222222222221</v>
      </c>
      <c r="H126" s="53" t="s">
        <v>293</v>
      </c>
      <c r="I126" s="52">
        <f>SUMIFS(F122:F136, C122:C136,H126)</f>
        <v>0</v>
      </c>
    </row>
    <row r="127" spans="1:9">
      <c r="A127" s="66"/>
      <c r="B127" s="57" t="s">
        <v>498</v>
      </c>
      <c r="C127" s="55" t="s">
        <v>295</v>
      </c>
      <c r="D127" s="52">
        <v>0.75347222222222221</v>
      </c>
      <c r="E127" s="52">
        <v>0.78125</v>
      </c>
      <c r="F127" s="52">
        <f t="shared" si="3"/>
        <v>2.777777777777779E-2</v>
      </c>
      <c r="H127" s="53" t="s">
        <v>296</v>
      </c>
      <c r="I127" s="52">
        <f>SUMIFS(F122:F136, C122:C136,H127)</f>
        <v>0</v>
      </c>
    </row>
    <row r="128" spans="1:9">
      <c r="A128" s="66"/>
      <c r="B128" s="57" t="s">
        <v>499</v>
      </c>
      <c r="C128" s="55" t="s">
        <v>288</v>
      </c>
      <c r="D128" s="52">
        <v>0.78125</v>
      </c>
      <c r="E128" s="52">
        <v>0.83333333333333337</v>
      </c>
      <c r="F128" s="52">
        <f t="shared" ref="F128" si="4">E128-D128</f>
        <v>5.208333333333337E-2</v>
      </c>
      <c r="H128" s="53" t="s">
        <v>295</v>
      </c>
      <c r="I128" s="52">
        <f>SUMIFS(F122:F136, C122:C136,H128)</f>
        <v>0.13888888888888887</v>
      </c>
    </row>
    <row r="129" spans="1:9">
      <c r="A129" s="66"/>
      <c r="B129" s="57" t="s">
        <v>500</v>
      </c>
      <c r="C129" s="55" t="s">
        <v>288</v>
      </c>
      <c r="D129" s="52">
        <v>0.83333333333333337</v>
      </c>
      <c r="E129" s="52">
        <v>0.85069444444444453</v>
      </c>
      <c r="F129" s="52">
        <v>1.7361111111111112E-2</v>
      </c>
      <c r="H129" s="48" t="s">
        <v>300</v>
      </c>
      <c r="I129" s="49">
        <f>SUM(I123:I128)</f>
        <v>0.61458333333333337</v>
      </c>
    </row>
    <row r="130" spans="1:9">
      <c r="A130" s="66"/>
      <c r="B130" s="57" t="s">
        <v>501</v>
      </c>
      <c r="C130" s="55" t="s">
        <v>295</v>
      </c>
      <c r="D130" s="52">
        <v>0.85069444444444453</v>
      </c>
      <c r="E130" s="52">
        <v>0.875</v>
      </c>
      <c r="F130" s="52">
        <v>2.4305555555555556E-2</v>
      </c>
      <c r="I130" s="54"/>
    </row>
    <row r="131" spans="1:9">
      <c r="A131" s="61"/>
      <c r="B131" s="59" t="s">
        <v>502</v>
      </c>
      <c r="C131" s="51" t="s">
        <v>288</v>
      </c>
      <c r="D131" s="52">
        <v>0.875</v>
      </c>
      <c r="E131" s="52">
        <v>0.93402777777777779</v>
      </c>
      <c r="F131" s="52">
        <v>5.9027777777777783E-2</v>
      </c>
      <c r="I131" s="54"/>
    </row>
    <row r="132" spans="1:9">
      <c r="A132" s="61"/>
      <c r="B132" s="51" t="s">
        <v>503</v>
      </c>
      <c r="C132" s="51" t="s">
        <v>288</v>
      </c>
      <c r="D132" s="52">
        <v>0.93402777777777779</v>
      </c>
      <c r="E132" s="52">
        <v>0.98958333333333337</v>
      </c>
      <c r="F132" s="52">
        <v>5.5555555555555552E-2</v>
      </c>
    </row>
    <row r="133" spans="1:9">
      <c r="A133" s="61"/>
      <c r="B133" s="51"/>
      <c r="C133" s="51"/>
      <c r="D133" s="52"/>
      <c r="E133" s="52"/>
      <c r="F133" s="52"/>
    </row>
    <row r="134" spans="1:9">
      <c r="A134" s="61"/>
      <c r="B134" s="51"/>
      <c r="C134" s="51"/>
      <c r="D134" s="52"/>
      <c r="E134" s="52"/>
      <c r="F134" s="52"/>
    </row>
    <row r="135" spans="1:9">
      <c r="A135" s="61"/>
      <c r="B135" s="51"/>
      <c r="C135" s="51"/>
      <c r="D135" s="52"/>
      <c r="E135" s="52"/>
      <c r="F135" s="52"/>
    </row>
    <row r="136" spans="1:9">
      <c r="A136" s="63"/>
      <c r="B136" s="51"/>
      <c r="C136" s="51"/>
      <c r="D136" s="52"/>
      <c r="E136" s="52"/>
      <c r="F136" s="52"/>
    </row>
    <row r="137" spans="1:9">
      <c r="A137" s="64" t="s">
        <v>276</v>
      </c>
      <c r="B137" s="55" t="s">
        <v>504</v>
      </c>
      <c r="C137" s="51" t="s">
        <v>288</v>
      </c>
      <c r="D137" s="52">
        <v>0.375</v>
      </c>
      <c r="E137" s="52">
        <v>0.45833333333333331</v>
      </c>
      <c r="F137" s="52">
        <f t="shared" ref="F137:F151" si="5">E137-D137</f>
        <v>8.3333333333333315E-2</v>
      </c>
      <c r="H137" s="49" t="s">
        <v>286</v>
      </c>
      <c r="I137" s="49" t="s">
        <v>287</v>
      </c>
    </row>
    <row r="138" spans="1:9">
      <c r="A138" s="64"/>
      <c r="B138" s="55" t="s">
        <v>309</v>
      </c>
      <c r="C138" s="51" t="s">
        <v>295</v>
      </c>
      <c r="D138" s="52">
        <v>0.45833333333333331</v>
      </c>
      <c r="E138" s="52">
        <v>0.47916666666666669</v>
      </c>
      <c r="F138" s="52">
        <f t="shared" si="5"/>
        <v>2.083333333333337E-2</v>
      </c>
      <c r="H138" s="53" t="s">
        <v>288</v>
      </c>
      <c r="I138" s="52">
        <f>SUMIFS(F137:F151, C137:C151,H138)</f>
        <v>0.47916666666666652</v>
      </c>
    </row>
    <row r="139" spans="1:9">
      <c r="A139" s="64"/>
      <c r="B139" s="55" t="s">
        <v>505</v>
      </c>
      <c r="C139" s="51" t="s">
        <v>288</v>
      </c>
      <c r="D139" s="52">
        <v>0.47916666666666669</v>
      </c>
      <c r="E139" s="52">
        <v>0.53125</v>
      </c>
      <c r="F139" s="52">
        <f t="shared" si="5"/>
        <v>5.2083333333333315E-2</v>
      </c>
      <c r="H139" s="53" t="s">
        <v>285</v>
      </c>
      <c r="I139" s="52">
        <f>SUMIFS(F137:F151, C137:C151,H139)</f>
        <v>0</v>
      </c>
    </row>
    <row r="140" spans="1:9">
      <c r="A140" s="64"/>
      <c r="B140" s="55" t="s">
        <v>309</v>
      </c>
      <c r="C140" s="51" t="s">
        <v>295</v>
      </c>
      <c r="D140" s="52">
        <v>0.53125</v>
      </c>
      <c r="E140" s="52">
        <v>0.5625</v>
      </c>
      <c r="F140" s="52">
        <f t="shared" si="5"/>
        <v>3.125E-2</v>
      </c>
      <c r="H140" s="53" t="s">
        <v>290</v>
      </c>
      <c r="I140" s="52">
        <f>SUMIFS(F137:F151, C137:C151,H140)</f>
        <v>0</v>
      </c>
    </row>
    <row r="141" spans="1:9">
      <c r="A141" s="64"/>
      <c r="B141" s="55" t="s">
        <v>506</v>
      </c>
      <c r="C141" s="51" t="s">
        <v>288</v>
      </c>
      <c r="D141" s="52">
        <v>0.5625</v>
      </c>
      <c r="E141" s="52">
        <v>0.72916666666666663</v>
      </c>
      <c r="F141" s="52">
        <f t="shared" si="5"/>
        <v>0.16666666666666663</v>
      </c>
      <c r="H141" s="53" t="s">
        <v>293</v>
      </c>
      <c r="I141" s="52">
        <f>SUMIFS(F137:F151, C137:C151,H141)</f>
        <v>0</v>
      </c>
    </row>
    <row r="142" spans="1:9">
      <c r="A142" s="64"/>
      <c r="B142" s="55" t="s">
        <v>507</v>
      </c>
      <c r="C142" s="51" t="s">
        <v>288</v>
      </c>
      <c r="D142" s="52">
        <v>0.77083333333333337</v>
      </c>
      <c r="E142" s="52">
        <v>0.84375</v>
      </c>
      <c r="F142" s="52">
        <f t="shared" si="5"/>
        <v>7.291666666666663E-2</v>
      </c>
      <c r="H142" s="53" t="s">
        <v>296</v>
      </c>
      <c r="I142" s="52">
        <f>SUMIFS(F137:F151, C137:C151,H142)</f>
        <v>0</v>
      </c>
    </row>
    <row r="143" spans="1:9">
      <c r="A143" s="64"/>
      <c r="B143" s="55" t="s">
        <v>309</v>
      </c>
      <c r="C143" s="51" t="s">
        <v>295</v>
      </c>
      <c r="D143" s="52">
        <v>0.84375</v>
      </c>
      <c r="E143" s="52">
        <v>0.875</v>
      </c>
      <c r="F143" s="52">
        <f t="shared" si="5"/>
        <v>3.125E-2</v>
      </c>
      <c r="H143" s="53" t="s">
        <v>295</v>
      </c>
      <c r="I143" s="52">
        <f>SUMIFS(F137:F151, C137:C151,H143)</f>
        <v>8.333333333333337E-2</v>
      </c>
    </row>
    <row r="144" spans="1:9">
      <c r="A144" s="64"/>
      <c r="B144" s="51" t="s">
        <v>508</v>
      </c>
      <c r="C144" s="51" t="s">
        <v>288</v>
      </c>
      <c r="D144" s="52">
        <v>0.875</v>
      </c>
      <c r="E144" s="52">
        <v>0.97916666666666663</v>
      </c>
      <c r="F144" s="52">
        <f t="shared" si="5"/>
        <v>0.10416666666666663</v>
      </c>
      <c r="H144" s="48" t="s">
        <v>300</v>
      </c>
      <c r="I144" s="49">
        <f>SUM(I138:I143)</f>
        <v>0.56249999999999989</v>
      </c>
    </row>
    <row r="145" spans="1:9">
      <c r="A145" s="64"/>
      <c r="B145" s="56"/>
      <c r="C145" s="51"/>
      <c r="D145" s="52"/>
      <c r="E145" s="52"/>
      <c r="F145" s="52">
        <f t="shared" si="5"/>
        <v>0</v>
      </c>
      <c r="I145" s="54"/>
    </row>
    <row r="146" spans="1:9">
      <c r="A146" s="64"/>
      <c r="B146" s="56"/>
      <c r="C146" s="51"/>
      <c r="D146" s="52"/>
      <c r="E146" s="52"/>
      <c r="F146" s="52">
        <f t="shared" si="5"/>
        <v>0</v>
      </c>
      <c r="I146" s="54"/>
    </row>
    <row r="147" spans="1:9">
      <c r="A147" s="64"/>
      <c r="B147" s="55"/>
      <c r="C147" s="51"/>
      <c r="D147" s="52"/>
      <c r="E147" s="52"/>
      <c r="F147" s="52">
        <f t="shared" si="5"/>
        <v>0</v>
      </c>
    </row>
    <row r="148" spans="1:9">
      <c r="A148" s="64"/>
      <c r="B148" s="55"/>
      <c r="C148" s="51"/>
      <c r="D148" s="52"/>
      <c r="E148" s="52"/>
      <c r="F148" s="52">
        <f t="shared" si="5"/>
        <v>0</v>
      </c>
    </row>
    <row r="149" spans="1:9">
      <c r="A149" s="64"/>
      <c r="B149" s="55"/>
      <c r="C149" s="51"/>
      <c r="D149" s="52"/>
      <c r="E149" s="52"/>
      <c r="F149" s="52">
        <f t="shared" si="5"/>
        <v>0</v>
      </c>
    </row>
    <row r="150" spans="1:9">
      <c r="A150" s="64"/>
      <c r="B150" s="55"/>
      <c r="C150" s="51"/>
      <c r="D150" s="52"/>
      <c r="E150" s="52"/>
      <c r="F150" s="52">
        <f t="shared" si="5"/>
        <v>0</v>
      </c>
    </row>
    <row r="151" spans="1:9">
      <c r="A151" s="64"/>
      <c r="B151" s="55"/>
      <c r="C151" s="51"/>
      <c r="D151" s="52"/>
      <c r="E151" s="52"/>
      <c r="F151" s="52">
        <f t="shared" si="5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51" priority="12" operator="greaterThan">
      <formula>0.25</formula>
    </cfRule>
    <cfRule type="cellIs" dxfId="50" priority="13" operator="lessThan">
      <formula>0.25</formula>
    </cfRule>
  </conditionalFormatting>
  <conditionalFormatting sqref="I4 I19 I34 I49 I64 I79 I94 I109 I124 I139">
    <cfRule type="cellIs" dxfId="49" priority="9" operator="lessThan">
      <formula>0.0416666666666667</formula>
    </cfRule>
    <cfRule type="cellIs" dxfId="48" priority="10" operator="greaterThan">
      <formula>0.0416666666666667</formula>
    </cfRule>
    <cfRule type="cellIs" dxfId="47" priority="11" operator="greaterThan">
      <formula>0.0416666666666667</formula>
    </cfRule>
  </conditionalFormatting>
  <conditionalFormatting sqref="I5 I20 I35 I50 I65 I80 I95 I110 I125 I140">
    <cfRule type="cellIs" dxfId="46" priority="7" operator="lessThan">
      <formula>0.0833333333333333</formula>
    </cfRule>
    <cfRule type="cellIs" dxfId="45" priority="8" operator="greaterThan">
      <formula>0.0833333333333333</formula>
    </cfRule>
  </conditionalFormatting>
  <conditionalFormatting sqref="I6 I21 I36 I51 I66 I81 I96 I111 I126 I141">
    <cfRule type="cellIs" dxfId="44" priority="5" operator="lessThan">
      <formula>0.0416666666666667</formula>
    </cfRule>
    <cfRule type="cellIs" dxfId="43" priority="6" operator="greaterThan">
      <formula>0.0416666666666667</formula>
    </cfRule>
  </conditionalFormatting>
  <conditionalFormatting sqref="I7 I22 I37 I52 I67 I82 I97 I112 I127 I142">
    <cfRule type="cellIs" dxfId="42" priority="3" operator="lessThan">
      <formula>0.0416666666666667</formula>
    </cfRule>
    <cfRule type="cellIs" dxfId="41" priority="4" operator="greaterThan">
      <formula>0.0416666666666667</formula>
    </cfRule>
  </conditionalFormatting>
  <conditionalFormatting sqref="I8 I23 I38 I53 I68 I83 I98 I113 I128 I143">
    <cfRule type="cellIs" dxfId="40" priority="1" operator="lessThan">
      <formula>0.0625</formula>
    </cfRule>
    <cfRule type="cellIs" dxfId="39" priority="2" operator="greaterThan">
      <formula>0.0625</formula>
    </cfRule>
  </conditionalFormatting>
  <dataValidations count="1">
    <dataValidation type="list" allowBlank="1" showInputMessage="1" showErrorMessage="1" sqref="C2:C151" xr:uid="{00000000-0002-0000-1300-000000000000}">
      <formula1>$Q$1:$Q$7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EAF5B-97F7-432E-B793-D5FB1B024CCE}">
  <dimension ref="A1:Q151"/>
  <sheetViews>
    <sheetView tabSelected="1" topLeftCell="A106" workbookViewId="0">
      <selection activeCell="B122" sqref="B12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61" t="s">
        <v>13</v>
      </c>
      <c r="B2" s="51"/>
      <c r="C2" s="51" t="s">
        <v>285</v>
      </c>
      <c r="D2" s="52"/>
      <c r="E2" s="52"/>
      <c r="F2" s="52">
        <f t="shared" ref="F2:F22" si="0">E2-D2</f>
        <v>0</v>
      </c>
      <c r="H2" s="49" t="s">
        <v>286</v>
      </c>
      <c r="I2" s="49" t="s">
        <v>287</v>
      </c>
      <c r="Q2" t="s">
        <v>288</v>
      </c>
    </row>
    <row r="3" spans="1:17">
      <c r="A3" s="61"/>
      <c r="B3" s="51"/>
      <c r="C3" s="51" t="s">
        <v>288</v>
      </c>
      <c r="D3" s="52"/>
      <c r="E3" s="52"/>
      <c r="F3" s="52">
        <f t="shared" si="0"/>
        <v>0</v>
      </c>
      <c r="H3" s="53" t="s">
        <v>288</v>
      </c>
      <c r="I3" s="52">
        <f>SUMIFS(F2:F16, C2:C16,H3)</f>
        <v>0</v>
      </c>
      <c r="Q3" t="s">
        <v>285</v>
      </c>
    </row>
    <row r="4" spans="1:17">
      <c r="A4" s="61"/>
      <c r="B4" s="51"/>
      <c r="C4" s="51" t="s">
        <v>285</v>
      </c>
      <c r="D4" s="52"/>
      <c r="E4" s="52"/>
      <c r="F4" s="52">
        <f t="shared" si="0"/>
        <v>0</v>
      </c>
      <c r="H4" s="53" t="s">
        <v>285</v>
      </c>
      <c r="I4" s="52">
        <f>SUMIFS(F2:F16, C2:C16,H4)</f>
        <v>0</v>
      </c>
      <c r="Q4" t="s">
        <v>290</v>
      </c>
    </row>
    <row r="5" spans="1:17">
      <c r="A5" s="61"/>
      <c r="B5" s="51"/>
      <c r="C5" s="51" t="s">
        <v>295</v>
      </c>
      <c r="D5" s="52"/>
      <c r="E5" s="52"/>
      <c r="F5" s="52">
        <f t="shared" si="0"/>
        <v>0</v>
      </c>
      <c r="H5" s="53" t="s">
        <v>290</v>
      </c>
      <c r="I5" s="52">
        <f>SUMIFS(F2:F16, C2:C16,H5)</f>
        <v>0</v>
      </c>
      <c r="Q5" t="s">
        <v>293</v>
      </c>
    </row>
    <row r="6" spans="1:17">
      <c r="A6" s="61"/>
      <c r="B6" s="51"/>
      <c r="C6" s="51" t="s">
        <v>285</v>
      </c>
      <c r="D6" s="52"/>
      <c r="E6" s="52"/>
      <c r="F6" s="52">
        <f t="shared" si="0"/>
        <v>0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61"/>
      <c r="C7" s="51" t="s">
        <v>288</v>
      </c>
      <c r="D7" s="52"/>
      <c r="E7" s="52"/>
      <c r="F7" s="52">
        <f t="shared" si="0"/>
        <v>0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61"/>
      <c r="B8" s="51"/>
      <c r="C8" s="51" t="s">
        <v>288</v>
      </c>
      <c r="D8" s="52"/>
      <c r="E8" s="52"/>
      <c r="F8" s="52">
        <f t="shared" si="0"/>
        <v>0</v>
      </c>
      <c r="H8" s="53" t="s">
        <v>295</v>
      </c>
      <c r="I8" s="52">
        <f>SUMIFS(F2:F16, C2:C16,H8)</f>
        <v>0</v>
      </c>
    </row>
    <row r="9" spans="1:17">
      <c r="A9" s="61"/>
      <c r="B9" s="51" t="s">
        <v>388</v>
      </c>
      <c r="C9" s="51" t="s">
        <v>288</v>
      </c>
      <c r="D9" s="52"/>
      <c r="E9" s="52"/>
      <c r="F9" s="52">
        <f t="shared" si="0"/>
        <v>0</v>
      </c>
      <c r="H9" s="48" t="s">
        <v>300</v>
      </c>
      <c r="I9" s="49">
        <f>SUM(I3:I8)</f>
        <v>0</v>
      </c>
    </row>
    <row r="10" spans="1:17">
      <c r="A10" s="61"/>
      <c r="B10" s="51"/>
      <c r="C10" s="51" t="s">
        <v>295</v>
      </c>
      <c r="D10" s="52"/>
      <c r="E10" s="52"/>
      <c r="F10" s="52">
        <f t="shared" si="0"/>
        <v>0</v>
      </c>
      <c r="I10" s="54"/>
    </row>
    <row r="11" spans="1:17">
      <c r="A11" s="61"/>
      <c r="B11" s="51"/>
      <c r="C11" s="51" t="s">
        <v>288</v>
      </c>
      <c r="D11" s="52"/>
      <c r="E11" s="52"/>
      <c r="F11" s="52">
        <f t="shared" si="0"/>
        <v>0</v>
      </c>
      <c r="I11" s="54"/>
    </row>
    <row r="12" spans="1:17">
      <c r="A12" s="61"/>
      <c r="B12" s="51"/>
      <c r="C12" s="51" t="s">
        <v>296</v>
      </c>
      <c r="D12" s="52"/>
      <c r="E12" s="52"/>
      <c r="F12" s="52">
        <f t="shared" si="0"/>
        <v>0</v>
      </c>
    </row>
    <row r="13" spans="1:17">
      <c r="A13" s="61"/>
      <c r="B13" s="51"/>
      <c r="C13" s="51" t="s">
        <v>295</v>
      </c>
      <c r="D13" s="52"/>
      <c r="E13" s="52"/>
      <c r="F13" s="52">
        <f t="shared" si="0"/>
        <v>0</v>
      </c>
    </row>
    <row r="14" spans="1:17">
      <c r="A14" s="61"/>
      <c r="B14" s="51"/>
      <c r="C14" s="51" t="s">
        <v>288</v>
      </c>
      <c r="D14" s="52"/>
      <c r="E14" s="52"/>
      <c r="F14" s="52">
        <f t="shared" si="0"/>
        <v>0</v>
      </c>
    </row>
    <row r="15" spans="1:17">
      <c r="A15" s="61"/>
      <c r="B15" s="51"/>
      <c r="C15" s="51" t="s">
        <v>293</v>
      </c>
      <c r="D15" s="52"/>
      <c r="E15" s="52"/>
      <c r="F15" s="52">
        <f t="shared" si="0"/>
        <v>0</v>
      </c>
    </row>
    <row r="16" spans="1:17">
      <c r="A16" s="61"/>
      <c r="B16" s="51"/>
      <c r="C16" s="51" t="s">
        <v>290</v>
      </c>
      <c r="D16" s="52"/>
      <c r="E16" s="52"/>
      <c r="F16" s="52">
        <f t="shared" si="0"/>
        <v>0</v>
      </c>
    </row>
    <row r="17" spans="1:9">
      <c r="A17" s="61" t="s">
        <v>17</v>
      </c>
      <c r="B17" s="51" t="s">
        <v>509</v>
      </c>
      <c r="C17" s="51" t="s">
        <v>290</v>
      </c>
      <c r="D17" s="52">
        <v>0.41666666666666669</v>
      </c>
      <c r="E17" s="52">
        <v>0.45833333333333331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>
      <c r="A18" s="61"/>
      <c r="B18" s="51" t="s">
        <v>510</v>
      </c>
      <c r="C18" s="51" t="s">
        <v>288</v>
      </c>
      <c r="D18" s="52">
        <v>0.45833333333333331</v>
      </c>
      <c r="E18" s="52">
        <v>0.54166666666666663</v>
      </c>
      <c r="F18" s="52">
        <f t="shared" si="0"/>
        <v>8.3333333333333315E-2</v>
      </c>
      <c r="H18" s="53" t="s">
        <v>288</v>
      </c>
      <c r="I18" s="52">
        <f>SUMIFS(F17:F31, C17:C31,H18)</f>
        <v>0.27083333333333331</v>
      </c>
    </row>
    <row r="19" spans="1:9">
      <c r="A19" s="61"/>
      <c r="B19" s="51" t="s">
        <v>329</v>
      </c>
      <c r="C19" s="51" t="s">
        <v>295</v>
      </c>
      <c r="D19" s="52">
        <v>0.54166666666666663</v>
      </c>
      <c r="E19" s="52">
        <v>0.58333333333333337</v>
      </c>
      <c r="F19" s="52">
        <f t="shared" si="0"/>
        <v>4.1666666666666741E-2</v>
      </c>
      <c r="H19" s="53" t="s">
        <v>285</v>
      </c>
      <c r="I19" s="52">
        <f>SUMIFS(F17:F31, C17:C31,H19)</f>
        <v>0</v>
      </c>
    </row>
    <row r="20" spans="1:9">
      <c r="A20" s="61"/>
      <c r="B20" s="51" t="s">
        <v>477</v>
      </c>
      <c r="C20" s="51" t="s">
        <v>290</v>
      </c>
      <c r="D20" s="52">
        <v>0.58333333333333337</v>
      </c>
      <c r="E20" s="52">
        <v>0.625</v>
      </c>
      <c r="F20" s="52">
        <f t="shared" si="0"/>
        <v>4.166666666666663E-2</v>
      </c>
      <c r="H20" s="53" t="s">
        <v>290</v>
      </c>
      <c r="I20" s="52">
        <f>SUMIFS(F17:F31, C17:C31,H20)</f>
        <v>8.3333333333333259E-2</v>
      </c>
    </row>
    <row r="21" spans="1:9">
      <c r="A21" s="61"/>
      <c r="B21" s="51" t="s">
        <v>511</v>
      </c>
      <c r="C21" s="51" t="s">
        <v>288</v>
      </c>
      <c r="D21" s="52">
        <v>0.625</v>
      </c>
      <c r="E21" s="52">
        <v>0.8125</v>
      </c>
      <c r="F21" s="52">
        <f t="shared" si="0"/>
        <v>0.1875</v>
      </c>
      <c r="H21" s="53" t="s">
        <v>293</v>
      </c>
      <c r="I21" s="52">
        <f>SUMIFS(F17:F31, C17:C31,H21)</f>
        <v>0</v>
      </c>
    </row>
    <row r="22" spans="1:9">
      <c r="A22" s="61"/>
      <c r="B22" s="51"/>
      <c r="C22" s="51"/>
      <c r="D22" s="52"/>
      <c r="E22" s="52"/>
      <c r="F22" s="52">
        <f t="shared" si="0"/>
        <v>0</v>
      </c>
      <c r="H22" s="53" t="s">
        <v>296</v>
      </c>
      <c r="I22" s="52">
        <f>SUMIFS(F17:F31, C17:C31,H22)</f>
        <v>0</v>
      </c>
    </row>
    <row r="23" spans="1:9">
      <c r="A23" s="61"/>
      <c r="B23" s="51"/>
      <c r="C23" s="51"/>
      <c r="D23" s="52"/>
      <c r="E23" s="52"/>
      <c r="F23" s="52"/>
      <c r="H23" s="53" t="s">
        <v>295</v>
      </c>
      <c r="I23" s="52">
        <f>SUMIFS(F17:F31, C17:C31,H23)</f>
        <v>4.1666666666666741E-2</v>
      </c>
    </row>
    <row r="24" spans="1:9">
      <c r="A24" s="61"/>
      <c r="B24" s="51"/>
      <c r="C24" s="51"/>
      <c r="D24" s="52"/>
      <c r="E24" s="52"/>
      <c r="F24" s="52"/>
      <c r="H24" s="48" t="s">
        <v>300</v>
      </c>
      <c r="I24" s="49">
        <f>SUM(I18:I23)</f>
        <v>0.39583333333333331</v>
      </c>
    </row>
    <row r="25" spans="1:9">
      <c r="A25" s="61"/>
      <c r="B25" s="51"/>
      <c r="C25" s="51"/>
      <c r="D25" s="52"/>
      <c r="E25" s="52"/>
      <c r="F25" s="52"/>
      <c r="I25" s="54"/>
    </row>
    <row r="26" spans="1:9">
      <c r="A26" s="61"/>
      <c r="B26" s="51"/>
      <c r="C26" s="51"/>
      <c r="D26" s="52"/>
      <c r="E26" s="52"/>
      <c r="F26" s="52">
        <f t="shared" ref="F26:F62" si="1">E26-D26</f>
        <v>0</v>
      </c>
      <c r="I26" s="54"/>
    </row>
    <row r="27" spans="1:9">
      <c r="A27" s="61"/>
      <c r="B27" s="51"/>
      <c r="C27" s="51"/>
      <c r="D27" s="52"/>
      <c r="E27" s="52"/>
      <c r="F27" s="52">
        <f t="shared" si="1"/>
        <v>0</v>
      </c>
    </row>
    <row r="28" spans="1:9">
      <c r="A28" s="61"/>
      <c r="B28" s="51"/>
      <c r="C28" s="51"/>
      <c r="D28" s="52"/>
      <c r="E28" s="52"/>
      <c r="F28" s="52">
        <f t="shared" si="1"/>
        <v>0</v>
      </c>
    </row>
    <row r="29" spans="1:9">
      <c r="A29" s="61"/>
      <c r="B29" s="51"/>
      <c r="C29" s="51"/>
      <c r="D29" s="52"/>
      <c r="E29" s="52"/>
      <c r="F29" s="52">
        <f t="shared" si="1"/>
        <v>0</v>
      </c>
    </row>
    <row r="30" spans="1:9">
      <c r="A30" s="61"/>
      <c r="B30" s="51"/>
      <c r="C30" s="51"/>
      <c r="D30" s="52"/>
      <c r="E30" s="52"/>
      <c r="F30" s="52">
        <f t="shared" si="1"/>
        <v>0</v>
      </c>
    </row>
    <row r="31" spans="1:9">
      <c r="A31" s="61"/>
      <c r="B31" s="51"/>
      <c r="C31" s="51"/>
      <c r="D31" s="52"/>
      <c r="E31" s="52"/>
      <c r="F31" s="52">
        <f t="shared" si="1"/>
        <v>0</v>
      </c>
    </row>
    <row r="32" spans="1:9">
      <c r="A32" s="61" t="s">
        <v>263</v>
      </c>
      <c r="B32" s="51" t="s">
        <v>512</v>
      </c>
      <c r="C32" s="51"/>
      <c r="D32" s="52"/>
      <c r="E32" s="52"/>
      <c r="F32" s="52">
        <f t="shared" si="1"/>
        <v>0</v>
      </c>
      <c r="H32" s="49" t="s">
        <v>286</v>
      </c>
      <c r="I32" s="49" t="s">
        <v>287</v>
      </c>
    </row>
    <row r="33" spans="1:9">
      <c r="A33" s="61"/>
      <c r="B33" s="51"/>
      <c r="C33" s="51"/>
      <c r="D33" s="52"/>
      <c r="E33" s="52"/>
      <c r="F33" s="52">
        <f t="shared" si="1"/>
        <v>0</v>
      </c>
      <c r="H33" s="53" t="s">
        <v>288</v>
      </c>
      <c r="I33" s="52">
        <f>SUMIFS(F32:F46, C32:C46,H33)</f>
        <v>0</v>
      </c>
    </row>
    <row r="34" spans="1:9">
      <c r="A34" s="61"/>
      <c r="B34" s="51"/>
      <c r="C34" s="51"/>
      <c r="D34" s="52"/>
      <c r="E34" s="52"/>
      <c r="F34" s="52">
        <f t="shared" si="1"/>
        <v>0</v>
      </c>
      <c r="H34" s="53" t="s">
        <v>285</v>
      </c>
      <c r="I34" s="52">
        <f>SUMIFS(F32:F46, C32:C46,H34)</f>
        <v>0</v>
      </c>
    </row>
    <row r="35" spans="1:9">
      <c r="A35" s="61"/>
      <c r="B35" s="51" t="s">
        <v>513</v>
      </c>
      <c r="C35" s="51" t="s">
        <v>290</v>
      </c>
      <c r="D35" s="52">
        <v>0.75</v>
      </c>
      <c r="E35" s="52">
        <v>0.8125</v>
      </c>
      <c r="F35" s="52">
        <f t="shared" si="1"/>
        <v>6.25E-2</v>
      </c>
      <c r="H35" s="53" t="s">
        <v>290</v>
      </c>
      <c r="I35" s="52">
        <f>SUMIFS(F32:F46, C32:C46,H35)</f>
        <v>6.25E-2</v>
      </c>
    </row>
    <row r="36" spans="1:9">
      <c r="A36" s="61"/>
      <c r="B36" s="51"/>
      <c r="C36" s="51"/>
      <c r="D36" s="52"/>
      <c r="E36" s="52"/>
      <c r="F36" s="52">
        <f t="shared" si="1"/>
        <v>0</v>
      </c>
      <c r="H36" s="53" t="s">
        <v>293</v>
      </c>
      <c r="I36" s="52">
        <f>SUMIFS(F32:F46, C32:C46,H36)</f>
        <v>0</v>
      </c>
    </row>
    <row r="37" spans="1:9">
      <c r="A37" s="61"/>
      <c r="B37" s="51"/>
      <c r="C37" s="51"/>
      <c r="D37" s="52"/>
      <c r="E37" s="52"/>
      <c r="F37" s="52">
        <f t="shared" si="1"/>
        <v>0</v>
      </c>
      <c r="H37" s="53" t="s">
        <v>296</v>
      </c>
      <c r="I37" s="52">
        <f>SUMIFS(F32:F46, C32:C46,H37)</f>
        <v>0</v>
      </c>
    </row>
    <row r="38" spans="1:9">
      <c r="A38" s="61"/>
      <c r="B38" s="51"/>
      <c r="C38" s="51"/>
      <c r="D38" s="52"/>
      <c r="E38" s="52"/>
      <c r="F38" s="52">
        <f t="shared" si="1"/>
        <v>0</v>
      </c>
      <c r="H38" s="53" t="s">
        <v>295</v>
      </c>
      <c r="I38" s="52">
        <f>SUMIFS(F32:F46, C32:C46,H38)</f>
        <v>0</v>
      </c>
    </row>
    <row r="39" spans="1:9">
      <c r="A39" s="61"/>
      <c r="B39" s="51"/>
      <c r="C39" s="51"/>
      <c r="D39" s="52"/>
      <c r="E39" s="52"/>
      <c r="F39" s="52">
        <f t="shared" si="1"/>
        <v>0</v>
      </c>
      <c r="H39" s="48" t="s">
        <v>300</v>
      </c>
      <c r="I39" s="49">
        <f>SUM(I33:I38)</f>
        <v>6.25E-2</v>
      </c>
    </row>
    <row r="40" spans="1:9">
      <c r="A40" s="61"/>
      <c r="B40" s="51"/>
      <c r="C40" s="51"/>
      <c r="D40" s="52"/>
      <c r="E40" s="52"/>
      <c r="F40" s="52">
        <f t="shared" si="1"/>
        <v>0</v>
      </c>
      <c r="I40" s="54"/>
    </row>
    <row r="41" spans="1:9">
      <c r="A41" s="61"/>
      <c r="B41" s="51"/>
      <c r="C41" s="51"/>
      <c r="D41" s="52"/>
      <c r="E41" s="52"/>
      <c r="F41" s="52">
        <f t="shared" si="1"/>
        <v>0</v>
      </c>
      <c r="I41" s="54"/>
    </row>
    <row r="42" spans="1:9">
      <c r="A42" s="61"/>
      <c r="B42" s="51"/>
      <c r="C42" s="51"/>
      <c r="D42" s="52"/>
      <c r="E42" s="52"/>
      <c r="F42" s="52">
        <f t="shared" si="1"/>
        <v>0</v>
      </c>
    </row>
    <row r="43" spans="1:9">
      <c r="A43" s="61"/>
      <c r="B43" s="51"/>
      <c r="C43" s="51"/>
      <c r="D43" s="52"/>
      <c r="E43" s="52"/>
      <c r="F43" s="52">
        <f t="shared" si="1"/>
        <v>0</v>
      </c>
    </row>
    <row r="44" spans="1:9">
      <c r="A44" s="61"/>
      <c r="B44" s="51"/>
      <c r="C44" s="51"/>
      <c r="D44" s="52"/>
      <c r="E44" s="52"/>
      <c r="F44" s="52">
        <f t="shared" si="1"/>
        <v>0</v>
      </c>
    </row>
    <row r="45" spans="1:9">
      <c r="A45" s="61"/>
      <c r="B45" s="51"/>
      <c r="C45" s="51"/>
      <c r="D45" s="52"/>
      <c r="E45" s="52"/>
      <c r="F45" s="52">
        <f t="shared" si="1"/>
        <v>0</v>
      </c>
    </row>
    <row r="46" spans="1:9">
      <c r="A46" s="63"/>
      <c r="B46" s="51"/>
      <c r="C46" s="51"/>
      <c r="D46" s="52"/>
      <c r="E46" s="52"/>
      <c r="F46" s="52">
        <f t="shared" si="1"/>
        <v>0</v>
      </c>
    </row>
    <row r="47" spans="1:9">
      <c r="A47" s="64" t="s">
        <v>21</v>
      </c>
      <c r="B47" s="55" t="s">
        <v>514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64"/>
      <c r="B48" s="55" t="s">
        <v>515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>
        <f>SUMIFS(F47:F61, C47:C61,H48)</f>
        <v>0.10416666666666666</v>
      </c>
    </row>
    <row r="49" spans="1:9">
      <c r="A49" s="64"/>
      <c r="B49" s="55" t="s">
        <v>516</v>
      </c>
      <c r="C49" s="51" t="s">
        <v>288</v>
      </c>
      <c r="D49" s="52">
        <v>0.4375</v>
      </c>
      <c r="E49" s="52">
        <v>0.47916666666666669</v>
      </c>
      <c r="F49" s="52">
        <v>4.1666666666666664E-2</v>
      </c>
      <c r="H49" s="53" t="s">
        <v>285</v>
      </c>
      <c r="I49" s="52">
        <f>SUMIFS(F47:F61, C47:C61,H49)</f>
        <v>1.0416666666666666E-2</v>
      </c>
    </row>
    <row r="50" spans="1:9">
      <c r="A50" s="64"/>
      <c r="B50" s="55"/>
      <c r="C50" s="51"/>
      <c r="D50" s="52"/>
      <c r="E50" s="52"/>
      <c r="F50" s="52">
        <v>0</v>
      </c>
      <c r="H50" s="53" t="s">
        <v>290</v>
      </c>
      <c r="I50" s="52" t="s">
        <v>517</v>
      </c>
    </row>
    <row r="51" spans="1:9">
      <c r="A51" s="64"/>
      <c r="B51" s="55"/>
      <c r="C51" s="51"/>
      <c r="D51" s="52"/>
      <c r="E51" s="52"/>
      <c r="F51" s="52">
        <v>0</v>
      </c>
      <c r="H51" s="53" t="s">
        <v>293</v>
      </c>
      <c r="I51" s="52">
        <f>SUMIFS(F47:F61, C47:C61,H51)</f>
        <v>0</v>
      </c>
    </row>
    <row r="52" spans="1:9">
      <c r="A52" s="64"/>
      <c r="B52" s="55"/>
      <c r="C52" s="51"/>
      <c r="D52" s="52"/>
      <c r="E52" s="52"/>
      <c r="F52" s="52">
        <v>0</v>
      </c>
      <c r="H52" s="53" t="s">
        <v>296</v>
      </c>
      <c r="I52" s="52">
        <f>SUMIFS(F47:F61, C47:C61,H52)</f>
        <v>0</v>
      </c>
    </row>
    <row r="53" spans="1:9">
      <c r="A53" s="64"/>
      <c r="B53" s="55"/>
      <c r="C53" s="51"/>
      <c r="D53" s="52"/>
      <c r="E53" s="52"/>
      <c r="F53" s="52">
        <v>0</v>
      </c>
      <c r="H53" s="53" t="s">
        <v>295</v>
      </c>
      <c r="I53" s="52" t="s">
        <v>518</v>
      </c>
    </row>
    <row r="54" spans="1:9">
      <c r="A54" s="64"/>
      <c r="B54" s="55"/>
      <c r="C54" s="51"/>
      <c r="D54" s="52"/>
      <c r="E54" s="52"/>
      <c r="F54" s="52">
        <f t="shared" si="1"/>
        <v>0</v>
      </c>
      <c r="H54" s="48" t="s">
        <v>300</v>
      </c>
      <c r="I54" s="49" t="s">
        <v>519</v>
      </c>
    </row>
    <row r="55" spans="1:9">
      <c r="A55" s="64"/>
      <c r="B55" s="56"/>
      <c r="C55" s="51"/>
      <c r="D55" s="52"/>
      <c r="E55" s="52"/>
      <c r="F55" s="52">
        <f t="shared" si="1"/>
        <v>0</v>
      </c>
      <c r="I55" s="54"/>
    </row>
    <row r="56" spans="1:9">
      <c r="A56" s="64"/>
      <c r="B56" s="55"/>
      <c r="C56" s="51"/>
      <c r="D56" s="52"/>
      <c r="E56" s="52"/>
      <c r="F56" s="52">
        <f t="shared" si="1"/>
        <v>0</v>
      </c>
      <c r="I56" s="54"/>
    </row>
    <row r="57" spans="1:9">
      <c r="A57" s="64"/>
      <c r="B57" s="55"/>
      <c r="C57" s="51"/>
      <c r="D57" s="52"/>
      <c r="E57" s="52"/>
      <c r="F57" s="52">
        <f t="shared" si="1"/>
        <v>0</v>
      </c>
    </row>
    <row r="58" spans="1:9">
      <c r="A58" s="64"/>
      <c r="B58" s="55"/>
      <c r="C58" s="51"/>
      <c r="D58" s="52"/>
      <c r="E58" s="52"/>
      <c r="F58" s="52">
        <f t="shared" si="1"/>
        <v>0</v>
      </c>
    </row>
    <row r="59" spans="1:9">
      <c r="A59" s="64"/>
      <c r="B59" s="55"/>
      <c r="C59" s="51"/>
      <c r="D59" s="52"/>
      <c r="E59" s="52"/>
      <c r="F59" s="52">
        <f t="shared" si="1"/>
        <v>0</v>
      </c>
    </row>
    <row r="60" spans="1:9">
      <c r="A60" s="64"/>
      <c r="B60" s="55"/>
      <c r="C60" s="51"/>
      <c r="D60" s="52"/>
      <c r="E60" s="52"/>
      <c r="F60" s="52">
        <f t="shared" si="1"/>
        <v>0</v>
      </c>
    </row>
    <row r="61" spans="1:9">
      <c r="A61" s="64"/>
      <c r="B61" s="55"/>
      <c r="C61" s="51"/>
      <c r="D61" s="52"/>
      <c r="E61" s="52"/>
      <c r="F61" s="52">
        <f t="shared" si="1"/>
        <v>0</v>
      </c>
    </row>
    <row r="62" spans="1:9">
      <c r="A62" s="65" t="s">
        <v>24</v>
      </c>
      <c r="B62" s="51"/>
      <c r="C62" s="51"/>
      <c r="D62" s="52"/>
      <c r="E62" s="52"/>
      <c r="F62" s="52">
        <f t="shared" si="1"/>
        <v>0</v>
      </c>
      <c r="H62" s="49" t="s">
        <v>286</v>
      </c>
      <c r="I62" s="49" t="s">
        <v>287</v>
      </c>
    </row>
    <row r="63" spans="1:9">
      <c r="A63" s="61"/>
      <c r="B63" s="51"/>
      <c r="C63" s="51"/>
      <c r="D63" s="52"/>
      <c r="E63" s="52"/>
      <c r="F63" s="52">
        <v>3.472222222222222E-3</v>
      </c>
      <c r="H63" s="53" t="s">
        <v>288</v>
      </c>
      <c r="I63" s="52">
        <f>SUMIFS(F62:F76, C62:C76,H63)</f>
        <v>0</v>
      </c>
    </row>
    <row r="64" spans="1:9">
      <c r="A64" s="61"/>
      <c r="B64" s="51"/>
      <c r="C64" s="51"/>
      <c r="D64" s="52"/>
      <c r="E64" s="52"/>
      <c r="F64" s="52">
        <f t="shared" ref="F64:F127" si="2">E64-D64</f>
        <v>0</v>
      </c>
      <c r="H64" s="53" t="s">
        <v>285</v>
      </c>
      <c r="I64" s="52">
        <f>SUMIFS(F62:F76, C62:C76,H64)</f>
        <v>0</v>
      </c>
    </row>
    <row r="65" spans="1:9">
      <c r="A65" s="61"/>
      <c r="B65" s="51"/>
      <c r="C65" s="51"/>
      <c r="D65" s="52"/>
      <c r="E65" s="52"/>
      <c r="F65" s="52">
        <f t="shared" si="2"/>
        <v>0</v>
      </c>
      <c r="H65" s="53" t="s">
        <v>290</v>
      </c>
      <c r="I65" s="52">
        <f>SUMIFS(F62:F76, C62:C76,H65)</f>
        <v>0</v>
      </c>
    </row>
    <row r="66" spans="1:9">
      <c r="A66" s="61"/>
      <c r="B66" s="51"/>
      <c r="C66" s="51"/>
      <c r="D66" s="52"/>
      <c r="E66" s="52"/>
      <c r="F66" s="52">
        <f t="shared" si="2"/>
        <v>0</v>
      </c>
      <c r="H66" s="53" t="s">
        <v>293</v>
      </c>
      <c r="I66" s="52">
        <f>SUMIFS(F62:F76, C62:C76,H66)</f>
        <v>0</v>
      </c>
    </row>
    <row r="67" spans="1:9">
      <c r="A67" s="61"/>
      <c r="B67" s="51"/>
      <c r="C67" s="51"/>
      <c r="D67" s="52"/>
      <c r="E67" s="52"/>
      <c r="F67" s="52">
        <f t="shared" si="2"/>
        <v>0</v>
      </c>
      <c r="H67" s="53" t="s">
        <v>296</v>
      </c>
      <c r="I67" s="52">
        <f>SUMIFS(F62:F76, C62:C76,H67)</f>
        <v>0</v>
      </c>
    </row>
    <row r="68" spans="1:9">
      <c r="A68" s="61"/>
      <c r="B68" s="56" t="s">
        <v>520</v>
      </c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0</v>
      </c>
    </row>
    <row r="69" spans="1:9">
      <c r="A69" s="61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</v>
      </c>
    </row>
    <row r="70" spans="1:9">
      <c r="A70" s="61"/>
      <c r="B70" s="51"/>
      <c r="C70" s="51"/>
      <c r="D70" s="52"/>
      <c r="E70" s="52"/>
      <c r="F70" s="52">
        <f t="shared" si="2"/>
        <v>0</v>
      </c>
      <c r="I70" s="54"/>
    </row>
    <row r="71" spans="1:9">
      <c r="A71" s="61"/>
      <c r="B71" s="51"/>
      <c r="C71" s="51"/>
      <c r="D71" s="52"/>
      <c r="E71" s="52"/>
      <c r="F71" s="52">
        <f t="shared" si="2"/>
        <v>0</v>
      </c>
      <c r="I71" s="54"/>
    </row>
    <row r="72" spans="1:9">
      <c r="A72" s="61"/>
      <c r="B72" s="51"/>
      <c r="C72" s="51"/>
      <c r="D72" s="52"/>
      <c r="E72" s="52"/>
      <c r="F72" s="52">
        <f t="shared" si="2"/>
        <v>0</v>
      </c>
    </row>
    <row r="73" spans="1:9">
      <c r="A73" s="61"/>
      <c r="B73" s="51"/>
      <c r="C73" s="51"/>
      <c r="D73" s="52"/>
      <c r="E73" s="52"/>
      <c r="F73" s="52">
        <f t="shared" si="2"/>
        <v>0</v>
      </c>
    </row>
    <row r="74" spans="1:9">
      <c r="A74" s="61"/>
      <c r="B74" s="51"/>
      <c r="C74" s="51"/>
      <c r="D74" s="52"/>
      <c r="E74" s="52"/>
      <c r="F74" s="52">
        <f t="shared" si="2"/>
        <v>0</v>
      </c>
    </row>
    <row r="75" spans="1:9">
      <c r="A75" s="61"/>
      <c r="B75" s="51"/>
      <c r="C75" s="51"/>
      <c r="D75" s="52"/>
      <c r="E75" s="52"/>
      <c r="F75" s="52">
        <f t="shared" si="2"/>
        <v>0</v>
      </c>
    </row>
    <row r="76" spans="1:9">
      <c r="A76" s="61"/>
      <c r="B76" s="51"/>
      <c r="C76" s="51"/>
      <c r="D76" s="52"/>
      <c r="E76" s="52"/>
      <c r="F76" s="52">
        <f t="shared" si="2"/>
        <v>0</v>
      </c>
    </row>
    <row r="77" spans="1:9">
      <c r="A77" s="61" t="s">
        <v>269</v>
      </c>
      <c r="B77" s="51" t="s">
        <v>521</v>
      </c>
      <c r="C77" s="51" t="s">
        <v>288</v>
      </c>
      <c r="D77" s="52">
        <v>0.39583333333333331</v>
      </c>
      <c r="E77" s="52">
        <v>0.4375</v>
      </c>
      <c r="F77" s="52">
        <f t="shared" si="2"/>
        <v>4.1666666666666685E-2</v>
      </c>
      <c r="H77" s="49" t="s">
        <v>286</v>
      </c>
      <c r="I77" s="49" t="s">
        <v>287</v>
      </c>
    </row>
    <row r="78" spans="1:9">
      <c r="A78" s="61"/>
      <c r="B78" s="56" t="s">
        <v>522</v>
      </c>
      <c r="C78" s="51" t="s">
        <v>288</v>
      </c>
      <c r="D78" s="52">
        <v>0.4375</v>
      </c>
      <c r="E78" s="52">
        <v>0.47916666666666669</v>
      </c>
      <c r="F78" s="52">
        <f t="shared" si="2"/>
        <v>4.1666666666666685E-2</v>
      </c>
      <c r="H78" s="53" t="s">
        <v>288</v>
      </c>
      <c r="I78" s="52">
        <f>SUMIFS(F77:F91, C77:C91,H78)</f>
        <v>0.27083333333333343</v>
      </c>
    </row>
    <row r="79" spans="1:9">
      <c r="A79" s="61"/>
      <c r="B79" s="51" t="s">
        <v>523</v>
      </c>
      <c r="C79" s="51" t="s">
        <v>288</v>
      </c>
      <c r="D79" s="52">
        <v>0.47916666666666669</v>
      </c>
      <c r="E79" s="52">
        <v>0.52083333333333337</v>
      </c>
      <c r="F79" s="52">
        <f t="shared" si="2"/>
        <v>4.1666666666666685E-2</v>
      </c>
      <c r="H79" s="53" t="s">
        <v>285</v>
      </c>
      <c r="I79" s="52">
        <f>SUMIFS(F77:F91, C77:C91,H79)</f>
        <v>0</v>
      </c>
    </row>
    <row r="80" spans="1:9">
      <c r="A80" s="61"/>
      <c r="B80" s="51" t="s">
        <v>524</v>
      </c>
      <c r="C80" s="51" t="s">
        <v>288</v>
      </c>
      <c r="D80" s="52">
        <v>0.5625</v>
      </c>
      <c r="E80" s="52">
        <v>0.60416666666666663</v>
      </c>
      <c r="F80" s="52">
        <f t="shared" si="2"/>
        <v>4.166666666666663E-2</v>
      </c>
      <c r="H80" s="53" t="s">
        <v>290</v>
      </c>
      <c r="I80" s="52">
        <f>SUMIFS(F77:F91, C77:C91,H80)</f>
        <v>0</v>
      </c>
    </row>
    <row r="81" spans="1:9">
      <c r="A81" s="61"/>
      <c r="B81" s="51" t="s">
        <v>525</v>
      </c>
      <c r="C81" s="51" t="s">
        <v>288</v>
      </c>
      <c r="D81" s="52">
        <v>0.60416666666666663</v>
      </c>
      <c r="E81" s="52">
        <v>0.64583333333333337</v>
      </c>
      <c r="F81" s="52">
        <f t="shared" si="2"/>
        <v>4.1666666666666741E-2</v>
      </c>
      <c r="H81" s="53" t="s">
        <v>293</v>
      </c>
      <c r="I81" s="52">
        <f>SUMIFS(F77:F91, C77:C91,H81)</f>
        <v>0</v>
      </c>
    </row>
    <row r="82" spans="1:9">
      <c r="A82" s="61"/>
      <c r="B82" s="51" t="s">
        <v>329</v>
      </c>
      <c r="C82" s="52" t="s">
        <v>295</v>
      </c>
      <c r="D82" s="54">
        <v>0.52083333333333337</v>
      </c>
      <c r="E82" s="52">
        <v>0.5625</v>
      </c>
      <c r="F82" s="52">
        <f>E82-D82</f>
        <v>4.166666666666663E-2</v>
      </c>
      <c r="H82" s="53" t="s">
        <v>296</v>
      </c>
      <c r="I82" s="52">
        <f>SUMIFS(F77:F91, C77:C91,H82)</f>
        <v>0</v>
      </c>
    </row>
    <row r="83" spans="1:9">
      <c r="A83" s="61"/>
      <c r="B83" s="56" t="s">
        <v>526</v>
      </c>
      <c r="C83" s="51" t="s">
        <v>288</v>
      </c>
      <c r="D83" s="52">
        <v>0.64583333333333337</v>
      </c>
      <c r="E83" s="52">
        <v>0.70833333333333337</v>
      </c>
      <c r="F83" s="52">
        <f>E83-D83</f>
        <v>6.25E-2</v>
      </c>
      <c r="H83" s="53" t="s">
        <v>295</v>
      </c>
      <c r="I83" s="52">
        <f>SUMIFS(F77:F91, C77:C91,H83)</f>
        <v>4.166666666666663E-2</v>
      </c>
    </row>
    <row r="84" spans="1:9">
      <c r="A84" s="61"/>
      <c r="B84" s="51"/>
      <c r="C84" s="51"/>
      <c r="D84" s="52"/>
      <c r="E84" s="52"/>
      <c r="F84" s="52">
        <f>E84-D84</f>
        <v>0</v>
      </c>
      <c r="H84" s="48" t="s">
        <v>300</v>
      </c>
      <c r="I84" s="49">
        <f>SUM(I78:I83)</f>
        <v>0.31250000000000006</v>
      </c>
    </row>
    <row r="85" spans="1:9">
      <c r="A85" s="61"/>
      <c r="B85" s="51"/>
      <c r="C85" s="51"/>
      <c r="D85" s="52"/>
      <c r="E85" s="52"/>
      <c r="F85" s="52">
        <f t="shared" si="2"/>
        <v>0</v>
      </c>
      <c r="I85" s="54"/>
    </row>
    <row r="86" spans="1:9">
      <c r="A86" s="61"/>
      <c r="B86" s="51"/>
      <c r="C86" s="51"/>
      <c r="D86" s="52"/>
      <c r="E86" s="52"/>
      <c r="F86" s="52">
        <f t="shared" si="2"/>
        <v>0</v>
      </c>
      <c r="I86" s="54"/>
    </row>
    <row r="87" spans="1:9">
      <c r="A87" s="61"/>
      <c r="B87" s="51"/>
      <c r="C87" s="51"/>
      <c r="D87" s="52"/>
      <c r="E87" s="52"/>
      <c r="F87" s="52">
        <f t="shared" si="2"/>
        <v>0</v>
      </c>
    </row>
    <row r="88" spans="1:9">
      <c r="A88" s="61"/>
      <c r="B88" s="51"/>
      <c r="C88" s="51"/>
      <c r="D88" s="52"/>
      <c r="E88" s="52"/>
      <c r="F88" s="52">
        <f t="shared" si="2"/>
        <v>0</v>
      </c>
    </row>
    <row r="89" spans="1:9">
      <c r="A89" s="61"/>
      <c r="B89" s="51"/>
      <c r="C89" s="51"/>
      <c r="D89" s="52"/>
      <c r="E89" s="52"/>
      <c r="F89" s="52">
        <f t="shared" si="2"/>
        <v>0</v>
      </c>
    </row>
    <row r="90" spans="1:9">
      <c r="A90" s="61"/>
      <c r="B90" s="51"/>
      <c r="C90" s="51"/>
      <c r="D90" s="52"/>
      <c r="E90" s="52"/>
      <c r="F90" s="52">
        <f t="shared" si="2"/>
        <v>0</v>
      </c>
    </row>
    <row r="91" spans="1:9">
      <c r="A91" s="62"/>
      <c r="B91" s="51"/>
      <c r="C91" s="51"/>
      <c r="D91" s="52"/>
      <c r="E91" s="52"/>
      <c r="F91" s="52">
        <f t="shared" si="2"/>
        <v>0</v>
      </c>
    </row>
    <row r="92" spans="1:9">
      <c r="A92" s="65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2"/>
        <v>0</v>
      </c>
      <c r="H92" s="49" t="s">
        <v>286</v>
      </c>
      <c r="I92" s="49" t="s">
        <v>287</v>
      </c>
    </row>
    <row r="93" spans="1:9">
      <c r="A93" s="61"/>
      <c r="B93" s="51"/>
      <c r="C93" s="51" t="s">
        <v>288</v>
      </c>
      <c r="D93" s="52">
        <v>0</v>
      </c>
      <c r="E93" s="52">
        <v>0</v>
      </c>
      <c r="F93" s="52">
        <f t="shared" si="2"/>
        <v>0</v>
      </c>
      <c r="H93" s="53" t="s">
        <v>288</v>
      </c>
      <c r="I93" s="52">
        <f>SUMIFS(F92:F106, C92:C106,H93)</f>
        <v>0</v>
      </c>
    </row>
    <row r="94" spans="1:9">
      <c r="A94" s="61"/>
      <c r="B94" s="56"/>
      <c r="C94" s="51" t="s">
        <v>288</v>
      </c>
      <c r="D94" s="52">
        <v>0</v>
      </c>
      <c r="E94" s="52">
        <v>0</v>
      </c>
      <c r="F94" s="52">
        <f t="shared" si="2"/>
        <v>0</v>
      </c>
      <c r="H94" s="53" t="s">
        <v>285</v>
      </c>
      <c r="I94" s="52">
        <f>SUMIFS(F92:F106, C92:C106,H94)</f>
        <v>0</v>
      </c>
    </row>
    <row r="95" spans="1:9">
      <c r="A95" s="61"/>
      <c r="B95" s="51"/>
      <c r="C95" s="51" t="s">
        <v>293</v>
      </c>
      <c r="D95" s="52">
        <v>0</v>
      </c>
      <c r="E95" s="52">
        <v>0</v>
      </c>
      <c r="F95" s="52">
        <f t="shared" si="2"/>
        <v>0</v>
      </c>
      <c r="H95" s="53" t="s">
        <v>290</v>
      </c>
      <c r="I95" s="52">
        <f>SUMIFS(F92:F106, C92:C106,H95)</f>
        <v>0</v>
      </c>
    </row>
    <row r="96" spans="1:9">
      <c r="A96" s="61"/>
      <c r="B96" s="51"/>
      <c r="C96" s="51" t="s">
        <v>295</v>
      </c>
      <c r="D96" s="52">
        <v>0</v>
      </c>
      <c r="E96" s="52">
        <v>0</v>
      </c>
      <c r="F96" s="52">
        <f t="shared" si="2"/>
        <v>0</v>
      </c>
      <c r="H96" s="53" t="s">
        <v>293</v>
      </c>
      <c r="I96" s="52">
        <f>SUMIFS(F92:F106, C92:C106,H96)</f>
        <v>0</v>
      </c>
    </row>
    <row r="97" spans="1:9">
      <c r="A97" s="61"/>
      <c r="B97" s="51"/>
      <c r="C97" s="51" t="s">
        <v>288</v>
      </c>
      <c r="D97" s="52">
        <v>0</v>
      </c>
      <c r="E97" s="52">
        <v>0</v>
      </c>
      <c r="F97" s="52">
        <f t="shared" si="2"/>
        <v>0</v>
      </c>
      <c r="H97" s="53" t="s">
        <v>296</v>
      </c>
      <c r="I97" s="52">
        <f>SUMIFS(F92:F106, C92:C106,H97)</f>
        <v>0</v>
      </c>
    </row>
    <row r="98" spans="1:9">
      <c r="A98" s="61"/>
      <c r="B98" s="51"/>
      <c r="C98" s="51" t="s">
        <v>285</v>
      </c>
      <c r="D98" s="52">
        <v>0</v>
      </c>
      <c r="E98" s="52">
        <v>0</v>
      </c>
      <c r="F98" s="52">
        <f t="shared" si="2"/>
        <v>0</v>
      </c>
      <c r="H98" s="53" t="s">
        <v>295</v>
      </c>
      <c r="I98" s="52">
        <f>SUMIFS(F92:F106, C92:C106,H98)</f>
        <v>0</v>
      </c>
    </row>
    <row r="99" spans="1:9">
      <c r="A99" s="61"/>
      <c r="B99" s="51" t="s">
        <v>388</v>
      </c>
      <c r="C99" s="51" t="s">
        <v>290</v>
      </c>
      <c r="D99" s="52">
        <v>0</v>
      </c>
      <c r="E99" s="52">
        <v>0</v>
      </c>
      <c r="F99" s="52">
        <f t="shared" si="2"/>
        <v>0</v>
      </c>
      <c r="H99" s="48" t="s">
        <v>300</v>
      </c>
      <c r="I99" s="49">
        <f>SUM(I93:I98)</f>
        <v>0</v>
      </c>
    </row>
    <row r="100" spans="1:9">
      <c r="A100" s="61"/>
      <c r="B100" s="51"/>
      <c r="C100" s="51" t="s">
        <v>288</v>
      </c>
      <c r="D100" s="52">
        <v>0</v>
      </c>
      <c r="E100" s="52">
        <v>0</v>
      </c>
      <c r="F100" s="52">
        <f t="shared" si="2"/>
        <v>0</v>
      </c>
      <c r="I100" s="54"/>
    </row>
    <row r="101" spans="1:9">
      <c r="A101" s="61"/>
      <c r="B101" s="51"/>
      <c r="C101" s="51" t="s">
        <v>295</v>
      </c>
      <c r="D101" s="52">
        <v>0</v>
      </c>
      <c r="E101" s="52">
        <v>0</v>
      </c>
      <c r="F101" s="52">
        <f t="shared" si="2"/>
        <v>0</v>
      </c>
      <c r="I101" s="54"/>
    </row>
    <row r="102" spans="1:9">
      <c r="A102" s="61"/>
      <c r="B102" s="51"/>
      <c r="C102" s="51" t="s">
        <v>288</v>
      </c>
      <c r="D102" s="52">
        <v>0</v>
      </c>
      <c r="E102" s="52">
        <v>0</v>
      </c>
      <c r="F102" s="52">
        <f t="shared" si="2"/>
        <v>0</v>
      </c>
    </row>
    <row r="103" spans="1:9">
      <c r="A103" s="61"/>
      <c r="B103" s="51"/>
      <c r="C103" s="51" t="s">
        <v>296</v>
      </c>
      <c r="D103" s="52">
        <v>0</v>
      </c>
      <c r="E103" s="52">
        <v>0</v>
      </c>
      <c r="F103" s="52">
        <f t="shared" si="2"/>
        <v>0</v>
      </c>
    </row>
    <row r="104" spans="1:9">
      <c r="A104" s="61"/>
      <c r="B104" s="51"/>
      <c r="C104" s="51" t="s">
        <v>295</v>
      </c>
      <c r="D104" s="52">
        <v>0</v>
      </c>
      <c r="E104" s="52">
        <v>0</v>
      </c>
      <c r="F104" s="52">
        <f t="shared" si="2"/>
        <v>0</v>
      </c>
    </row>
    <row r="105" spans="1:9">
      <c r="A105" s="61"/>
      <c r="B105" s="51"/>
      <c r="C105" s="51" t="s">
        <v>288</v>
      </c>
      <c r="D105" s="52">
        <v>0</v>
      </c>
      <c r="E105" s="52">
        <v>0</v>
      </c>
      <c r="F105" s="52">
        <f t="shared" si="2"/>
        <v>0</v>
      </c>
    </row>
    <row r="106" spans="1:9">
      <c r="A106" s="63"/>
      <c r="B106" s="51"/>
      <c r="C106" s="51" t="s">
        <v>285</v>
      </c>
      <c r="D106" s="52">
        <v>0</v>
      </c>
      <c r="E106" s="52">
        <v>0</v>
      </c>
      <c r="F106" s="52">
        <f t="shared" si="2"/>
        <v>0</v>
      </c>
    </row>
    <row r="107" spans="1:9">
      <c r="A107" s="64" t="s">
        <v>30</v>
      </c>
      <c r="B107" s="55"/>
      <c r="C107" s="51"/>
      <c r="D107" s="52"/>
      <c r="E107" s="52"/>
      <c r="F107" s="52">
        <f t="shared" si="2"/>
        <v>0</v>
      </c>
      <c r="H107" s="49" t="s">
        <v>286</v>
      </c>
      <c r="I107" s="49" t="s">
        <v>287</v>
      </c>
    </row>
    <row r="108" spans="1:9">
      <c r="A108" s="64"/>
      <c r="B108" s="55"/>
      <c r="C108" s="51"/>
      <c r="D108" s="52"/>
      <c r="E108" s="52"/>
      <c r="F108" s="52">
        <f t="shared" si="2"/>
        <v>0</v>
      </c>
      <c r="H108" s="53" t="s">
        <v>288</v>
      </c>
      <c r="I108" s="52">
        <f>SUMIFS(F107:F121, C107:C121,H108)</f>
        <v>0</v>
      </c>
    </row>
    <row r="109" spans="1:9">
      <c r="A109" s="64"/>
      <c r="B109" s="55"/>
      <c r="C109" s="51"/>
      <c r="D109" s="52"/>
      <c r="E109" s="52"/>
      <c r="F109" s="52">
        <f t="shared" si="2"/>
        <v>0</v>
      </c>
      <c r="H109" s="53" t="s">
        <v>285</v>
      </c>
      <c r="I109" s="52">
        <f>SUMIFS(F107:F121, C107:C121,H109)</f>
        <v>0</v>
      </c>
    </row>
    <row r="110" spans="1:9">
      <c r="A110" s="64"/>
      <c r="B110" s="55"/>
      <c r="C110" s="51"/>
      <c r="D110" s="52"/>
      <c r="E110" s="52"/>
      <c r="F110" s="52">
        <f t="shared" si="2"/>
        <v>0</v>
      </c>
      <c r="H110" s="53" t="s">
        <v>290</v>
      </c>
      <c r="I110" s="52">
        <f>SUMIFS(F107:F121, C107:C121,H110)</f>
        <v>0</v>
      </c>
    </row>
    <row r="111" spans="1:9">
      <c r="A111" s="64"/>
      <c r="B111" s="55"/>
      <c r="C111" s="51"/>
      <c r="D111" s="52"/>
      <c r="E111" s="52"/>
      <c r="F111" s="52">
        <f t="shared" si="2"/>
        <v>0</v>
      </c>
      <c r="H111" s="53" t="s">
        <v>293</v>
      </c>
      <c r="I111" s="52">
        <f>SUMIFS(F107:F121, C107:C121,H111)</f>
        <v>0</v>
      </c>
    </row>
    <row r="112" spans="1:9">
      <c r="A112" s="64"/>
      <c r="B112" s="55"/>
      <c r="C112" s="51"/>
      <c r="D112" s="52"/>
      <c r="E112" s="52"/>
      <c r="F112" s="52">
        <f t="shared" si="2"/>
        <v>0</v>
      </c>
      <c r="H112" s="53" t="s">
        <v>296</v>
      </c>
      <c r="I112" s="52">
        <f>SUMIFS(F107:F121, C107:C121,H112)</f>
        <v>0</v>
      </c>
    </row>
    <row r="113" spans="1:9">
      <c r="A113" s="64"/>
      <c r="B113" s="55" t="s">
        <v>527</v>
      </c>
      <c r="C113" s="51"/>
      <c r="D113" s="52"/>
      <c r="E113" s="52"/>
      <c r="F113" s="52">
        <f t="shared" si="2"/>
        <v>0</v>
      </c>
      <c r="H113" s="53" t="s">
        <v>295</v>
      </c>
      <c r="I113" s="52">
        <f>SUMIFS(F107:F121, C107:C121,H113)</f>
        <v>0</v>
      </c>
    </row>
    <row r="114" spans="1:9">
      <c r="A114" s="64"/>
      <c r="B114" s="55"/>
      <c r="C114" s="51"/>
      <c r="D114" s="52"/>
      <c r="E114" s="52"/>
      <c r="F114" s="52">
        <f t="shared" si="2"/>
        <v>0</v>
      </c>
      <c r="H114" s="48" t="s">
        <v>300</v>
      </c>
      <c r="I114" s="49">
        <f>SUM(I108:I113)</f>
        <v>0</v>
      </c>
    </row>
    <row r="115" spans="1:9">
      <c r="A115" s="64"/>
      <c r="B115" s="55"/>
      <c r="C115" s="51"/>
      <c r="D115" s="52"/>
      <c r="E115" s="52"/>
      <c r="F115" s="52">
        <f t="shared" si="2"/>
        <v>0</v>
      </c>
      <c r="I115" s="54"/>
    </row>
    <row r="116" spans="1:9">
      <c r="A116" s="64"/>
      <c r="B116" s="55"/>
      <c r="C116" s="51"/>
      <c r="D116" s="52"/>
      <c r="E116" s="52"/>
      <c r="F116" s="52">
        <f t="shared" si="2"/>
        <v>0</v>
      </c>
      <c r="I116" s="54"/>
    </row>
    <row r="117" spans="1:9">
      <c r="A117" s="64"/>
      <c r="B117" s="55"/>
      <c r="C117" s="51"/>
      <c r="D117" s="52"/>
      <c r="E117" s="52"/>
      <c r="F117" s="52">
        <f t="shared" si="2"/>
        <v>0</v>
      </c>
    </row>
    <row r="118" spans="1:9">
      <c r="A118" s="64"/>
      <c r="B118" s="55"/>
      <c r="C118" s="51"/>
      <c r="D118" s="52"/>
      <c r="E118" s="52"/>
      <c r="F118" s="52">
        <f t="shared" si="2"/>
        <v>0</v>
      </c>
    </row>
    <row r="119" spans="1:9">
      <c r="A119" s="64"/>
      <c r="B119" s="55"/>
      <c r="C119" s="51"/>
      <c r="D119" s="52"/>
      <c r="E119" s="52"/>
      <c r="F119" s="52">
        <f t="shared" si="2"/>
        <v>0</v>
      </c>
    </row>
    <row r="120" spans="1:9">
      <c r="A120" s="64"/>
      <c r="B120" s="55"/>
      <c r="C120" s="51"/>
      <c r="D120" s="52"/>
      <c r="E120" s="52"/>
      <c r="F120" s="52">
        <f t="shared" si="2"/>
        <v>0</v>
      </c>
    </row>
    <row r="121" spans="1:9" hidden="1">
      <c r="A121" s="64"/>
      <c r="B121" s="55"/>
      <c r="C121" s="51"/>
      <c r="D121" s="52"/>
      <c r="E121" s="52"/>
      <c r="F121" s="52">
        <f t="shared" si="2"/>
        <v>0</v>
      </c>
    </row>
    <row r="122" spans="1:9">
      <c r="A122" s="65" t="s">
        <v>273</v>
      </c>
      <c r="B122" s="51"/>
      <c r="C122" s="51" t="s">
        <v>288</v>
      </c>
      <c r="D122" s="52">
        <v>0.375</v>
      </c>
      <c r="E122" s="52">
        <v>0.46875</v>
      </c>
      <c r="F122" s="52">
        <f t="shared" si="2"/>
        <v>9.375E-2</v>
      </c>
      <c r="H122" s="49" t="s">
        <v>286</v>
      </c>
      <c r="I122" s="49" t="s">
        <v>287</v>
      </c>
    </row>
    <row r="123" spans="1:9">
      <c r="A123" s="61"/>
      <c r="B123" s="51"/>
      <c r="C123" s="51" t="s">
        <v>295</v>
      </c>
      <c r="D123" s="52">
        <v>0.46875</v>
      </c>
      <c r="E123" s="52">
        <v>0.48958333333333331</v>
      </c>
      <c r="F123" s="52">
        <f t="shared" si="2"/>
        <v>2.0833333333333315E-2</v>
      </c>
      <c r="H123" s="53" t="s">
        <v>288</v>
      </c>
      <c r="I123" s="52">
        <f>SUMIFS(F122:F136, C122:C136,H123)</f>
        <v>0.47569444444444453</v>
      </c>
    </row>
    <row r="124" spans="1:9">
      <c r="A124" s="61"/>
      <c r="B124" s="51"/>
      <c r="C124" s="51" t="s">
        <v>288</v>
      </c>
      <c r="D124" s="52">
        <v>0.48958333333333331</v>
      </c>
      <c r="E124" s="52">
        <v>0.55902777777777779</v>
      </c>
      <c r="F124" s="52">
        <f t="shared" si="2"/>
        <v>6.9444444444444475E-2</v>
      </c>
      <c r="H124" s="53" t="s">
        <v>285</v>
      </c>
      <c r="I124" s="52">
        <f>SUMIFS(F122:F136, C122:C136,H124)</f>
        <v>0</v>
      </c>
    </row>
    <row r="125" spans="1:9">
      <c r="A125" s="61"/>
      <c r="B125" s="51"/>
      <c r="C125" s="51" t="s">
        <v>295</v>
      </c>
      <c r="D125" s="52">
        <v>0.55902777777777779</v>
      </c>
      <c r="E125" s="52">
        <v>0.625</v>
      </c>
      <c r="F125" s="52">
        <f t="shared" si="2"/>
        <v>6.597222222222221E-2</v>
      </c>
      <c r="H125" s="53" t="s">
        <v>290</v>
      </c>
      <c r="I125" s="52">
        <f>SUMIFS(F122:F136, C122:C136,H125)</f>
        <v>0</v>
      </c>
    </row>
    <row r="126" spans="1:9">
      <c r="A126" s="61"/>
      <c r="B126" s="58"/>
      <c r="C126" s="51" t="s">
        <v>288</v>
      </c>
      <c r="D126" s="52">
        <v>0.625</v>
      </c>
      <c r="E126" s="52">
        <v>0.75347222222222221</v>
      </c>
      <c r="F126" s="52">
        <f t="shared" si="2"/>
        <v>0.12847222222222221</v>
      </c>
      <c r="H126" s="53" t="s">
        <v>293</v>
      </c>
      <c r="I126" s="52">
        <f>SUMIFS(F122:F136, C122:C136,H126)</f>
        <v>0</v>
      </c>
    </row>
    <row r="127" spans="1:9">
      <c r="A127" s="66"/>
      <c r="B127" s="57"/>
      <c r="C127" s="55" t="s">
        <v>295</v>
      </c>
      <c r="D127" s="52">
        <v>0.75347222222222221</v>
      </c>
      <c r="E127" s="52">
        <v>0.78125</v>
      </c>
      <c r="F127" s="52">
        <f t="shared" si="2"/>
        <v>2.777777777777779E-2</v>
      </c>
      <c r="H127" s="53" t="s">
        <v>296</v>
      </c>
      <c r="I127" s="52">
        <f>SUMIFS(F122:F136, C122:C136,H127)</f>
        <v>0</v>
      </c>
    </row>
    <row r="128" spans="1:9">
      <c r="A128" s="66"/>
      <c r="B128" s="57"/>
      <c r="C128" s="55" t="s">
        <v>288</v>
      </c>
      <c r="D128" s="52">
        <v>0.78125</v>
      </c>
      <c r="E128" s="52">
        <v>0.83333333333333337</v>
      </c>
      <c r="F128" s="52">
        <f t="shared" ref="F128" si="3">E128-D128</f>
        <v>5.208333333333337E-2</v>
      </c>
      <c r="H128" s="53" t="s">
        <v>295</v>
      </c>
      <c r="I128" s="52">
        <f>SUMIFS(F122:F136, C122:C136,H128)</f>
        <v>0.13888888888888887</v>
      </c>
    </row>
    <row r="129" spans="1:9">
      <c r="A129" s="66"/>
      <c r="B129" s="57"/>
      <c r="C129" s="55" t="s">
        <v>288</v>
      </c>
      <c r="D129" s="52">
        <v>0.83333333333333337</v>
      </c>
      <c r="E129" s="52">
        <v>0.85069444444444453</v>
      </c>
      <c r="F129" s="52">
        <v>1.7361111111111112E-2</v>
      </c>
      <c r="H129" s="48" t="s">
        <v>300</v>
      </c>
      <c r="I129" s="49">
        <f>SUM(I123:I128)</f>
        <v>0.61458333333333337</v>
      </c>
    </row>
    <row r="130" spans="1:9">
      <c r="A130" s="66"/>
      <c r="B130" s="57"/>
      <c r="C130" s="55" t="s">
        <v>295</v>
      </c>
      <c r="D130" s="52">
        <v>0.85069444444444453</v>
      </c>
      <c r="E130" s="52">
        <v>0.875</v>
      </c>
      <c r="F130" s="52">
        <v>2.4305555555555556E-2</v>
      </c>
      <c r="I130" s="54"/>
    </row>
    <row r="131" spans="1:9">
      <c r="A131" s="61"/>
      <c r="B131" s="59"/>
      <c r="C131" s="51" t="s">
        <v>288</v>
      </c>
      <c r="D131" s="52">
        <v>0.875</v>
      </c>
      <c r="E131" s="52">
        <v>0.93402777777777779</v>
      </c>
      <c r="F131" s="52">
        <v>5.9027777777777783E-2</v>
      </c>
      <c r="I131" s="54"/>
    </row>
    <row r="132" spans="1:9">
      <c r="A132" s="61"/>
      <c r="B132" s="51"/>
      <c r="C132" s="51" t="s">
        <v>288</v>
      </c>
      <c r="D132" s="52">
        <v>0.93402777777777779</v>
      </c>
      <c r="E132" s="52">
        <v>0.98958333333333337</v>
      </c>
      <c r="F132" s="52">
        <v>5.5555555555555552E-2</v>
      </c>
    </row>
    <row r="133" spans="1:9">
      <c r="A133" s="61"/>
      <c r="B133" s="51"/>
      <c r="C133" s="51"/>
      <c r="D133" s="52"/>
      <c r="E133" s="52"/>
      <c r="F133" s="52"/>
    </row>
    <row r="134" spans="1:9">
      <c r="A134" s="61"/>
      <c r="B134" s="51"/>
      <c r="C134" s="51"/>
      <c r="D134" s="52"/>
      <c r="E134" s="52"/>
      <c r="F134" s="52"/>
    </row>
    <row r="135" spans="1:9">
      <c r="A135" s="61"/>
      <c r="B135" s="51"/>
      <c r="C135" s="51"/>
      <c r="D135" s="52"/>
      <c r="E135" s="52"/>
      <c r="F135" s="52"/>
    </row>
    <row r="136" spans="1:9">
      <c r="A136" s="63"/>
      <c r="B136" s="51"/>
      <c r="C136" s="51"/>
      <c r="D136" s="52"/>
      <c r="E136" s="52"/>
      <c r="F136" s="52"/>
    </row>
    <row r="137" spans="1:9">
      <c r="A137" s="64" t="s">
        <v>276</v>
      </c>
      <c r="B137" s="55" t="s">
        <v>528</v>
      </c>
      <c r="C137" s="51" t="s">
        <v>288</v>
      </c>
      <c r="D137" s="52">
        <v>0.375</v>
      </c>
      <c r="E137" s="52">
        <v>0.45833333333333331</v>
      </c>
      <c r="F137" s="52">
        <f t="shared" ref="F137:F151" si="4">E137-D137</f>
        <v>8.3333333333333315E-2</v>
      </c>
      <c r="H137" s="49" t="s">
        <v>286</v>
      </c>
      <c r="I137" s="49" t="s">
        <v>287</v>
      </c>
    </row>
    <row r="138" spans="1:9">
      <c r="A138" s="64"/>
      <c r="B138" s="55" t="s">
        <v>529</v>
      </c>
      <c r="C138" s="51" t="s">
        <v>295</v>
      </c>
      <c r="D138" s="52">
        <v>0.45833333333333331</v>
      </c>
      <c r="E138" s="52">
        <v>0.47916666666666669</v>
      </c>
      <c r="F138" s="52">
        <f t="shared" si="4"/>
        <v>2.083333333333337E-2</v>
      </c>
      <c r="H138" s="53" t="s">
        <v>288</v>
      </c>
      <c r="I138" s="52">
        <f>SUMIFS(F137:F151, C137:C151,H138)</f>
        <v>0.31249999999999994</v>
      </c>
    </row>
    <row r="139" spans="1:9">
      <c r="A139" s="64"/>
      <c r="B139" s="55" t="s">
        <v>530</v>
      </c>
      <c r="C139" s="51" t="s">
        <v>290</v>
      </c>
      <c r="D139" s="52">
        <v>0.47916666666666669</v>
      </c>
      <c r="E139" s="52">
        <v>0.53125</v>
      </c>
      <c r="F139" s="52">
        <f t="shared" si="4"/>
        <v>5.2083333333333315E-2</v>
      </c>
      <c r="H139" s="53" t="s">
        <v>285</v>
      </c>
      <c r="I139" s="52">
        <f>SUMIFS(F137:F151, C137:C151,H139)</f>
        <v>0</v>
      </c>
    </row>
    <row r="140" spans="1:9">
      <c r="A140" s="64"/>
      <c r="B140" s="55" t="s">
        <v>531</v>
      </c>
      <c r="C140" s="51" t="s">
        <v>295</v>
      </c>
      <c r="D140" s="52">
        <v>0.53125</v>
      </c>
      <c r="E140" s="52">
        <v>0.5625</v>
      </c>
      <c r="F140" s="52">
        <f t="shared" si="4"/>
        <v>3.125E-2</v>
      </c>
      <c r="H140" s="53" t="s">
        <v>290</v>
      </c>
      <c r="I140" s="52">
        <f>SUMIFS(F137:F151, C137:C151,H140)</f>
        <v>0.12499999999999994</v>
      </c>
    </row>
    <row r="141" spans="1:9">
      <c r="A141" s="64"/>
      <c r="B141" s="55" t="s">
        <v>532</v>
      </c>
      <c r="C141" s="51" t="s">
        <v>288</v>
      </c>
      <c r="D141" s="52">
        <v>0.5625</v>
      </c>
      <c r="E141" s="52">
        <v>0.75</v>
      </c>
      <c r="F141" s="52">
        <f t="shared" si="4"/>
        <v>0.1875</v>
      </c>
      <c r="H141" s="53" t="s">
        <v>293</v>
      </c>
      <c r="I141" s="52">
        <f>SUMIFS(F137:F151, C137:C151,H141)</f>
        <v>0</v>
      </c>
    </row>
    <row r="142" spans="1:9">
      <c r="A142" s="64"/>
      <c r="B142" s="55" t="s">
        <v>533</v>
      </c>
      <c r="C142" s="51" t="s">
        <v>290</v>
      </c>
      <c r="D142" s="52">
        <v>0.77083333333333337</v>
      </c>
      <c r="E142" s="52">
        <v>0.84375</v>
      </c>
      <c r="F142" s="52">
        <f t="shared" si="4"/>
        <v>7.291666666666663E-2</v>
      </c>
      <c r="H142" s="53" t="s">
        <v>296</v>
      </c>
      <c r="I142" s="52">
        <f>SUMIFS(F137:F151, C137:C151,H142)</f>
        <v>0</v>
      </c>
    </row>
    <row r="143" spans="1:9">
      <c r="A143" s="64"/>
      <c r="B143" s="55" t="s">
        <v>534</v>
      </c>
      <c r="C143" s="51" t="s">
        <v>295</v>
      </c>
      <c r="D143" s="52">
        <v>0.84375</v>
      </c>
      <c r="E143" s="52">
        <v>0.875</v>
      </c>
      <c r="F143" s="52">
        <f t="shared" si="4"/>
        <v>3.125E-2</v>
      </c>
      <c r="H143" s="53" t="s">
        <v>295</v>
      </c>
      <c r="I143" s="52">
        <f>SUMIFS(F137:F151, C137:C151,H143)</f>
        <v>0.10416666666666674</v>
      </c>
    </row>
    <row r="144" spans="1:9">
      <c r="A144" s="64"/>
      <c r="B144" s="58" t="s">
        <v>535</v>
      </c>
      <c r="C144" s="51" t="s">
        <v>288</v>
      </c>
      <c r="D144" s="52">
        <v>0.875</v>
      </c>
      <c r="E144" s="52">
        <v>0.91666666666666663</v>
      </c>
      <c r="F144" s="52">
        <f t="shared" si="4"/>
        <v>4.166666666666663E-2</v>
      </c>
      <c r="H144" s="48" t="s">
        <v>300</v>
      </c>
      <c r="I144" s="49">
        <f>SUM(I138:I143)</f>
        <v>0.54166666666666663</v>
      </c>
    </row>
    <row r="145" spans="1:9">
      <c r="A145" s="67"/>
      <c r="B145" s="57" t="s">
        <v>536</v>
      </c>
      <c r="C145" s="55" t="s">
        <v>295</v>
      </c>
      <c r="D145" s="52">
        <v>0.75</v>
      </c>
      <c r="E145" s="52">
        <v>0.77083333333333337</v>
      </c>
      <c r="F145" s="52">
        <f t="shared" si="4"/>
        <v>2.083333333333337E-2</v>
      </c>
      <c r="I145" s="54"/>
    </row>
    <row r="146" spans="1:9">
      <c r="A146" s="64"/>
      <c r="B146" s="56"/>
      <c r="C146" s="51"/>
      <c r="D146" s="52"/>
      <c r="E146" s="52"/>
      <c r="F146" s="52">
        <f t="shared" si="4"/>
        <v>0</v>
      </c>
      <c r="I146" s="54"/>
    </row>
    <row r="147" spans="1:9">
      <c r="A147" s="64"/>
      <c r="B147" s="55"/>
      <c r="C147" s="51"/>
      <c r="D147" s="52"/>
      <c r="E147" s="52"/>
      <c r="F147" s="52">
        <f t="shared" si="4"/>
        <v>0</v>
      </c>
    </row>
    <row r="148" spans="1:9">
      <c r="A148" s="64"/>
      <c r="B148" s="55"/>
      <c r="C148" s="51"/>
      <c r="D148" s="52"/>
      <c r="E148" s="52"/>
      <c r="F148" s="52">
        <f t="shared" si="4"/>
        <v>0</v>
      </c>
    </row>
    <row r="149" spans="1:9">
      <c r="A149" s="64"/>
      <c r="B149" s="55"/>
      <c r="C149" s="51"/>
      <c r="D149" s="52"/>
      <c r="E149" s="52"/>
      <c r="F149" s="52">
        <f t="shared" si="4"/>
        <v>0</v>
      </c>
    </row>
    <row r="150" spans="1:9">
      <c r="A150" s="64"/>
      <c r="B150" s="55"/>
      <c r="C150" s="51"/>
      <c r="D150" s="52"/>
      <c r="E150" s="52"/>
      <c r="F150" s="52">
        <f t="shared" si="4"/>
        <v>0</v>
      </c>
    </row>
    <row r="151" spans="1:9">
      <c r="A151" s="64"/>
      <c r="B151" s="55"/>
      <c r="C151" s="51"/>
      <c r="D151" s="52"/>
      <c r="E151" s="52"/>
      <c r="F151" s="52">
        <f t="shared" si="4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38" priority="12" operator="greaterThan">
      <formula>0.25</formula>
    </cfRule>
    <cfRule type="cellIs" dxfId="37" priority="13" operator="lessThan">
      <formula>0.25</formula>
    </cfRule>
  </conditionalFormatting>
  <conditionalFormatting sqref="I4 I19 I34 I49 I64 I79 I94 I109 I124 I139">
    <cfRule type="cellIs" dxfId="36" priority="9" operator="lessThan">
      <formula>0.0416666666666667</formula>
    </cfRule>
    <cfRule type="cellIs" dxfId="35" priority="10" operator="greaterThan">
      <formula>0.0416666666666667</formula>
    </cfRule>
    <cfRule type="cellIs" dxfId="34" priority="11" operator="greaterThan">
      <formula>0.0416666666666667</formula>
    </cfRule>
  </conditionalFormatting>
  <conditionalFormatting sqref="I5 I20 I35 I50 I65 I80 I95 I110 I125 I140">
    <cfRule type="cellIs" dxfId="33" priority="7" operator="lessThan">
      <formula>0.0833333333333333</formula>
    </cfRule>
    <cfRule type="cellIs" dxfId="32" priority="8" operator="greaterThan">
      <formula>0.0833333333333333</formula>
    </cfRule>
  </conditionalFormatting>
  <conditionalFormatting sqref="I6 I21 I36 I51 I66 I81 I96 I111 I126 I141">
    <cfRule type="cellIs" dxfId="31" priority="5" operator="lessThan">
      <formula>0.0416666666666667</formula>
    </cfRule>
    <cfRule type="cellIs" dxfId="30" priority="6" operator="greaterThan">
      <formula>0.0416666666666667</formula>
    </cfRule>
  </conditionalFormatting>
  <conditionalFormatting sqref="I7 I22 I37 I52 I67 I82 I97 I112 I127 I142">
    <cfRule type="cellIs" dxfId="29" priority="3" operator="lessThan">
      <formula>0.0416666666666667</formula>
    </cfRule>
    <cfRule type="cellIs" dxfId="28" priority="4" operator="greaterThan">
      <formula>0.0416666666666667</formula>
    </cfRule>
  </conditionalFormatting>
  <conditionalFormatting sqref="I8 I23 I38 I53 I68 I83 I98 I113 I128 I143">
    <cfRule type="cellIs" dxfId="27" priority="1" operator="lessThan">
      <formula>0.0625</formula>
    </cfRule>
    <cfRule type="cellIs" dxfId="26" priority="2" operator="greaterThan">
      <formula>0.0625</formula>
    </cfRule>
  </conditionalFormatting>
  <dataValidations count="1">
    <dataValidation type="list" allowBlank="1" showInputMessage="1" showErrorMessage="1" sqref="C2:C151" xr:uid="{426F7A3F-5B6E-4508-9F07-21BEFE4B1467}">
      <formula1>$Q$1:$Q$7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0228F-0EB8-4F43-9E8D-C30BD6499302}">
  <dimension ref="A1:Q151"/>
  <sheetViews>
    <sheetView topLeftCell="A51" workbookViewId="0">
      <selection activeCell="B9" sqref="B9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61" t="s">
        <v>13</v>
      </c>
      <c r="B2" s="51" t="s">
        <v>335</v>
      </c>
      <c r="C2" s="51" t="s">
        <v>285</v>
      </c>
      <c r="D2" s="52">
        <v>0.34375</v>
      </c>
      <c r="E2" s="52">
        <v>0.34722222222222227</v>
      </c>
      <c r="F2" s="52">
        <f t="shared" ref="F2:F25" si="0"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61"/>
      <c r="B3" s="51" t="s">
        <v>537</v>
      </c>
      <c r="C3" s="51" t="s">
        <v>288</v>
      </c>
      <c r="D3" s="52">
        <v>0.34722222222222227</v>
      </c>
      <c r="E3" s="52">
        <v>0.39652777777777781</v>
      </c>
      <c r="F3" s="52">
        <f t="shared" si="0"/>
        <v>4.9305555555555547E-2</v>
      </c>
      <c r="H3" s="53" t="s">
        <v>288</v>
      </c>
      <c r="I3" s="52">
        <f>SUMIFS(F2:F16, C2:C16,H3)</f>
        <v>0.13263888888888892</v>
      </c>
      <c r="Q3" t="s">
        <v>285</v>
      </c>
    </row>
    <row r="4" spans="1:17">
      <c r="A4" s="61"/>
      <c r="B4" s="51" t="s">
        <v>538</v>
      </c>
      <c r="C4" s="51" t="s">
        <v>288</v>
      </c>
      <c r="D4" s="52">
        <v>0.39999999999999997</v>
      </c>
      <c r="E4" s="52">
        <v>0.43472222222222223</v>
      </c>
      <c r="F4" s="52">
        <f t="shared" si="0"/>
        <v>3.4722222222222265E-2</v>
      </c>
      <c r="H4" s="53" t="s">
        <v>285</v>
      </c>
      <c r="I4" s="52">
        <f>SUMIFS(F2:F16, C2:C16,H4)</f>
        <v>5.2083333333333426E-2</v>
      </c>
      <c r="Q4" t="s">
        <v>290</v>
      </c>
    </row>
    <row r="5" spans="1:17">
      <c r="A5" s="61"/>
      <c r="B5" s="51" t="s">
        <v>539</v>
      </c>
      <c r="C5" s="51" t="s">
        <v>290</v>
      </c>
      <c r="D5" s="52">
        <v>0.43472222222222223</v>
      </c>
      <c r="E5" s="52">
        <v>0.44166666666666665</v>
      </c>
      <c r="F5" s="52">
        <f t="shared" si="0"/>
        <v>6.9444444444444198E-3</v>
      </c>
      <c r="H5" s="53" t="s">
        <v>290</v>
      </c>
      <c r="I5" s="52">
        <f>SUMIFS(F2:F16, C2:C16,H5)</f>
        <v>6.9444444444444198E-3</v>
      </c>
      <c r="Q5" t="s">
        <v>293</v>
      </c>
    </row>
    <row r="6" spans="1:17">
      <c r="A6" s="61"/>
      <c r="B6" s="51" t="s">
        <v>342</v>
      </c>
      <c r="C6" s="51" t="s">
        <v>295</v>
      </c>
      <c r="D6" s="52">
        <v>0.44166666666666665</v>
      </c>
      <c r="E6" s="52">
        <v>0.44861111111111113</v>
      </c>
      <c r="F6" s="52">
        <f t="shared" si="0"/>
        <v>6.9444444444444753E-3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61"/>
      <c r="C7" s="51" t="s">
        <v>288</v>
      </c>
      <c r="D7" s="52"/>
      <c r="E7" s="52"/>
      <c r="F7" s="52">
        <f t="shared" si="0"/>
        <v>0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61"/>
      <c r="B8" s="51" t="s">
        <v>465</v>
      </c>
      <c r="C8" s="51" t="s">
        <v>288</v>
      </c>
      <c r="D8" s="52">
        <v>0.48958333333333331</v>
      </c>
      <c r="E8" s="52">
        <v>0.53819444444444442</v>
      </c>
      <c r="F8" s="52">
        <f t="shared" si="0"/>
        <v>4.8611111111111105E-2</v>
      </c>
      <c r="H8" s="53" t="s">
        <v>295</v>
      </c>
      <c r="I8" s="52">
        <f>SUMIFS(F2:F16, C2:C16,H8)</f>
        <v>6.9444444444444753E-3</v>
      </c>
    </row>
    <row r="9" spans="1:17">
      <c r="A9" s="61"/>
      <c r="B9" s="51"/>
      <c r="C9" s="51" t="s">
        <v>288</v>
      </c>
      <c r="D9" s="52"/>
      <c r="E9" s="52"/>
      <c r="F9" s="52">
        <f t="shared" si="0"/>
        <v>0</v>
      </c>
      <c r="H9" s="48" t="s">
        <v>300</v>
      </c>
      <c r="I9" s="49">
        <f>SUM(I3:I8)</f>
        <v>0.19861111111111124</v>
      </c>
    </row>
    <row r="10" spans="1:17">
      <c r="A10" s="61"/>
      <c r="B10" s="51" t="s">
        <v>540</v>
      </c>
      <c r="C10" s="51" t="s">
        <v>285</v>
      </c>
      <c r="D10" s="52">
        <v>0.66666666666666663</v>
      </c>
      <c r="E10" s="52">
        <v>0.71527777777777779</v>
      </c>
      <c r="F10" s="52">
        <f t="shared" si="0"/>
        <v>4.861111111111116E-2</v>
      </c>
      <c r="I10" s="54"/>
    </row>
    <row r="11" spans="1:17">
      <c r="A11" s="61"/>
      <c r="B11" s="51"/>
      <c r="C11" s="51" t="s">
        <v>288</v>
      </c>
      <c r="D11" s="52"/>
      <c r="E11" s="52"/>
      <c r="F11" s="52">
        <f t="shared" si="0"/>
        <v>0</v>
      </c>
      <c r="I11" s="54"/>
    </row>
    <row r="12" spans="1:17">
      <c r="A12" s="61"/>
      <c r="B12" s="51"/>
      <c r="C12" s="51" t="s">
        <v>296</v>
      </c>
      <c r="D12" s="52"/>
      <c r="E12" s="52"/>
      <c r="F12" s="52">
        <f t="shared" si="0"/>
        <v>0</v>
      </c>
    </row>
    <row r="13" spans="1:17">
      <c r="A13" s="61"/>
      <c r="B13" s="51"/>
      <c r="C13" s="51" t="s">
        <v>295</v>
      </c>
      <c r="D13" s="52"/>
      <c r="E13" s="52"/>
      <c r="F13" s="52">
        <f t="shared" si="0"/>
        <v>0</v>
      </c>
    </row>
    <row r="14" spans="1:17">
      <c r="A14" s="61"/>
      <c r="B14" s="51"/>
      <c r="C14" s="51" t="s">
        <v>288</v>
      </c>
      <c r="D14" s="52"/>
      <c r="E14" s="52"/>
      <c r="F14" s="52">
        <f t="shared" si="0"/>
        <v>0</v>
      </c>
    </row>
    <row r="15" spans="1:17">
      <c r="A15" s="61"/>
      <c r="B15" s="51"/>
      <c r="C15" s="51" t="s">
        <v>293</v>
      </c>
      <c r="D15" s="52"/>
      <c r="E15" s="52"/>
      <c r="F15" s="52">
        <f t="shared" si="0"/>
        <v>0</v>
      </c>
    </row>
    <row r="16" spans="1:17">
      <c r="A16" s="61"/>
      <c r="B16" s="51"/>
      <c r="C16" s="51" t="s">
        <v>290</v>
      </c>
      <c r="D16" s="52"/>
      <c r="E16" s="52"/>
      <c r="F16" s="52">
        <f t="shared" si="0"/>
        <v>0</v>
      </c>
    </row>
    <row r="17" spans="1:9">
      <c r="A17" s="61" t="s">
        <v>17</v>
      </c>
      <c r="B17" s="51" t="s">
        <v>477</v>
      </c>
      <c r="C17" s="51" t="s">
        <v>290</v>
      </c>
      <c r="D17" s="52">
        <v>0.41666666666666669</v>
      </c>
      <c r="E17" s="52">
        <v>0.45833333333333331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>
      <c r="A18" s="61"/>
      <c r="B18" s="51" t="s">
        <v>541</v>
      </c>
      <c r="C18" s="51" t="s">
        <v>288</v>
      </c>
      <c r="D18" s="52">
        <v>0.45833333333333331</v>
      </c>
      <c r="E18" s="52">
        <v>0.54166666666666663</v>
      </c>
      <c r="F18" s="52">
        <f t="shared" si="0"/>
        <v>8.3333333333333315E-2</v>
      </c>
      <c r="H18" s="53" t="s">
        <v>288</v>
      </c>
      <c r="I18" s="52">
        <f>SUMIFS(F17:F31, C17:C31,H18)</f>
        <v>0.26388888888888878</v>
      </c>
    </row>
    <row r="19" spans="1:9">
      <c r="A19" s="61"/>
      <c r="B19" s="51" t="s">
        <v>329</v>
      </c>
      <c r="C19" s="51" t="s">
        <v>295</v>
      </c>
      <c r="D19" s="52">
        <v>0.54166666666666663</v>
      </c>
      <c r="E19" s="52">
        <v>0.56944444444444442</v>
      </c>
      <c r="F19" s="52">
        <f t="shared" si="0"/>
        <v>2.777777777777779E-2</v>
      </c>
      <c r="H19" s="53" t="s">
        <v>285</v>
      </c>
      <c r="I19" s="52">
        <f>SUMIFS(F17:F31, C17:C31,H19)</f>
        <v>4.861111111111116E-2</v>
      </c>
    </row>
    <row r="20" spans="1:9">
      <c r="A20" s="61"/>
      <c r="B20" s="51" t="s">
        <v>542</v>
      </c>
      <c r="C20" s="51" t="s">
        <v>288</v>
      </c>
      <c r="D20" s="52">
        <v>0.58333333333333337</v>
      </c>
      <c r="E20" s="52">
        <v>0.66666666666666663</v>
      </c>
      <c r="F20" s="52">
        <f t="shared" si="0"/>
        <v>8.3333333333333259E-2</v>
      </c>
      <c r="H20" s="53" t="s">
        <v>290</v>
      </c>
      <c r="I20" s="52">
        <f>SUMIFS(F17:F31, C17:C31,H20)</f>
        <v>4.166666666666663E-2</v>
      </c>
    </row>
    <row r="21" spans="1:9">
      <c r="A21" s="61"/>
      <c r="B21" s="51" t="s">
        <v>542</v>
      </c>
      <c r="C21" s="51" t="s">
        <v>288</v>
      </c>
      <c r="D21" s="52">
        <v>0.71527777777777779</v>
      </c>
      <c r="E21" s="52">
        <v>0.8125</v>
      </c>
      <c r="F21" s="52">
        <f t="shared" si="0"/>
        <v>9.722222222222221E-2</v>
      </c>
      <c r="H21" s="53" t="s">
        <v>293</v>
      </c>
      <c r="I21" s="52">
        <f>SUMIFS(F17:F31, C17:C31,H21)</f>
        <v>0</v>
      </c>
    </row>
    <row r="22" spans="1:9">
      <c r="A22" s="61"/>
      <c r="B22" s="58" t="s">
        <v>543</v>
      </c>
      <c r="C22" s="58" t="s">
        <v>285</v>
      </c>
      <c r="D22" s="69">
        <v>0.66666666666666663</v>
      </c>
      <c r="E22" s="69">
        <v>0.71527777777777779</v>
      </c>
      <c r="F22" s="52">
        <f t="shared" si="0"/>
        <v>4.861111111111116E-2</v>
      </c>
      <c r="H22" s="53" t="s">
        <v>296</v>
      </c>
      <c r="I22" s="52">
        <f>SUMIFS(F17:F31, C17:C31,H22)</f>
        <v>0</v>
      </c>
    </row>
    <row r="23" spans="1:9">
      <c r="A23" s="66"/>
      <c r="B23" s="60"/>
      <c r="C23" s="60"/>
      <c r="D23" s="68"/>
      <c r="E23" s="68"/>
      <c r="F23" s="52">
        <f t="shared" si="0"/>
        <v>0</v>
      </c>
      <c r="H23" s="53" t="s">
        <v>295</v>
      </c>
      <c r="I23" s="52">
        <f>SUMIFS(F17:F31, C17:C31,H23)</f>
        <v>2.777777777777779E-2</v>
      </c>
    </row>
    <row r="24" spans="1:9">
      <c r="A24" s="61"/>
      <c r="B24" s="59"/>
      <c r="C24" s="59"/>
      <c r="D24" s="70"/>
      <c r="E24" s="70"/>
      <c r="F24" s="52">
        <f t="shared" si="0"/>
        <v>0</v>
      </c>
      <c r="H24" s="48" t="s">
        <v>300</v>
      </c>
      <c r="I24" s="49">
        <f>SUM(I18:I23)</f>
        <v>0.38194444444444436</v>
      </c>
    </row>
    <row r="25" spans="1:9">
      <c r="A25" s="61"/>
      <c r="B25" s="51"/>
      <c r="C25" s="51"/>
      <c r="D25" s="52"/>
      <c r="E25" s="52"/>
      <c r="F25" s="52">
        <f t="shared" si="0"/>
        <v>0</v>
      </c>
      <c r="I25" s="54"/>
    </row>
    <row r="26" spans="1:9">
      <c r="A26" s="61"/>
      <c r="B26" s="51"/>
      <c r="C26" s="51"/>
      <c r="D26" s="52"/>
      <c r="E26" s="52"/>
      <c r="F26" s="52">
        <f t="shared" ref="F26:F63" si="1">E26-D26</f>
        <v>0</v>
      </c>
      <c r="I26" s="54"/>
    </row>
    <row r="27" spans="1:9">
      <c r="A27" s="61"/>
      <c r="B27" s="51"/>
      <c r="C27" s="51"/>
      <c r="D27" s="52"/>
      <c r="E27" s="52"/>
      <c r="F27" s="52">
        <f t="shared" si="1"/>
        <v>0</v>
      </c>
    </row>
    <row r="28" spans="1:9">
      <c r="A28" s="61"/>
      <c r="B28" s="51"/>
      <c r="C28" s="51"/>
      <c r="D28" s="52"/>
      <c r="E28" s="52"/>
      <c r="F28" s="52">
        <f t="shared" si="1"/>
        <v>0</v>
      </c>
    </row>
    <row r="29" spans="1:9">
      <c r="A29" s="61"/>
      <c r="B29" s="51"/>
      <c r="C29" s="51"/>
      <c r="D29" s="52"/>
      <c r="E29" s="52"/>
      <c r="F29" s="52">
        <f t="shared" si="1"/>
        <v>0</v>
      </c>
    </row>
    <row r="30" spans="1:9">
      <c r="A30" s="61"/>
      <c r="B30" s="51"/>
      <c r="C30" s="51"/>
      <c r="D30" s="52"/>
      <c r="E30" s="52"/>
      <c r="F30" s="52">
        <f t="shared" si="1"/>
        <v>0</v>
      </c>
    </row>
    <row r="31" spans="1:9">
      <c r="A31" s="61"/>
      <c r="B31" s="51"/>
      <c r="C31" s="51"/>
      <c r="D31" s="52"/>
      <c r="E31" s="52"/>
      <c r="F31" s="52">
        <f t="shared" si="1"/>
        <v>0</v>
      </c>
    </row>
    <row r="32" spans="1:9">
      <c r="A32" s="61" t="s">
        <v>263</v>
      </c>
      <c r="C32" s="51"/>
      <c r="D32" s="52"/>
      <c r="E32" s="52"/>
      <c r="F32" s="52">
        <f t="shared" si="1"/>
        <v>0</v>
      </c>
      <c r="H32" s="49" t="s">
        <v>286</v>
      </c>
      <c r="I32" s="49" t="s">
        <v>287</v>
      </c>
    </row>
    <row r="33" spans="1:9">
      <c r="A33" s="61"/>
      <c r="B33" s="51"/>
      <c r="C33" s="51"/>
      <c r="D33" s="52"/>
      <c r="E33" s="52"/>
      <c r="F33" s="52">
        <f t="shared" si="1"/>
        <v>0</v>
      </c>
      <c r="H33" s="53" t="s">
        <v>288</v>
      </c>
      <c r="I33" s="52">
        <f>SUMIFS(F32:F46, C32:C46,H33)</f>
        <v>0</v>
      </c>
    </row>
    <row r="34" spans="1:9">
      <c r="A34" s="61"/>
      <c r="B34" s="51"/>
      <c r="C34" s="51"/>
      <c r="D34" s="52"/>
      <c r="E34" s="52"/>
      <c r="F34" s="52">
        <f t="shared" si="1"/>
        <v>0</v>
      </c>
      <c r="H34" s="53" t="s">
        <v>285</v>
      </c>
      <c r="I34" s="52">
        <f>SUMIFS(F32:F46, C32:C46,H34)</f>
        <v>0</v>
      </c>
    </row>
    <row r="35" spans="1:9">
      <c r="A35" s="61"/>
      <c r="B35" s="51"/>
      <c r="C35" s="51"/>
      <c r="D35" s="52"/>
      <c r="E35" s="52"/>
      <c r="F35" s="52">
        <f t="shared" si="1"/>
        <v>0</v>
      </c>
      <c r="H35" s="53" t="s">
        <v>290</v>
      </c>
      <c r="I35" s="52">
        <f>SUMIFS(F32:F46, C32:C46,H35)</f>
        <v>0</v>
      </c>
    </row>
    <row r="36" spans="1:9">
      <c r="A36" s="61"/>
      <c r="B36" s="51"/>
      <c r="C36" s="51"/>
      <c r="D36" s="52"/>
      <c r="E36" s="52"/>
      <c r="F36" s="52">
        <f t="shared" si="1"/>
        <v>0</v>
      </c>
      <c r="H36" s="53" t="s">
        <v>293</v>
      </c>
      <c r="I36" s="52">
        <f>SUMIFS(F32:F46, C32:C46,H36)</f>
        <v>0</v>
      </c>
    </row>
    <row r="37" spans="1:9">
      <c r="A37" s="61"/>
      <c r="B37" s="51" t="s">
        <v>73</v>
      </c>
      <c r="C37" s="51"/>
      <c r="D37" s="52"/>
      <c r="E37" s="52"/>
      <c r="F37" s="52">
        <f t="shared" si="1"/>
        <v>0</v>
      </c>
      <c r="H37" s="53" t="s">
        <v>296</v>
      </c>
      <c r="I37" s="52">
        <f>SUMIFS(F32:F46, C32:C46,H37)</f>
        <v>0</v>
      </c>
    </row>
    <row r="38" spans="1:9">
      <c r="A38" s="61"/>
      <c r="B38" s="51"/>
      <c r="C38" s="51"/>
      <c r="D38" s="52"/>
      <c r="E38" s="52"/>
      <c r="F38" s="52">
        <f t="shared" si="1"/>
        <v>0</v>
      </c>
      <c r="H38" s="53" t="s">
        <v>295</v>
      </c>
      <c r="I38" s="52">
        <f>SUMIFS(F32:F46, C32:C46,H38)</f>
        <v>0</v>
      </c>
    </row>
    <row r="39" spans="1:9">
      <c r="A39" s="61"/>
      <c r="B39" s="51"/>
      <c r="C39" s="51"/>
      <c r="D39" s="52"/>
      <c r="E39" s="52"/>
      <c r="F39" s="52">
        <f t="shared" si="1"/>
        <v>0</v>
      </c>
      <c r="H39" s="48" t="s">
        <v>300</v>
      </c>
      <c r="I39" s="49">
        <f>SUM(I33:I38)</f>
        <v>0</v>
      </c>
    </row>
    <row r="40" spans="1:9">
      <c r="A40" s="61"/>
      <c r="B40" s="51"/>
      <c r="C40" s="51"/>
      <c r="D40" s="52"/>
      <c r="E40" s="52"/>
      <c r="F40" s="52">
        <f t="shared" si="1"/>
        <v>0</v>
      </c>
      <c r="I40" s="54"/>
    </row>
    <row r="41" spans="1:9">
      <c r="A41" s="61"/>
      <c r="B41" s="51"/>
      <c r="C41" s="51"/>
      <c r="D41" s="52"/>
      <c r="E41" s="52"/>
      <c r="F41" s="52">
        <f t="shared" si="1"/>
        <v>0</v>
      </c>
      <c r="I41" s="54"/>
    </row>
    <row r="42" spans="1:9">
      <c r="A42" s="61"/>
      <c r="B42" s="51"/>
      <c r="C42" s="51"/>
      <c r="D42" s="52"/>
      <c r="E42" s="52"/>
      <c r="F42" s="52">
        <f t="shared" si="1"/>
        <v>0</v>
      </c>
    </row>
    <row r="43" spans="1:9">
      <c r="A43" s="61"/>
      <c r="B43" s="51"/>
      <c r="C43" s="51"/>
      <c r="D43" s="52"/>
      <c r="E43" s="52"/>
      <c r="F43" s="52">
        <f t="shared" si="1"/>
        <v>0</v>
      </c>
    </row>
    <row r="44" spans="1:9">
      <c r="A44" s="61"/>
      <c r="B44" s="51"/>
      <c r="C44" s="51"/>
      <c r="D44" s="52"/>
      <c r="E44" s="52"/>
      <c r="F44" s="52">
        <f t="shared" si="1"/>
        <v>0</v>
      </c>
    </row>
    <row r="45" spans="1:9">
      <c r="A45" s="61"/>
      <c r="B45" s="51"/>
      <c r="C45" s="51"/>
      <c r="D45" s="52"/>
      <c r="E45" s="52"/>
      <c r="F45" s="52">
        <f t="shared" si="1"/>
        <v>0</v>
      </c>
    </row>
    <row r="46" spans="1:9">
      <c r="A46" s="63"/>
      <c r="B46" s="51"/>
      <c r="C46" s="51"/>
      <c r="D46" s="52"/>
      <c r="E46" s="52"/>
      <c r="F46" s="52">
        <f t="shared" si="1"/>
        <v>0</v>
      </c>
    </row>
    <row r="47" spans="1:9">
      <c r="A47" s="64" t="s">
        <v>21</v>
      </c>
      <c r="B47" s="55" t="s">
        <v>544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64"/>
      <c r="B48" s="55" t="s">
        <v>545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 t="s">
        <v>546</v>
      </c>
    </row>
    <row r="49" spans="1:9">
      <c r="A49" s="64"/>
      <c r="B49" s="55" t="s">
        <v>547</v>
      </c>
      <c r="C49" s="51" t="s">
        <v>295</v>
      </c>
      <c r="D49" s="52">
        <v>0.4375</v>
      </c>
      <c r="E49" s="52">
        <v>0.44444444444444442</v>
      </c>
      <c r="F49" s="52">
        <v>6.9444444444444441E-3</v>
      </c>
      <c r="H49" s="53" t="s">
        <v>285</v>
      </c>
      <c r="I49" s="52">
        <f>SUMIFS(F47:F61, C47:C61,H49)</f>
        <v>1.0416666666666666E-2</v>
      </c>
    </row>
    <row r="50" spans="1:9">
      <c r="A50" s="64"/>
      <c r="B50" s="55" t="s">
        <v>548</v>
      </c>
      <c r="C50" s="51" t="s">
        <v>288</v>
      </c>
      <c r="D50" s="52">
        <v>0.44444444444444442</v>
      </c>
      <c r="E50" s="52">
        <v>0.45833333333333331</v>
      </c>
      <c r="F50" s="52">
        <v>5.5555555555555552E-2</v>
      </c>
      <c r="H50" s="53" t="s">
        <v>290</v>
      </c>
      <c r="I50" s="52" t="s">
        <v>517</v>
      </c>
    </row>
    <row r="51" spans="1:9">
      <c r="A51" s="64"/>
      <c r="B51" s="55" t="s">
        <v>549</v>
      </c>
      <c r="C51" s="51" t="s">
        <v>288</v>
      </c>
      <c r="D51" s="52">
        <v>0.45833333333333331</v>
      </c>
      <c r="E51" s="52">
        <v>0.5</v>
      </c>
      <c r="F51" s="52">
        <v>4.1666666666666664E-2</v>
      </c>
      <c r="H51" s="53" t="s">
        <v>293</v>
      </c>
      <c r="I51" s="52">
        <f>SUMIFS(F47:F61, C47:C61,H51)</f>
        <v>0</v>
      </c>
    </row>
    <row r="52" spans="1:9">
      <c r="A52" s="64"/>
      <c r="B52" s="55" t="s">
        <v>550</v>
      </c>
      <c r="C52" s="51" t="s">
        <v>295</v>
      </c>
      <c r="D52" s="52">
        <v>0.5</v>
      </c>
      <c r="E52" s="52">
        <v>0.52083333333333337</v>
      </c>
      <c r="F52" s="52">
        <v>2.0833333333333332E-2</v>
      </c>
      <c r="H52" s="53" t="s">
        <v>296</v>
      </c>
      <c r="I52" s="52">
        <f>SUMIFS(F47:F61, C47:C61,H52)</f>
        <v>0</v>
      </c>
    </row>
    <row r="53" spans="1:9">
      <c r="A53" s="64"/>
      <c r="B53" s="55" t="s">
        <v>551</v>
      </c>
      <c r="C53" s="51" t="s">
        <v>288</v>
      </c>
      <c r="D53" s="52">
        <v>0.52083333333333337</v>
      </c>
      <c r="E53" s="52">
        <v>0.5625</v>
      </c>
      <c r="F53" s="52">
        <v>4.1666666666666664E-2</v>
      </c>
      <c r="H53" s="53" t="s">
        <v>295</v>
      </c>
      <c r="I53" s="52" t="s">
        <v>552</v>
      </c>
    </row>
    <row r="54" spans="1:9">
      <c r="A54" s="64"/>
      <c r="B54" s="55" t="s">
        <v>553</v>
      </c>
      <c r="C54" s="51" t="s">
        <v>288</v>
      </c>
      <c r="D54" s="52" t="s">
        <v>554</v>
      </c>
      <c r="E54" s="52" t="s">
        <v>555</v>
      </c>
      <c r="F54" s="52" t="s">
        <v>556</v>
      </c>
      <c r="H54" s="48" t="s">
        <v>300</v>
      </c>
      <c r="I54" s="49" t="s">
        <v>557</v>
      </c>
    </row>
    <row r="55" spans="1:9">
      <c r="A55" s="64"/>
      <c r="B55" s="56" t="s">
        <v>558</v>
      </c>
      <c r="C55" s="51" t="s">
        <v>288</v>
      </c>
      <c r="D55" s="52" t="s">
        <v>555</v>
      </c>
      <c r="E55" s="52" t="s">
        <v>559</v>
      </c>
      <c r="F55" s="52" t="s">
        <v>560</v>
      </c>
      <c r="I55" s="54"/>
    </row>
    <row r="56" spans="1:9">
      <c r="A56" s="64"/>
      <c r="B56" s="55" t="s">
        <v>550</v>
      </c>
      <c r="C56" s="51" t="s">
        <v>295</v>
      </c>
      <c r="D56" s="52" t="s">
        <v>559</v>
      </c>
      <c r="E56" s="52" t="s">
        <v>561</v>
      </c>
      <c r="F56" s="52" t="s">
        <v>562</v>
      </c>
      <c r="I56" s="54"/>
    </row>
    <row r="57" spans="1:9">
      <c r="A57" s="64"/>
      <c r="B57" s="55" t="s">
        <v>563</v>
      </c>
      <c r="C57" s="51" t="s">
        <v>288</v>
      </c>
      <c r="D57" s="52" t="s">
        <v>561</v>
      </c>
      <c r="E57" s="52" t="s">
        <v>564</v>
      </c>
      <c r="F57" s="52" t="s">
        <v>565</v>
      </c>
    </row>
    <row r="58" spans="1:9">
      <c r="A58" s="64"/>
      <c r="B58" s="55"/>
      <c r="C58" s="51"/>
      <c r="D58" s="52"/>
      <c r="E58" s="52"/>
      <c r="F58" s="52">
        <f t="shared" si="1"/>
        <v>0</v>
      </c>
    </row>
    <row r="59" spans="1:9">
      <c r="A59" s="64"/>
      <c r="B59" s="55"/>
      <c r="C59" s="51"/>
      <c r="D59" s="52"/>
      <c r="E59" s="52"/>
      <c r="F59" s="52">
        <f t="shared" si="1"/>
        <v>0</v>
      </c>
    </row>
    <row r="60" spans="1:9">
      <c r="A60" s="64"/>
      <c r="B60" s="55"/>
      <c r="C60" s="51"/>
      <c r="D60" s="52"/>
      <c r="E60" s="52"/>
      <c r="F60" s="52">
        <f t="shared" si="1"/>
        <v>0</v>
      </c>
    </row>
    <row r="61" spans="1:9">
      <c r="A61" s="64"/>
      <c r="B61" s="55"/>
      <c r="C61" s="51"/>
      <c r="D61" s="52"/>
      <c r="E61" s="52"/>
      <c r="F61" s="52">
        <f t="shared" si="1"/>
        <v>0</v>
      </c>
    </row>
    <row r="62" spans="1:9">
      <c r="A62" s="65" t="s">
        <v>24</v>
      </c>
      <c r="B62" s="51" t="s">
        <v>566</v>
      </c>
      <c r="C62" s="51" t="s">
        <v>285</v>
      </c>
      <c r="D62" s="52">
        <v>0.375</v>
      </c>
      <c r="E62" s="52">
        <v>0.58333333333333337</v>
      </c>
      <c r="F62" s="52">
        <f t="shared" si="1"/>
        <v>0.20833333333333337</v>
      </c>
      <c r="H62" s="49" t="s">
        <v>286</v>
      </c>
      <c r="I62" s="49" t="s">
        <v>287</v>
      </c>
    </row>
    <row r="63" spans="1:9">
      <c r="A63" s="61"/>
      <c r="B63" s="51" t="s">
        <v>567</v>
      </c>
      <c r="C63" s="51" t="s">
        <v>288</v>
      </c>
      <c r="D63" s="52">
        <v>0.58333333333333337</v>
      </c>
      <c r="E63" s="52">
        <v>0.60416666666666663</v>
      </c>
      <c r="F63" s="52">
        <f t="shared" si="1"/>
        <v>2.0833333333333259E-2</v>
      </c>
      <c r="H63" s="53" t="s">
        <v>288</v>
      </c>
      <c r="I63" s="52">
        <f>SUMIFS(F62:F76, C62:C76,H63)</f>
        <v>2.0833333333333259E-2</v>
      </c>
    </row>
    <row r="64" spans="1:9">
      <c r="A64" s="61"/>
      <c r="B64" s="51" t="s">
        <v>568</v>
      </c>
      <c r="C64" s="51" t="s">
        <v>290</v>
      </c>
      <c r="D64" s="52">
        <v>0.60416666666666663</v>
      </c>
      <c r="E64" s="52">
        <v>0.64583333333333337</v>
      </c>
      <c r="F64" s="52">
        <f t="shared" ref="F64:F127" si="2">E64-D64</f>
        <v>4.1666666666666741E-2</v>
      </c>
      <c r="H64" s="53" t="s">
        <v>285</v>
      </c>
      <c r="I64" s="52">
        <f>SUMIFS(F62:F76, C62:C76,H64)</f>
        <v>0.29166666666666674</v>
      </c>
    </row>
    <row r="65" spans="1:9">
      <c r="A65" s="61"/>
      <c r="B65" s="51" t="s">
        <v>309</v>
      </c>
      <c r="C65" s="51" t="s">
        <v>295</v>
      </c>
      <c r="D65" s="52">
        <v>0.65277777777777779</v>
      </c>
      <c r="E65" s="52">
        <v>0.66666666666666663</v>
      </c>
      <c r="F65" s="52">
        <f t="shared" si="2"/>
        <v>1.388888888888884E-2</v>
      </c>
      <c r="H65" s="53" t="s">
        <v>290</v>
      </c>
      <c r="I65" s="52">
        <f>SUMIFS(F62:F76, C62:C76,H65)</f>
        <v>4.1666666666666741E-2</v>
      </c>
    </row>
    <row r="66" spans="1:9">
      <c r="A66" s="61"/>
      <c r="B66" s="51" t="s">
        <v>543</v>
      </c>
      <c r="C66" s="51" t="s">
        <v>285</v>
      </c>
      <c r="D66" s="52">
        <v>0.66666666666666663</v>
      </c>
      <c r="E66" s="52">
        <v>0.71527777777777779</v>
      </c>
      <c r="F66" s="52">
        <f t="shared" si="2"/>
        <v>4.861111111111116E-2</v>
      </c>
      <c r="H66" s="53" t="s">
        <v>293</v>
      </c>
      <c r="I66" s="52">
        <f>SUMIFS(F62:F76, C62:C76,H66)</f>
        <v>0</v>
      </c>
    </row>
    <row r="67" spans="1:9">
      <c r="A67" s="61"/>
      <c r="B67" s="51" t="s">
        <v>569</v>
      </c>
      <c r="C67" s="51" t="s">
        <v>285</v>
      </c>
      <c r="D67" s="52">
        <v>0.71527777777777779</v>
      </c>
      <c r="E67" s="52">
        <v>0.75</v>
      </c>
      <c r="F67" s="52">
        <f t="shared" si="2"/>
        <v>3.472222222222221E-2</v>
      </c>
      <c r="H67" s="53" t="s">
        <v>296</v>
      </c>
      <c r="I67" s="52">
        <f>SUMIFS(F62:F76, C62:C76,H67)</f>
        <v>0</v>
      </c>
    </row>
    <row r="68" spans="1:9">
      <c r="A68" s="61"/>
      <c r="B68" s="56"/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1.388888888888884E-2</v>
      </c>
    </row>
    <row r="69" spans="1:9">
      <c r="A69" s="61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0.36805555555555558</v>
      </c>
    </row>
    <row r="70" spans="1:9">
      <c r="A70" s="61"/>
      <c r="B70" s="51"/>
      <c r="C70" s="51"/>
      <c r="D70" s="52"/>
      <c r="E70" s="52"/>
      <c r="F70" s="52">
        <f t="shared" si="2"/>
        <v>0</v>
      </c>
      <c r="I70" s="54"/>
    </row>
    <row r="71" spans="1:9">
      <c r="A71" s="61"/>
      <c r="B71" s="51"/>
      <c r="C71" s="51"/>
      <c r="D71" s="52"/>
      <c r="E71" s="52"/>
      <c r="F71" s="52">
        <f t="shared" si="2"/>
        <v>0</v>
      </c>
      <c r="I71" s="54"/>
    </row>
    <row r="72" spans="1:9">
      <c r="A72" s="61"/>
      <c r="B72" s="51"/>
      <c r="C72" s="51"/>
      <c r="D72" s="52"/>
      <c r="E72" s="52"/>
      <c r="F72" s="52">
        <f t="shared" si="2"/>
        <v>0</v>
      </c>
    </row>
    <row r="73" spans="1:9">
      <c r="A73" s="61"/>
      <c r="B73" s="51"/>
      <c r="C73" s="51"/>
      <c r="D73" s="52"/>
      <c r="E73" s="52"/>
      <c r="F73" s="52">
        <f t="shared" si="2"/>
        <v>0</v>
      </c>
    </row>
    <row r="74" spans="1:9">
      <c r="A74" s="61"/>
      <c r="B74" s="51"/>
      <c r="C74" s="51"/>
      <c r="D74" s="52"/>
      <c r="E74" s="52"/>
      <c r="F74" s="52">
        <f t="shared" si="2"/>
        <v>0</v>
      </c>
    </row>
    <row r="75" spans="1:9">
      <c r="A75" s="61"/>
      <c r="B75" s="51"/>
      <c r="C75" s="51"/>
      <c r="D75" s="52"/>
      <c r="E75" s="52"/>
      <c r="F75" s="52">
        <f t="shared" si="2"/>
        <v>0</v>
      </c>
    </row>
    <row r="76" spans="1:9">
      <c r="A76" s="61"/>
      <c r="B76" s="51"/>
      <c r="C76" s="51"/>
      <c r="D76" s="52"/>
      <c r="E76" s="52"/>
      <c r="F76" s="52">
        <f t="shared" si="2"/>
        <v>0</v>
      </c>
    </row>
    <row r="77" spans="1:9">
      <c r="A77" s="61" t="s">
        <v>269</v>
      </c>
      <c r="B77" s="51" t="s">
        <v>570</v>
      </c>
      <c r="C77" s="51" t="s">
        <v>288</v>
      </c>
      <c r="D77" s="52">
        <v>0.35416666666666669</v>
      </c>
      <c r="E77" s="52">
        <v>0.39583333333333331</v>
      </c>
      <c r="F77" s="52">
        <f t="shared" si="2"/>
        <v>4.166666666666663E-2</v>
      </c>
      <c r="H77" s="49" t="s">
        <v>286</v>
      </c>
      <c r="I77" s="49" t="s">
        <v>287</v>
      </c>
    </row>
    <row r="78" spans="1:9">
      <c r="A78" s="61"/>
      <c r="B78" s="51" t="s">
        <v>571</v>
      </c>
      <c r="C78" s="51" t="s">
        <v>288</v>
      </c>
      <c r="D78" s="52">
        <v>0.39583333333333331</v>
      </c>
      <c r="E78" s="52">
        <v>0.4375</v>
      </c>
      <c r="F78" s="52">
        <f t="shared" si="2"/>
        <v>4.1666666666666685E-2</v>
      </c>
      <c r="H78" s="53" t="s">
        <v>288</v>
      </c>
      <c r="I78" s="52">
        <f>SUMIFS(F77:F91, C77:C91,H78)</f>
        <v>0.30208333333333326</v>
      </c>
    </row>
    <row r="79" spans="1:9">
      <c r="A79" s="61"/>
      <c r="B79" s="51" t="s">
        <v>572</v>
      </c>
      <c r="C79" s="51" t="s">
        <v>295</v>
      </c>
      <c r="D79" s="52">
        <v>0.4375</v>
      </c>
      <c r="E79" s="52">
        <v>0.45833333333333331</v>
      </c>
      <c r="F79" s="52">
        <f t="shared" si="2"/>
        <v>2.0833333333333315E-2</v>
      </c>
      <c r="H79" s="53" t="s">
        <v>285</v>
      </c>
      <c r="I79" s="52">
        <f>SUMIFS(F77:F91, C77:C91,H79)</f>
        <v>5.5555555555555691E-2</v>
      </c>
    </row>
    <row r="80" spans="1:9">
      <c r="A80" s="61"/>
      <c r="B80" s="51" t="s">
        <v>573</v>
      </c>
      <c r="C80" s="51" t="s">
        <v>288</v>
      </c>
      <c r="D80" s="52">
        <v>0.45833333333333331</v>
      </c>
      <c r="E80" s="52">
        <v>0.5</v>
      </c>
      <c r="F80" s="52">
        <f t="shared" si="2"/>
        <v>4.1666666666666685E-2</v>
      </c>
      <c r="H80" s="53" t="s">
        <v>290</v>
      </c>
      <c r="I80" s="52">
        <f>SUMIFS(F77:F91, C77:C91,H80)</f>
        <v>2.083333333333337E-2</v>
      </c>
    </row>
    <row r="81" spans="1:9">
      <c r="A81" s="61"/>
      <c r="B81" s="51" t="s">
        <v>574</v>
      </c>
      <c r="C81" s="51" t="s">
        <v>288</v>
      </c>
      <c r="D81" s="52">
        <v>0.5</v>
      </c>
      <c r="E81" s="52">
        <v>0.54166666666666663</v>
      </c>
      <c r="F81" s="52">
        <f t="shared" si="2"/>
        <v>4.166666666666663E-2</v>
      </c>
      <c r="H81" s="53" t="s">
        <v>293</v>
      </c>
      <c r="I81" s="52">
        <f>SUMIFS(F77:F91, C77:C91,H81)</f>
        <v>0</v>
      </c>
    </row>
    <row r="82" spans="1:9">
      <c r="A82" s="61"/>
      <c r="B82" s="51" t="s">
        <v>575</v>
      </c>
      <c r="C82" s="51" t="s">
        <v>288</v>
      </c>
      <c r="D82" s="52">
        <v>0.56944444444444442</v>
      </c>
      <c r="E82" s="52">
        <v>0.61111111111111105</v>
      </c>
      <c r="F82" s="52">
        <f t="shared" si="2"/>
        <v>4.166666666666663E-2</v>
      </c>
      <c r="H82" s="53" t="s">
        <v>296</v>
      </c>
      <c r="I82" s="52">
        <f>SUMIFS(F77:F91, C77:C91,H82)</f>
        <v>0</v>
      </c>
    </row>
    <row r="83" spans="1:9">
      <c r="A83" s="61"/>
      <c r="B83" s="51" t="s">
        <v>576</v>
      </c>
      <c r="C83" s="51" t="s">
        <v>285</v>
      </c>
      <c r="D83" s="52">
        <v>0.61111111111111105</v>
      </c>
      <c r="E83" s="52">
        <v>0.625</v>
      </c>
      <c r="F83" s="52">
        <f t="shared" si="2"/>
        <v>1.3888888888888951E-2</v>
      </c>
      <c r="H83" s="53" t="s">
        <v>295</v>
      </c>
      <c r="I83" s="52">
        <f>SUMIFS(F77:F91, C77:C91,H83)</f>
        <v>4.1666666666666574E-2</v>
      </c>
    </row>
    <row r="84" spans="1:9">
      <c r="A84" s="61"/>
      <c r="B84" s="51" t="s">
        <v>577</v>
      </c>
      <c r="C84" s="51" t="s">
        <v>290</v>
      </c>
      <c r="D84" s="52">
        <v>0.625</v>
      </c>
      <c r="E84" s="52">
        <v>0.64583333333333337</v>
      </c>
      <c r="F84" s="52">
        <f t="shared" si="2"/>
        <v>2.083333333333337E-2</v>
      </c>
      <c r="H84" s="48" t="s">
        <v>300</v>
      </c>
      <c r="I84" s="49">
        <f>SUM(I78:I83)</f>
        <v>0.4201388888888889</v>
      </c>
    </row>
    <row r="85" spans="1:9">
      <c r="A85" s="61"/>
      <c r="B85" s="51" t="s">
        <v>578</v>
      </c>
      <c r="C85" s="51" t="s">
        <v>295</v>
      </c>
      <c r="D85" s="52">
        <v>0.64583333333333337</v>
      </c>
      <c r="E85" s="52">
        <v>0.66666666666666663</v>
      </c>
      <c r="F85" s="52">
        <f t="shared" si="2"/>
        <v>2.0833333333333259E-2</v>
      </c>
      <c r="I85" s="54"/>
    </row>
    <row r="86" spans="1:9">
      <c r="A86" s="61"/>
      <c r="B86" s="51" t="s">
        <v>543</v>
      </c>
      <c r="C86" s="51" t="s">
        <v>285</v>
      </c>
      <c r="D86" s="52">
        <v>0.66666666666666663</v>
      </c>
      <c r="E86" s="52">
        <v>0.70833333333333337</v>
      </c>
      <c r="F86" s="52">
        <f t="shared" si="2"/>
        <v>4.1666666666666741E-2</v>
      </c>
      <c r="I86" s="54"/>
    </row>
    <row r="87" spans="1:9">
      <c r="A87" s="61"/>
      <c r="B87" s="51" t="s">
        <v>579</v>
      </c>
      <c r="C87" s="51" t="s">
        <v>288</v>
      </c>
      <c r="D87" s="52">
        <v>0.70833333333333337</v>
      </c>
      <c r="E87" s="52">
        <v>0.73958333333333337</v>
      </c>
      <c r="F87" s="52">
        <f t="shared" si="2"/>
        <v>3.125E-2</v>
      </c>
    </row>
    <row r="88" spans="1:9">
      <c r="A88" s="61"/>
      <c r="B88" s="51" t="s">
        <v>580</v>
      </c>
      <c r="C88" s="51" t="s">
        <v>288</v>
      </c>
      <c r="D88" s="52">
        <v>0.78125</v>
      </c>
      <c r="E88" s="52">
        <v>0.84375</v>
      </c>
      <c r="F88" s="52">
        <f t="shared" si="2"/>
        <v>6.25E-2</v>
      </c>
    </row>
    <row r="89" spans="1:9">
      <c r="A89" s="61"/>
      <c r="B89" s="51"/>
      <c r="C89" s="51"/>
      <c r="D89" s="52"/>
      <c r="E89" s="52"/>
      <c r="F89" s="52">
        <f t="shared" si="2"/>
        <v>0</v>
      </c>
    </row>
    <row r="90" spans="1:9">
      <c r="A90" s="61"/>
      <c r="B90" s="51"/>
      <c r="C90" s="51"/>
      <c r="D90" s="52"/>
      <c r="E90" s="52"/>
      <c r="F90" s="52">
        <f t="shared" si="2"/>
        <v>0</v>
      </c>
    </row>
    <row r="91" spans="1:9">
      <c r="A91" s="62"/>
      <c r="B91" s="51"/>
      <c r="C91" s="51"/>
      <c r="D91" s="52"/>
      <c r="E91" s="52"/>
      <c r="F91" s="52">
        <f t="shared" si="2"/>
        <v>0</v>
      </c>
    </row>
    <row r="92" spans="1:9">
      <c r="A92" s="65" t="s">
        <v>54</v>
      </c>
      <c r="B92" s="51" t="s">
        <v>490</v>
      </c>
      <c r="C92" s="51" t="s">
        <v>285</v>
      </c>
      <c r="D92" s="52">
        <v>0.3611111111111111</v>
      </c>
      <c r="E92" s="52">
        <v>0.36736111111111108</v>
      </c>
      <c r="F92" s="52">
        <f t="shared" si="2"/>
        <v>6.2499999999999778E-3</v>
      </c>
      <c r="H92" s="49" t="s">
        <v>286</v>
      </c>
      <c r="I92" s="49" t="s">
        <v>287</v>
      </c>
    </row>
    <row r="93" spans="1:9">
      <c r="A93" s="61"/>
      <c r="B93" s="51" t="s">
        <v>581</v>
      </c>
      <c r="C93" s="51" t="s">
        <v>288</v>
      </c>
      <c r="D93" s="52">
        <v>0.375</v>
      </c>
      <c r="E93" s="52">
        <v>0.45833333333333331</v>
      </c>
      <c r="F93" s="52">
        <f t="shared" si="2"/>
        <v>8.3333333333333315E-2</v>
      </c>
      <c r="H93" s="53" t="s">
        <v>288</v>
      </c>
      <c r="I93" s="52">
        <f>SUMIFS(F92:F106, C92:C106,H93)</f>
        <v>0.21527777777777773</v>
      </c>
    </row>
    <row r="94" spans="1:9">
      <c r="A94" s="61"/>
      <c r="B94" s="56" t="s">
        <v>582</v>
      </c>
      <c r="C94" s="51" t="s">
        <v>290</v>
      </c>
      <c r="D94" s="52">
        <v>0.45833333333333331</v>
      </c>
      <c r="E94" s="52">
        <v>0.47916666666666669</v>
      </c>
      <c r="F94" s="52">
        <f t="shared" si="2"/>
        <v>2.083333333333337E-2</v>
      </c>
      <c r="H94" s="53" t="s">
        <v>285</v>
      </c>
      <c r="I94" s="52">
        <f>SUMIFS(F92:F106, C92:C106,H94)</f>
        <v>2.2916666666666585E-2</v>
      </c>
    </row>
    <row r="95" spans="1:9">
      <c r="A95" s="61"/>
      <c r="B95" s="51" t="s">
        <v>583</v>
      </c>
      <c r="C95" s="51" t="s">
        <v>293</v>
      </c>
      <c r="D95" s="52">
        <v>0.47916666666666669</v>
      </c>
      <c r="E95" s="52">
        <v>0.52777777777777779</v>
      </c>
      <c r="F95" s="52">
        <f t="shared" si="2"/>
        <v>4.8611111111111105E-2</v>
      </c>
      <c r="H95" s="53" t="s">
        <v>290</v>
      </c>
      <c r="I95" s="52">
        <f>SUMIFS(F92:F106, C92:C106,H95)</f>
        <v>2.083333333333337E-2</v>
      </c>
    </row>
    <row r="96" spans="1:9">
      <c r="A96" s="61"/>
      <c r="B96" s="51" t="s">
        <v>465</v>
      </c>
      <c r="C96" s="51" t="s">
        <v>295</v>
      </c>
      <c r="D96" s="52">
        <v>0.52777777777777779</v>
      </c>
      <c r="E96" s="52">
        <v>0.55555555555555558</v>
      </c>
      <c r="F96" s="52">
        <f t="shared" si="2"/>
        <v>2.777777777777779E-2</v>
      </c>
      <c r="H96" s="53" t="s">
        <v>293</v>
      </c>
      <c r="I96" s="52">
        <f>SUMIFS(F92:F106, C92:C106,H96)</f>
        <v>4.8611111111111105E-2</v>
      </c>
    </row>
    <row r="97" spans="1:9">
      <c r="A97" s="61"/>
      <c r="B97" s="51" t="s">
        <v>584</v>
      </c>
      <c r="C97" s="51" t="s">
        <v>288</v>
      </c>
      <c r="D97" s="52">
        <v>0.55555555555555558</v>
      </c>
      <c r="E97" s="52">
        <v>0.58333333333333337</v>
      </c>
      <c r="F97" s="52">
        <f t="shared" si="2"/>
        <v>2.777777777777779E-2</v>
      </c>
      <c r="H97" s="53" t="s">
        <v>296</v>
      </c>
      <c r="I97" s="52">
        <f>SUMIFS(F92:F106, C92:C106,H97)</f>
        <v>0</v>
      </c>
    </row>
    <row r="98" spans="1:9">
      <c r="A98" s="61"/>
      <c r="B98" s="51" t="s">
        <v>585</v>
      </c>
      <c r="C98" s="51" t="s">
        <v>288</v>
      </c>
      <c r="D98" s="52">
        <v>0.58333333333333337</v>
      </c>
      <c r="E98" s="52">
        <v>0.64583333333333337</v>
      </c>
      <c r="F98" s="52">
        <f t="shared" si="2"/>
        <v>6.25E-2</v>
      </c>
      <c r="H98" s="53" t="s">
        <v>295</v>
      </c>
      <c r="I98" s="52">
        <f>SUMIFS(F92:F106, C92:C106,H98)</f>
        <v>7.9861111111111049E-2</v>
      </c>
    </row>
    <row r="99" spans="1:9">
      <c r="A99" s="61"/>
      <c r="B99" s="51" t="s">
        <v>309</v>
      </c>
      <c r="C99" s="51" t="s">
        <v>295</v>
      </c>
      <c r="D99" s="52">
        <v>0.64583333333333337</v>
      </c>
      <c r="E99" s="52">
        <v>0.69791666666666663</v>
      </c>
      <c r="F99" s="52">
        <f t="shared" si="2"/>
        <v>5.2083333333333259E-2</v>
      </c>
      <c r="H99" s="48" t="s">
        <v>300</v>
      </c>
      <c r="I99" s="49">
        <f>SUM(I93:I98)</f>
        <v>0.38749999999999984</v>
      </c>
    </row>
    <row r="100" spans="1:9">
      <c r="A100" s="61"/>
      <c r="B100" s="51" t="s">
        <v>586</v>
      </c>
      <c r="C100" s="51" t="s">
        <v>285</v>
      </c>
      <c r="D100" s="52">
        <v>0.66875000000000007</v>
      </c>
      <c r="E100" s="52">
        <v>0.68541666666666667</v>
      </c>
      <c r="F100" s="52">
        <f t="shared" si="2"/>
        <v>1.6666666666666607E-2</v>
      </c>
      <c r="I100" s="54"/>
    </row>
    <row r="101" spans="1:9">
      <c r="A101" s="61"/>
      <c r="B101" s="51" t="s">
        <v>587</v>
      </c>
      <c r="C101" s="51" t="s">
        <v>288</v>
      </c>
      <c r="D101" s="52">
        <v>0.6875</v>
      </c>
      <c r="E101" s="52">
        <v>0.72916666666666663</v>
      </c>
      <c r="F101" s="52">
        <f t="shared" si="2"/>
        <v>4.166666666666663E-2</v>
      </c>
      <c r="I101" s="54"/>
    </row>
    <row r="102" spans="1:9">
      <c r="A102" s="61"/>
      <c r="B102" s="51"/>
      <c r="C102" s="51" t="s">
        <v>288</v>
      </c>
      <c r="D102" s="52">
        <v>0</v>
      </c>
      <c r="E102" s="52">
        <v>0</v>
      </c>
      <c r="F102" s="52">
        <f t="shared" si="2"/>
        <v>0</v>
      </c>
    </row>
    <row r="103" spans="1:9">
      <c r="A103" s="61"/>
      <c r="B103" s="51"/>
      <c r="C103" s="51" t="s">
        <v>296</v>
      </c>
      <c r="D103" s="52">
        <v>0</v>
      </c>
      <c r="E103" s="52">
        <v>0</v>
      </c>
      <c r="F103" s="52">
        <f t="shared" si="2"/>
        <v>0</v>
      </c>
    </row>
    <row r="104" spans="1:9">
      <c r="A104" s="61"/>
      <c r="B104" s="51"/>
      <c r="C104" s="51" t="s">
        <v>295</v>
      </c>
      <c r="D104" s="52">
        <v>0</v>
      </c>
      <c r="E104" s="52">
        <v>0</v>
      </c>
      <c r="F104" s="52">
        <f t="shared" si="2"/>
        <v>0</v>
      </c>
    </row>
    <row r="105" spans="1:9">
      <c r="A105" s="61"/>
      <c r="B105" s="51"/>
      <c r="C105" s="51" t="s">
        <v>288</v>
      </c>
      <c r="D105" s="52">
        <v>0</v>
      </c>
      <c r="E105" s="52">
        <v>0</v>
      </c>
      <c r="F105" s="52">
        <f t="shared" si="2"/>
        <v>0</v>
      </c>
    </row>
    <row r="106" spans="1:9">
      <c r="A106" s="63"/>
      <c r="B106" s="51"/>
      <c r="C106" s="51" t="s">
        <v>285</v>
      </c>
      <c r="D106" s="52">
        <v>0</v>
      </c>
      <c r="E106" s="52">
        <v>0</v>
      </c>
      <c r="F106" s="52">
        <f t="shared" si="2"/>
        <v>0</v>
      </c>
    </row>
    <row r="107" spans="1:9">
      <c r="A107" s="64" t="s">
        <v>30</v>
      </c>
      <c r="B107" s="55"/>
      <c r="C107" s="51"/>
      <c r="D107" s="52"/>
      <c r="E107" s="52"/>
      <c r="F107" s="52">
        <f t="shared" si="2"/>
        <v>0</v>
      </c>
      <c r="H107" s="49" t="s">
        <v>286</v>
      </c>
      <c r="I107" s="49" t="s">
        <v>287</v>
      </c>
    </row>
    <row r="108" spans="1:9">
      <c r="A108" s="64"/>
      <c r="B108" s="55"/>
      <c r="C108" s="51"/>
      <c r="D108" s="52"/>
      <c r="E108" s="52"/>
      <c r="F108" s="52">
        <f t="shared" si="2"/>
        <v>0</v>
      </c>
      <c r="H108" s="53" t="s">
        <v>288</v>
      </c>
      <c r="I108" s="52">
        <f>SUMIFS(F107:F121, C107:C121,H108)</f>
        <v>0</v>
      </c>
    </row>
    <row r="109" spans="1:9">
      <c r="A109" s="64"/>
      <c r="B109" s="55"/>
      <c r="C109" s="51"/>
      <c r="D109" s="52"/>
      <c r="E109" s="52"/>
      <c r="F109" s="52">
        <f t="shared" si="2"/>
        <v>0</v>
      </c>
      <c r="H109" s="53" t="s">
        <v>285</v>
      </c>
      <c r="I109" s="52">
        <f>SUMIFS(F107:F121, C107:C121,H109)</f>
        <v>0</v>
      </c>
    </row>
    <row r="110" spans="1:9">
      <c r="A110" s="64"/>
      <c r="B110" s="55"/>
      <c r="C110" s="51"/>
      <c r="D110" s="52"/>
      <c r="E110" s="52"/>
      <c r="F110" s="52">
        <f t="shared" si="2"/>
        <v>0</v>
      </c>
      <c r="H110" s="53" t="s">
        <v>290</v>
      </c>
      <c r="I110" s="52">
        <f>SUMIFS(F107:F121, C107:C121,H110)</f>
        <v>0</v>
      </c>
    </row>
    <row r="111" spans="1:9">
      <c r="A111" s="64"/>
      <c r="B111" s="55"/>
      <c r="C111" s="51"/>
      <c r="D111" s="52"/>
      <c r="E111" s="52"/>
      <c r="F111" s="52">
        <f t="shared" si="2"/>
        <v>0</v>
      </c>
      <c r="H111" s="53" t="s">
        <v>293</v>
      </c>
      <c r="I111" s="52">
        <f>SUMIFS(F107:F121, C107:C121,H111)</f>
        <v>0</v>
      </c>
    </row>
    <row r="112" spans="1:9">
      <c r="A112" s="64"/>
      <c r="B112" s="55"/>
      <c r="C112" s="51"/>
      <c r="D112" s="52"/>
      <c r="E112" s="52"/>
      <c r="F112" s="52">
        <f t="shared" si="2"/>
        <v>0</v>
      </c>
      <c r="H112" s="53" t="s">
        <v>296</v>
      </c>
      <c r="I112" s="52">
        <f>SUMIFS(F107:F121, C107:C121,H112)</f>
        <v>0</v>
      </c>
    </row>
    <row r="113" spans="1:9">
      <c r="A113" s="64"/>
      <c r="B113" s="55"/>
      <c r="C113" s="51"/>
      <c r="D113" s="52"/>
      <c r="E113" s="52"/>
      <c r="F113" s="52">
        <f t="shared" si="2"/>
        <v>0</v>
      </c>
      <c r="H113" s="53" t="s">
        <v>295</v>
      </c>
      <c r="I113" s="52">
        <f>SUMIFS(F107:F121, C107:C121,H113)</f>
        <v>0</v>
      </c>
    </row>
    <row r="114" spans="1:9">
      <c r="A114" s="64"/>
      <c r="B114" s="55"/>
      <c r="C114" s="51"/>
      <c r="D114" s="52"/>
      <c r="E114" s="52"/>
      <c r="F114" s="52">
        <f t="shared" si="2"/>
        <v>0</v>
      </c>
      <c r="H114" s="48" t="s">
        <v>300</v>
      </c>
      <c r="I114" s="49">
        <f>SUM(I108:I113)</f>
        <v>0</v>
      </c>
    </row>
    <row r="115" spans="1:9">
      <c r="A115" s="64"/>
      <c r="B115" s="55"/>
      <c r="C115" s="51"/>
      <c r="D115" s="52"/>
      <c r="E115" s="52"/>
      <c r="F115" s="52">
        <f t="shared" si="2"/>
        <v>0</v>
      </c>
      <c r="I115" s="54"/>
    </row>
    <row r="116" spans="1:9">
      <c r="A116" s="64"/>
      <c r="B116" s="55"/>
      <c r="C116" s="51"/>
      <c r="D116" s="52"/>
      <c r="E116" s="52"/>
      <c r="F116" s="52">
        <f t="shared" si="2"/>
        <v>0</v>
      </c>
      <c r="I116" s="54"/>
    </row>
    <row r="117" spans="1:9">
      <c r="A117" s="64"/>
      <c r="B117" s="55"/>
      <c r="C117" s="51"/>
      <c r="D117" s="52"/>
      <c r="E117" s="52"/>
      <c r="F117" s="52">
        <f t="shared" si="2"/>
        <v>0</v>
      </c>
    </row>
    <row r="118" spans="1:9">
      <c r="A118" s="64"/>
      <c r="B118" s="55"/>
      <c r="C118" s="51"/>
      <c r="D118" s="52"/>
      <c r="E118" s="52"/>
      <c r="F118" s="52">
        <f t="shared" si="2"/>
        <v>0</v>
      </c>
    </row>
    <row r="119" spans="1:9">
      <c r="A119" s="64"/>
      <c r="B119" s="55"/>
      <c r="C119" s="51"/>
      <c r="D119" s="52"/>
      <c r="E119" s="52"/>
      <c r="F119" s="52">
        <f t="shared" si="2"/>
        <v>0</v>
      </c>
    </row>
    <row r="120" spans="1:9">
      <c r="A120" s="64"/>
      <c r="B120" s="55"/>
      <c r="C120" s="51"/>
      <c r="D120" s="52"/>
      <c r="E120" s="52"/>
      <c r="F120" s="52">
        <f t="shared" si="2"/>
        <v>0</v>
      </c>
    </row>
    <row r="121" spans="1:9" hidden="1">
      <c r="A121" s="64"/>
      <c r="B121" s="55"/>
      <c r="C121" s="51"/>
      <c r="D121" s="52"/>
      <c r="E121" s="52"/>
      <c r="F121" s="52">
        <f t="shared" si="2"/>
        <v>0</v>
      </c>
    </row>
    <row r="122" spans="1:9">
      <c r="A122" s="65" t="s">
        <v>273</v>
      </c>
      <c r="B122" s="51"/>
      <c r="C122" s="51" t="s">
        <v>288</v>
      </c>
      <c r="D122" s="52">
        <v>0.375</v>
      </c>
      <c r="E122" s="52">
        <v>0.46875</v>
      </c>
      <c r="F122" s="52">
        <f t="shared" si="2"/>
        <v>9.375E-2</v>
      </c>
      <c r="H122" s="49" t="s">
        <v>286</v>
      </c>
      <c r="I122" s="49" t="s">
        <v>287</v>
      </c>
    </row>
    <row r="123" spans="1:9">
      <c r="A123" s="61"/>
      <c r="B123" s="51"/>
      <c r="C123" s="51" t="s">
        <v>295</v>
      </c>
      <c r="D123" s="52">
        <v>0.46875</v>
      </c>
      <c r="E123" s="52">
        <v>0.48958333333333331</v>
      </c>
      <c r="F123" s="52">
        <f t="shared" si="2"/>
        <v>2.0833333333333315E-2</v>
      </c>
      <c r="H123" s="53" t="s">
        <v>288</v>
      </c>
      <c r="I123" s="52">
        <f>SUMIFS(F122:F136, C122:C136,H123)</f>
        <v>0.47569444444444453</v>
      </c>
    </row>
    <row r="124" spans="1:9">
      <c r="A124" s="61"/>
      <c r="B124" s="51"/>
      <c r="C124" s="51" t="s">
        <v>288</v>
      </c>
      <c r="D124" s="52">
        <v>0.48958333333333331</v>
      </c>
      <c r="E124" s="52">
        <v>0.55902777777777779</v>
      </c>
      <c r="F124" s="52">
        <f t="shared" si="2"/>
        <v>6.9444444444444475E-2</v>
      </c>
      <c r="H124" s="53" t="s">
        <v>285</v>
      </c>
      <c r="I124" s="52">
        <f>SUMIFS(F122:F136, C122:C136,H124)</f>
        <v>0</v>
      </c>
    </row>
    <row r="125" spans="1:9">
      <c r="A125" s="61"/>
      <c r="B125" s="51"/>
      <c r="C125" s="51" t="s">
        <v>295</v>
      </c>
      <c r="D125" s="52">
        <v>0.55902777777777779</v>
      </c>
      <c r="E125" s="52">
        <v>0.625</v>
      </c>
      <c r="F125" s="52">
        <f t="shared" si="2"/>
        <v>6.597222222222221E-2</v>
      </c>
      <c r="H125" s="53" t="s">
        <v>290</v>
      </c>
      <c r="I125" s="52">
        <f>SUMIFS(F122:F136, C122:C136,H125)</f>
        <v>0</v>
      </c>
    </row>
    <row r="126" spans="1:9">
      <c r="A126" s="61"/>
      <c r="B126" s="58"/>
      <c r="C126" s="51" t="s">
        <v>288</v>
      </c>
      <c r="D126" s="52">
        <v>0.625</v>
      </c>
      <c r="E126" s="52">
        <v>0.75347222222222221</v>
      </c>
      <c r="F126" s="52">
        <f t="shared" si="2"/>
        <v>0.12847222222222221</v>
      </c>
      <c r="H126" s="53" t="s">
        <v>293</v>
      </c>
      <c r="I126" s="52">
        <f>SUMIFS(F122:F136, C122:C136,H126)</f>
        <v>0</v>
      </c>
    </row>
    <row r="127" spans="1:9">
      <c r="A127" s="66"/>
      <c r="B127" s="57"/>
      <c r="C127" s="55" t="s">
        <v>295</v>
      </c>
      <c r="D127" s="52">
        <v>0.75347222222222221</v>
      </c>
      <c r="E127" s="52">
        <v>0.78125</v>
      </c>
      <c r="F127" s="52">
        <f t="shared" si="2"/>
        <v>2.777777777777779E-2</v>
      </c>
      <c r="H127" s="53" t="s">
        <v>296</v>
      </c>
      <c r="I127" s="52">
        <f>SUMIFS(F122:F136, C122:C136,H127)</f>
        <v>0</v>
      </c>
    </row>
    <row r="128" spans="1:9">
      <c r="A128" s="66"/>
      <c r="B128" s="57"/>
      <c r="C128" s="55" t="s">
        <v>288</v>
      </c>
      <c r="D128" s="52">
        <v>0.78125</v>
      </c>
      <c r="E128" s="52">
        <v>0.83333333333333337</v>
      </c>
      <c r="F128" s="52">
        <f t="shared" ref="F128" si="3">E128-D128</f>
        <v>5.208333333333337E-2</v>
      </c>
      <c r="H128" s="53" t="s">
        <v>295</v>
      </c>
      <c r="I128" s="52">
        <f>SUMIFS(F122:F136, C122:C136,H128)</f>
        <v>0.13888888888888887</v>
      </c>
    </row>
    <row r="129" spans="1:9">
      <c r="A129" s="66"/>
      <c r="B129" s="57"/>
      <c r="C129" s="55" t="s">
        <v>288</v>
      </c>
      <c r="D129" s="52">
        <v>0.83333333333333337</v>
      </c>
      <c r="E129" s="52">
        <v>0.85069444444444453</v>
      </c>
      <c r="F129" s="52">
        <v>1.7361111111111112E-2</v>
      </c>
      <c r="H129" s="48" t="s">
        <v>300</v>
      </c>
      <c r="I129" s="49">
        <f>SUM(I123:I128)</f>
        <v>0.61458333333333337</v>
      </c>
    </row>
    <row r="130" spans="1:9">
      <c r="A130" s="66"/>
      <c r="B130" s="57"/>
      <c r="C130" s="55" t="s">
        <v>295</v>
      </c>
      <c r="D130" s="52">
        <v>0.85069444444444453</v>
      </c>
      <c r="E130" s="52">
        <v>0.875</v>
      </c>
      <c r="F130" s="52">
        <v>2.4305555555555556E-2</v>
      </c>
      <c r="I130" s="54"/>
    </row>
    <row r="131" spans="1:9">
      <c r="A131" s="61"/>
      <c r="B131" s="59"/>
      <c r="C131" s="51" t="s">
        <v>288</v>
      </c>
      <c r="D131" s="52">
        <v>0.875</v>
      </c>
      <c r="E131" s="52">
        <v>0.93402777777777779</v>
      </c>
      <c r="F131" s="52">
        <v>5.9027777777777783E-2</v>
      </c>
      <c r="I131" s="54"/>
    </row>
    <row r="132" spans="1:9">
      <c r="A132" s="61"/>
      <c r="B132" s="51"/>
      <c r="C132" s="51" t="s">
        <v>288</v>
      </c>
      <c r="D132" s="52">
        <v>0.93402777777777779</v>
      </c>
      <c r="E132" s="52">
        <v>0.98958333333333337</v>
      </c>
      <c r="F132" s="52">
        <v>5.5555555555555552E-2</v>
      </c>
    </row>
    <row r="133" spans="1:9">
      <c r="A133" s="61"/>
      <c r="B133" s="51"/>
      <c r="C133" s="51"/>
      <c r="D133" s="52"/>
      <c r="E133" s="52"/>
      <c r="F133" s="52"/>
    </row>
    <row r="134" spans="1:9">
      <c r="A134" s="61"/>
      <c r="B134" s="51"/>
      <c r="C134" s="51"/>
      <c r="D134" s="52"/>
      <c r="E134" s="52"/>
      <c r="F134" s="52"/>
    </row>
    <row r="135" spans="1:9">
      <c r="A135" s="61"/>
      <c r="B135" s="51"/>
      <c r="C135" s="51"/>
      <c r="D135" s="52"/>
      <c r="E135" s="52"/>
      <c r="F135" s="52"/>
    </row>
    <row r="136" spans="1:9">
      <c r="A136" s="63"/>
      <c r="B136" s="51"/>
      <c r="C136" s="51"/>
      <c r="D136" s="52"/>
      <c r="E136" s="52"/>
      <c r="F136" s="52"/>
    </row>
    <row r="137" spans="1:9">
      <c r="A137" s="64" t="s">
        <v>276</v>
      </c>
      <c r="B137" s="51" t="s">
        <v>588</v>
      </c>
      <c r="C137" s="51" t="s">
        <v>288</v>
      </c>
      <c r="D137" s="52">
        <v>0.35416666666666669</v>
      </c>
      <c r="E137" s="52">
        <v>0.4375</v>
      </c>
      <c r="F137" s="52">
        <f t="shared" ref="F137:F151" si="4">E137-D137</f>
        <v>8.3333333333333315E-2</v>
      </c>
      <c r="H137" s="49" t="s">
        <v>286</v>
      </c>
      <c r="I137" s="49" t="s">
        <v>287</v>
      </c>
    </row>
    <row r="138" spans="1:9">
      <c r="A138" s="64"/>
      <c r="B138" s="51" t="s">
        <v>572</v>
      </c>
      <c r="C138" s="51" t="s">
        <v>295</v>
      </c>
      <c r="D138" s="52">
        <v>0.4375</v>
      </c>
      <c r="E138" s="52">
        <v>0.45833333333333331</v>
      </c>
      <c r="F138" s="52">
        <f t="shared" si="4"/>
        <v>2.0833333333333315E-2</v>
      </c>
      <c r="H138" s="53" t="s">
        <v>288</v>
      </c>
      <c r="I138" s="52">
        <f>SUMIFS(F137:F151, C137:C151,H138)</f>
        <v>0.24999999999999989</v>
      </c>
    </row>
    <row r="139" spans="1:9">
      <c r="A139" s="64"/>
      <c r="B139" s="51" t="s">
        <v>589</v>
      </c>
      <c r="C139" s="51" t="s">
        <v>288</v>
      </c>
      <c r="D139" s="52">
        <v>0.45833333333333331</v>
      </c>
      <c r="E139" s="52">
        <v>0.5</v>
      </c>
      <c r="F139" s="52">
        <f t="shared" si="4"/>
        <v>4.1666666666666685E-2</v>
      </c>
      <c r="H139" s="53" t="s">
        <v>285</v>
      </c>
      <c r="I139" s="52">
        <f>SUMIFS(F137:F151, C137:C151,H139)</f>
        <v>4.1666666666666741E-2</v>
      </c>
    </row>
    <row r="140" spans="1:9">
      <c r="A140" s="64"/>
      <c r="B140" s="51" t="s">
        <v>590</v>
      </c>
      <c r="C140" s="51" t="s">
        <v>288</v>
      </c>
      <c r="D140" s="52">
        <v>0.5</v>
      </c>
      <c r="E140" s="52">
        <v>0.53125</v>
      </c>
      <c r="F140" s="52">
        <f t="shared" si="4"/>
        <v>3.125E-2</v>
      </c>
      <c r="H140" s="53" t="s">
        <v>290</v>
      </c>
      <c r="I140" s="52">
        <f>SUMIFS(F137:F151, C137:C151,H140)</f>
        <v>8.333333333333337E-2</v>
      </c>
    </row>
    <row r="141" spans="1:9">
      <c r="A141" s="64"/>
      <c r="B141" s="51" t="s">
        <v>591</v>
      </c>
      <c r="C141" s="51" t="s">
        <v>295</v>
      </c>
      <c r="D141" s="52">
        <v>0.53125</v>
      </c>
      <c r="E141" s="52">
        <v>0.55208333333333337</v>
      </c>
      <c r="F141" s="52">
        <f t="shared" si="4"/>
        <v>2.083333333333337E-2</v>
      </c>
      <c r="H141" s="53" t="s">
        <v>293</v>
      </c>
      <c r="I141" s="52">
        <f>SUMIFS(F137:F151, C137:C151,H141)</f>
        <v>0</v>
      </c>
    </row>
    <row r="142" spans="1:9">
      <c r="A142" s="64"/>
      <c r="B142" s="51" t="s">
        <v>592</v>
      </c>
      <c r="C142" s="51" t="s">
        <v>288</v>
      </c>
      <c r="D142" s="52">
        <v>0.55208333333333337</v>
      </c>
      <c r="E142" s="52">
        <v>0.625</v>
      </c>
      <c r="F142" s="52">
        <f t="shared" si="4"/>
        <v>7.291666666666663E-2</v>
      </c>
      <c r="H142" s="53" t="s">
        <v>296</v>
      </c>
      <c r="I142" s="52">
        <f>SUMIFS(F137:F151, C137:C151,H142)</f>
        <v>0</v>
      </c>
    </row>
    <row r="143" spans="1:9">
      <c r="A143" s="64"/>
      <c r="B143" s="51" t="s">
        <v>578</v>
      </c>
      <c r="C143" s="51" t="s">
        <v>295</v>
      </c>
      <c r="D143" s="52">
        <v>0.625</v>
      </c>
      <c r="E143" s="52">
        <v>0.64583333333333337</v>
      </c>
      <c r="F143" s="52">
        <f t="shared" si="4"/>
        <v>2.083333333333337E-2</v>
      </c>
      <c r="H143" s="53" t="s">
        <v>295</v>
      </c>
      <c r="I143" s="52">
        <f>SUMIFS(F137:F151, C137:C151,H143)</f>
        <v>6.2500000000000056E-2</v>
      </c>
    </row>
    <row r="144" spans="1:9">
      <c r="A144" s="64"/>
      <c r="B144" s="51" t="s">
        <v>593</v>
      </c>
      <c r="C144" s="51" t="s">
        <v>288</v>
      </c>
      <c r="D144" s="52">
        <v>0.64583333333333337</v>
      </c>
      <c r="E144" s="52">
        <v>0.66666666666666663</v>
      </c>
      <c r="F144" s="52">
        <f t="shared" si="4"/>
        <v>2.0833333333333259E-2</v>
      </c>
      <c r="H144" s="48" t="s">
        <v>300</v>
      </c>
      <c r="I144" s="49">
        <f>SUM(I138:I143)</f>
        <v>0.43750000000000006</v>
      </c>
    </row>
    <row r="145" spans="1:9">
      <c r="A145" s="64"/>
      <c r="B145" s="51" t="s">
        <v>543</v>
      </c>
      <c r="C145" s="51" t="s">
        <v>285</v>
      </c>
      <c r="D145" s="52">
        <v>0.66666666666666663</v>
      </c>
      <c r="E145" s="52">
        <v>0.70833333333333337</v>
      </c>
      <c r="F145" s="52">
        <f t="shared" si="4"/>
        <v>4.1666666666666741E-2</v>
      </c>
      <c r="I145" s="54"/>
    </row>
    <row r="146" spans="1:9">
      <c r="A146" s="64"/>
      <c r="B146" s="51" t="s">
        <v>594</v>
      </c>
      <c r="C146" s="51" t="s">
        <v>290</v>
      </c>
      <c r="D146" s="52">
        <v>0.79166666666666663</v>
      </c>
      <c r="E146" s="52">
        <v>0.875</v>
      </c>
      <c r="F146" s="52">
        <f t="shared" si="4"/>
        <v>8.333333333333337E-2</v>
      </c>
      <c r="I146" s="54"/>
    </row>
    <row r="147" spans="1:9">
      <c r="A147" s="64"/>
      <c r="B147" s="51"/>
      <c r="C147" s="51"/>
      <c r="D147" s="52"/>
      <c r="E147" s="52"/>
      <c r="F147" s="52">
        <f t="shared" si="4"/>
        <v>0</v>
      </c>
    </row>
    <row r="148" spans="1:9">
      <c r="A148" s="64"/>
      <c r="B148" s="51"/>
      <c r="C148" s="51"/>
      <c r="D148" s="52"/>
      <c r="E148" s="52"/>
      <c r="F148" s="52">
        <f t="shared" si="4"/>
        <v>0</v>
      </c>
    </row>
    <row r="149" spans="1:9">
      <c r="A149" s="64"/>
      <c r="B149" s="55"/>
      <c r="C149" s="51"/>
      <c r="D149" s="52"/>
      <c r="E149" s="52"/>
      <c r="F149" s="52">
        <f t="shared" si="4"/>
        <v>0</v>
      </c>
    </row>
    <row r="150" spans="1:9">
      <c r="A150" s="64"/>
      <c r="B150" s="55"/>
      <c r="C150" s="51"/>
      <c r="D150" s="52"/>
      <c r="E150" s="52"/>
      <c r="F150" s="52">
        <f t="shared" si="4"/>
        <v>0</v>
      </c>
    </row>
    <row r="151" spans="1:9">
      <c r="A151" s="64"/>
      <c r="B151" s="55"/>
      <c r="C151" s="51"/>
      <c r="D151" s="52"/>
      <c r="E151" s="52"/>
      <c r="F151" s="52">
        <f t="shared" si="4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25" priority="12" operator="greaterThan">
      <formula>0.25</formula>
    </cfRule>
    <cfRule type="cellIs" dxfId="24" priority="13" operator="lessThan">
      <formula>0.25</formula>
    </cfRule>
  </conditionalFormatting>
  <conditionalFormatting sqref="I4 I19 I34 I49 I64 I79 I94 I109 I124 I139">
    <cfRule type="cellIs" dxfId="23" priority="9" operator="lessThan">
      <formula>0.0416666666666667</formula>
    </cfRule>
    <cfRule type="cellIs" dxfId="22" priority="10" operator="greaterThan">
      <formula>0.0416666666666667</formula>
    </cfRule>
    <cfRule type="cellIs" dxfId="21" priority="11" operator="greaterThan">
      <formula>0.0416666666666667</formula>
    </cfRule>
  </conditionalFormatting>
  <conditionalFormatting sqref="I5 I20 I35 I50 I65 I80 I95 I110 I125 I140">
    <cfRule type="cellIs" dxfId="20" priority="7" operator="lessThan">
      <formula>0.0833333333333333</formula>
    </cfRule>
    <cfRule type="cellIs" dxfId="19" priority="8" operator="greaterThan">
      <formula>0.0833333333333333</formula>
    </cfRule>
  </conditionalFormatting>
  <conditionalFormatting sqref="I6 I21 I36 I51 I66 I81 I96 I111 I126 I141">
    <cfRule type="cellIs" dxfId="18" priority="5" operator="lessThan">
      <formula>0.0416666666666667</formula>
    </cfRule>
    <cfRule type="cellIs" dxfId="17" priority="6" operator="greaterThan">
      <formula>0.0416666666666667</formula>
    </cfRule>
  </conditionalFormatting>
  <conditionalFormatting sqref="I7 I22 I37 I52 I67 I82 I97 I112 I127 I142">
    <cfRule type="cellIs" dxfId="16" priority="3" operator="lessThan">
      <formula>0.0416666666666667</formula>
    </cfRule>
    <cfRule type="cellIs" dxfId="15" priority="4" operator="greaterThan">
      <formula>0.0416666666666667</formula>
    </cfRule>
  </conditionalFormatting>
  <conditionalFormatting sqref="I8 I23 I38 I53 I68 I83 I98 I113 I128 I143">
    <cfRule type="cellIs" dxfId="14" priority="1" operator="lessThan">
      <formula>0.0625</formula>
    </cfRule>
    <cfRule type="cellIs" dxfId="13" priority="2" operator="greaterThan">
      <formula>0.0625</formula>
    </cfRule>
  </conditionalFormatting>
  <dataValidations count="1">
    <dataValidation type="list" allowBlank="1" showInputMessage="1" showErrorMessage="1" sqref="C24:C151 C2:C22" xr:uid="{9FF68ABF-258F-49DB-B080-02531F3B8B93}">
      <formula1>$Q$1:$Q$7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FAAE3-2D0E-4849-B0C4-827EFC465E1B}">
  <dimension ref="A1:Q152"/>
  <sheetViews>
    <sheetView topLeftCell="A91" workbookViewId="0">
      <selection activeCell="C81" sqref="C8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61" t="s">
        <v>13</v>
      </c>
      <c r="B2" s="51" t="s">
        <v>595</v>
      </c>
      <c r="C2" s="51" t="s">
        <v>285</v>
      </c>
      <c r="D2" s="52">
        <v>0.34375</v>
      </c>
      <c r="E2" s="52">
        <v>0.34722222222222227</v>
      </c>
      <c r="F2" s="52">
        <f t="shared" ref="F2:G25" si="0"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61"/>
      <c r="B3" s="51" t="s">
        <v>596</v>
      </c>
      <c r="C3" s="51" t="s">
        <v>288</v>
      </c>
      <c r="D3" s="52">
        <v>0.34722222222222227</v>
      </c>
      <c r="E3" s="52">
        <v>0.3888888888888889</v>
      </c>
      <c r="F3" s="52">
        <f t="shared" si="0"/>
        <v>4.166666666666663E-2</v>
      </c>
      <c r="H3" s="53" t="s">
        <v>288</v>
      </c>
      <c r="I3" s="52">
        <f>SUMIFS(F2:F16, C2:C16,H3)</f>
        <v>0.27986111111111084</v>
      </c>
      <c r="Q3" t="s">
        <v>285</v>
      </c>
    </row>
    <row r="4" spans="1:17">
      <c r="A4" s="61"/>
      <c r="B4" s="51" t="s">
        <v>597</v>
      </c>
      <c r="C4" s="51" t="s">
        <v>288</v>
      </c>
      <c r="D4" s="52">
        <v>0.3888888888888889</v>
      </c>
      <c r="E4" s="52">
        <v>0.42708333333333331</v>
      </c>
      <c r="F4" s="52">
        <f t="shared" si="0"/>
        <v>3.819444444444442E-2</v>
      </c>
      <c r="H4" s="53" t="s">
        <v>285</v>
      </c>
      <c r="I4" s="52">
        <f>SUMIFS(F2:F16, C2:C16,H4)</f>
        <v>4.5138888888888951E-2</v>
      </c>
      <c r="Q4" t="s">
        <v>290</v>
      </c>
    </row>
    <row r="5" spans="1:17">
      <c r="A5" s="61"/>
      <c r="B5" s="51" t="s">
        <v>309</v>
      </c>
      <c r="C5" s="51" t="s">
        <v>295</v>
      </c>
      <c r="D5" s="52">
        <v>0.42708333333333331</v>
      </c>
      <c r="E5" s="52">
        <v>0.4375</v>
      </c>
      <c r="F5" s="52">
        <f t="shared" si="0"/>
        <v>1.0416666666666685E-2</v>
      </c>
      <c r="H5" s="53" t="s">
        <v>290</v>
      </c>
      <c r="I5" s="52">
        <f>SUMIFS(F2:F16, C2:C16,H5)</f>
        <v>0</v>
      </c>
      <c r="Q5" t="s">
        <v>293</v>
      </c>
    </row>
    <row r="6" spans="1:17">
      <c r="A6" s="61"/>
      <c r="B6" s="51" t="s">
        <v>598</v>
      </c>
      <c r="C6" s="51" t="s">
        <v>288</v>
      </c>
      <c r="D6" s="52">
        <v>0.43888888888888888</v>
      </c>
      <c r="E6" s="52">
        <v>0.47916666666666669</v>
      </c>
      <c r="F6" s="52">
        <f t="shared" si="0"/>
        <v>4.0277777777777801E-2</v>
      </c>
      <c r="H6" s="53" t="s">
        <v>293</v>
      </c>
      <c r="I6" s="52">
        <f>SUMIFS(F2:F16, C2:C16,H6)</f>
        <v>1.0416666666666741E-2</v>
      </c>
      <c r="Q6" t="s">
        <v>296</v>
      </c>
    </row>
    <row r="7" spans="1:17">
      <c r="A7" s="61"/>
      <c r="B7" t="s">
        <v>599</v>
      </c>
      <c r="C7" s="51" t="s">
        <v>285</v>
      </c>
      <c r="D7" s="52">
        <v>0.47916666666666669</v>
      </c>
      <c r="E7" s="52">
        <v>0.52083333333333337</v>
      </c>
      <c r="F7" s="52">
        <f t="shared" si="0"/>
        <v>4.1666666666666685E-2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61"/>
      <c r="B8" s="51" t="s">
        <v>600</v>
      </c>
      <c r="C8" s="51" t="s">
        <v>288</v>
      </c>
      <c r="D8" s="52">
        <v>0.52083333333333337</v>
      </c>
      <c r="E8" s="52">
        <v>0.54166666666666663</v>
      </c>
      <c r="F8" s="52">
        <f t="shared" si="0"/>
        <v>2.0833333333333259E-2</v>
      </c>
      <c r="H8" s="53" t="s">
        <v>295</v>
      </c>
      <c r="I8" s="52">
        <f>SUMIFS(F2:F16, C2:C16,H8)</f>
        <v>5.9027777777777957E-2</v>
      </c>
    </row>
    <row r="9" spans="1:17">
      <c r="A9" s="61"/>
      <c r="B9" s="51" t="s">
        <v>329</v>
      </c>
      <c r="C9" s="51" t="s">
        <v>295</v>
      </c>
      <c r="D9" s="52">
        <v>0.54166666666666663</v>
      </c>
      <c r="E9" s="52">
        <v>0.58333333333333337</v>
      </c>
      <c r="F9" s="52">
        <f t="shared" si="0"/>
        <v>4.1666666666666741E-2</v>
      </c>
      <c r="H9" s="48" t="s">
        <v>300</v>
      </c>
      <c r="I9" s="49">
        <f>SUM(I3:I8)</f>
        <v>0.39444444444444449</v>
      </c>
    </row>
    <row r="10" spans="1:17">
      <c r="A10" s="61"/>
      <c r="B10" s="51" t="s">
        <v>600</v>
      </c>
      <c r="C10" s="51" t="s">
        <v>288</v>
      </c>
      <c r="D10" s="52">
        <v>0.58333333333333337</v>
      </c>
      <c r="E10" s="52">
        <v>0.60416666666666663</v>
      </c>
      <c r="F10" s="52">
        <f t="shared" si="0"/>
        <v>2.0833333333333259E-2</v>
      </c>
      <c r="I10" s="54"/>
    </row>
    <row r="11" spans="1:17">
      <c r="A11" s="61"/>
      <c r="B11" s="51" t="s">
        <v>601</v>
      </c>
      <c r="C11" s="51" t="s">
        <v>288</v>
      </c>
      <c r="D11" s="52">
        <v>0.60416666666666663</v>
      </c>
      <c r="E11" s="52">
        <v>0.64722222222222225</v>
      </c>
      <c r="F11" s="52">
        <f t="shared" si="0"/>
        <v>4.3055555555555625E-2</v>
      </c>
      <c r="I11" s="54"/>
    </row>
    <row r="12" spans="1:17">
      <c r="A12" s="61"/>
      <c r="B12" s="51" t="s">
        <v>602</v>
      </c>
      <c r="C12" s="51" t="s">
        <v>288</v>
      </c>
      <c r="D12" s="52">
        <v>0.64722222222222225</v>
      </c>
      <c r="E12" s="52">
        <v>0.6875</v>
      </c>
      <c r="F12" s="52">
        <f t="shared" si="0"/>
        <v>4.0277777777777746E-2</v>
      </c>
    </row>
    <row r="13" spans="1:17">
      <c r="A13" s="61"/>
      <c r="B13" s="51" t="s">
        <v>309</v>
      </c>
      <c r="C13" s="51" t="s">
        <v>295</v>
      </c>
      <c r="D13" s="52">
        <v>0.6875</v>
      </c>
      <c r="E13" s="52">
        <v>0.69444444444444453</v>
      </c>
      <c r="F13" s="52">
        <f t="shared" si="0"/>
        <v>6.9444444444445308E-3</v>
      </c>
    </row>
    <row r="14" spans="1:17">
      <c r="A14" s="61"/>
      <c r="B14" s="51" t="s">
        <v>603</v>
      </c>
      <c r="C14" s="51" t="s">
        <v>288</v>
      </c>
      <c r="D14" s="52">
        <v>0.69444444444444453</v>
      </c>
      <c r="E14" s="52">
        <v>0.72916666666666663</v>
      </c>
      <c r="F14" s="52">
        <f t="shared" si="0"/>
        <v>3.4722222222222099E-2</v>
      </c>
    </row>
    <row r="15" spans="1:17">
      <c r="A15" s="61"/>
      <c r="B15" s="51" t="s">
        <v>604</v>
      </c>
      <c r="C15" s="51" t="s">
        <v>293</v>
      </c>
      <c r="D15" s="52">
        <v>0.72916666666666663</v>
      </c>
      <c r="E15" s="52">
        <v>0.73958333333333337</v>
      </c>
      <c r="F15" s="52">
        <f t="shared" si="0"/>
        <v>1.0416666666666741E-2</v>
      </c>
    </row>
    <row r="16" spans="1:17">
      <c r="A16" s="61"/>
      <c r="B16" s="51"/>
      <c r="C16" s="51" t="s">
        <v>290</v>
      </c>
      <c r="D16" s="52"/>
      <c r="E16" s="52"/>
      <c r="F16" s="52">
        <f t="shared" si="0"/>
        <v>0</v>
      </c>
    </row>
    <row r="17" spans="1:9">
      <c r="A17" s="61" t="s">
        <v>17</v>
      </c>
      <c r="B17" s="51" t="s">
        <v>605</v>
      </c>
      <c r="C17" s="51" t="s">
        <v>288</v>
      </c>
      <c r="D17" s="52">
        <v>0.35416666666666669</v>
      </c>
      <c r="E17" s="52">
        <v>0.39583333333333331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>
      <c r="A18" s="61"/>
      <c r="B18" s="51" t="s">
        <v>606</v>
      </c>
      <c r="C18" s="51" t="s">
        <v>288</v>
      </c>
      <c r="D18" s="52">
        <v>0.39583333333333331</v>
      </c>
      <c r="E18" s="52">
        <v>0.44444444444444442</v>
      </c>
      <c r="F18" s="52">
        <f t="shared" si="0"/>
        <v>4.8611111111111105E-2</v>
      </c>
      <c r="H18" s="53" t="s">
        <v>288</v>
      </c>
      <c r="I18" s="52">
        <f>SUMIFS(F17:F31, C17:C31,H18)</f>
        <v>0.29166666666666669</v>
      </c>
    </row>
    <row r="19" spans="1:9">
      <c r="A19" s="61"/>
      <c r="B19" s="51" t="s">
        <v>309</v>
      </c>
      <c r="C19" s="51" t="s">
        <v>295</v>
      </c>
      <c r="D19" s="52">
        <v>0.44444444444444442</v>
      </c>
      <c r="E19" s="52">
        <v>0.4548611111111111</v>
      </c>
      <c r="F19" s="52">
        <f t="shared" si="0"/>
        <v>1.0416666666666685E-2</v>
      </c>
      <c r="H19" s="53" t="s">
        <v>285</v>
      </c>
      <c r="I19" s="52">
        <f>SUMIFS(F17:F31, C17:C31,H19)</f>
        <v>0</v>
      </c>
    </row>
    <row r="20" spans="1:9">
      <c r="A20" s="61"/>
      <c r="B20" s="51" t="s">
        <v>607</v>
      </c>
      <c r="C20" s="51" t="s">
        <v>288</v>
      </c>
      <c r="D20" s="52">
        <v>0.45833333333333331</v>
      </c>
      <c r="E20" s="52">
        <v>0.47916666666666669</v>
      </c>
      <c r="F20" s="52">
        <f t="shared" si="0"/>
        <v>2.083333333333337E-2</v>
      </c>
      <c r="H20" s="53" t="s">
        <v>290</v>
      </c>
      <c r="I20" s="52">
        <f>SUMIFS(F17:F31, C17:C31,H20)</f>
        <v>4.1666666666666685E-2</v>
      </c>
    </row>
    <row r="21" spans="1:9">
      <c r="A21" s="61"/>
      <c r="B21" s="51" t="s">
        <v>608</v>
      </c>
      <c r="C21" s="51" t="s">
        <v>288</v>
      </c>
      <c r="D21" s="52">
        <v>0.52083333333333337</v>
      </c>
      <c r="E21" s="52">
        <v>0.54166666666666663</v>
      </c>
      <c r="F21" s="52">
        <f t="shared" si="0"/>
        <v>2.0833333333333259E-2</v>
      </c>
      <c r="H21" s="53" t="s">
        <v>293</v>
      </c>
      <c r="I21" s="52">
        <f>SUMIFS(F17:F31, C17:C31,H21)</f>
        <v>0</v>
      </c>
    </row>
    <row r="22" spans="1:9">
      <c r="A22" s="61"/>
      <c r="B22" s="51" t="s">
        <v>329</v>
      </c>
      <c r="C22" s="51" t="s">
        <v>295</v>
      </c>
      <c r="D22" s="52">
        <v>0.54166666666666663</v>
      </c>
      <c r="E22" s="52">
        <v>0.57638888888888895</v>
      </c>
      <c r="F22" s="52">
        <f t="shared" si="0"/>
        <v>3.4722222222222321E-2</v>
      </c>
      <c r="H22" s="53" t="s">
        <v>296</v>
      </c>
      <c r="I22" s="52">
        <f>SUMIFS(F17:F31, C17:C31,H22)</f>
        <v>0</v>
      </c>
    </row>
    <row r="23" spans="1:9">
      <c r="A23" s="61"/>
      <c r="B23" s="51" t="s">
        <v>609</v>
      </c>
      <c r="C23" s="51" t="s">
        <v>288</v>
      </c>
      <c r="D23" s="52">
        <v>0.57986111111111105</v>
      </c>
      <c r="E23" s="52">
        <v>0.67708333333333337</v>
      </c>
      <c r="F23" s="52">
        <f t="shared" si="0"/>
        <v>9.7222222222222321E-2</v>
      </c>
      <c r="H23" s="53" t="s">
        <v>295</v>
      </c>
      <c r="I23" s="52">
        <f>SUMIFS(F17:F31, C17:C31,H23)</f>
        <v>5.5555555555555636E-2</v>
      </c>
    </row>
    <row r="24" spans="1:9">
      <c r="A24" s="61"/>
      <c r="B24" s="51" t="s">
        <v>610</v>
      </c>
      <c r="C24" s="51" t="s">
        <v>290</v>
      </c>
      <c r="D24" s="52">
        <v>0.47916666666666669</v>
      </c>
      <c r="E24" s="52">
        <v>0.52083333333333337</v>
      </c>
      <c r="F24" s="52">
        <f t="shared" si="0"/>
        <v>4.1666666666666685E-2</v>
      </c>
      <c r="H24" s="48" t="s">
        <v>300</v>
      </c>
      <c r="I24" s="49">
        <f>SUM(I18:I23)</f>
        <v>0.38888888888888901</v>
      </c>
    </row>
    <row r="25" spans="1:9">
      <c r="A25" s="61"/>
      <c r="B25" s="51" t="s">
        <v>309</v>
      </c>
      <c r="C25" s="51" t="s">
        <v>295</v>
      </c>
      <c r="D25" s="52">
        <v>0.67708333333333337</v>
      </c>
      <c r="E25" s="52">
        <v>0.6875</v>
      </c>
      <c r="F25" s="52">
        <f t="shared" si="0"/>
        <v>1.041666666666663E-2</v>
      </c>
      <c r="I25" s="54"/>
    </row>
    <row r="26" spans="1:9">
      <c r="A26" s="61"/>
      <c r="B26" s="51" t="s">
        <v>609</v>
      </c>
      <c r="C26" s="51" t="s">
        <v>288</v>
      </c>
      <c r="D26" s="52">
        <v>0.6875</v>
      </c>
      <c r="E26" s="52">
        <v>0.73263888888888884</v>
      </c>
      <c r="F26" s="52">
        <f t="shared" ref="F26:F28" si="1">E26-D26</f>
        <v>4.513888888888884E-2</v>
      </c>
      <c r="I26" s="54"/>
    </row>
    <row r="27" spans="1:9">
      <c r="A27" s="61"/>
      <c r="B27" s="51" t="s">
        <v>611</v>
      </c>
      <c r="C27" s="51" t="s">
        <v>288</v>
      </c>
      <c r="D27" s="52">
        <v>0.73263888888888884</v>
      </c>
      <c r="E27" s="52">
        <v>0.75</v>
      </c>
      <c r="F27" s="52">
        <f t="shared" si="1"/>
        <v>1.736111111111116E-2</v>
      </c>
    </row>
    <row r="28" spans="1:9">
      <c r="A28" s="61"/>
      <c r="B28" s="51"/>
      <c r="C28" s="51"/>
      <c r="D28" s="52"/>
      <c r="E28" s="52"/>
      <c r="F28" s="52">
        <f t="shared" si="1"/>
        <v>0</v>
      </c>
    </row>
    <row r="29" spans="1:9">
      <c r="A29" s="61"/>
      <c r="B29" s="51"/>
      <c r="C29" s="51"/>
      <c r="D29" s="52"/>
      <c r="E29" s="52"/>
      <c r="F29" s="52">
        <f t="shared" ref="F26:F62" si="2">E29-D29</f>
        <v>0</v>
      </c>
    </row>
    <row r="30" spans="1:9">
      <c r="A30" s="61"/>
      <c r="B30" s="51"/>
      <c r="C30" s="51"/>
      <c r="D30" s="52"/>
      <c r="E30" s="52"/>
      <c r="F30" s="52">
        <f t="shared" si="2"/>
        <v>0</v>
      </c>
    </row>
    <row r="31" spans="1:9">
      <c r="A31" s="61"/>
      <c r="B31" s="51"/>
      <c r="C31" s="51"/>
      <c r="D31" s="52"/>
      <c r="E31" s="52"/>
      <c r="F31" s="52">
        <f t="shared" si="2"/>
        <v>0</v>
      </c>
    </row>
    <row r="32" spans="1:9">
      <c r="A32" s="61" t="s">
        <v>263</v>
      </c>
      <c r="B32" s="51" t="s">
        <v>284</v>
      </c>
      <c r="C32" s="51" t="s">
        <v>285</v>
      </c>
      <c r="D32" s="52">
        <v>0.36458333333333331</v>
      </c>
      <c r="E32" s="52">
        <v>0.37152777777777773</v>
      </c>
      <c r="F32" s="52">
        <f t="shared" si="2"/>
        <v>6.9444444444444198E-3</v>
      </c>
      <c r="H32" s="49" t="s">
        <v>286</v>
      </c>
      <c r="I32" s="49" t="s">
        <v>287</v>
      </c>
    </row>
    <row r="33" spans="1:9">
      <c r="A33" s="61"/>
      <c r="B33" s="51" t="s">
        <v>612</v>
      </c>
      <c r="C33" s="51" t="s">
        <v>288</v>
      </c>
      <c r="D33" s="52">
        <v>0.375</v>
      </c>
      <c r="E33" s="52">
        <v>0.3888888888888889</v>
      </c>
      <c r="F33" s="52">
        <f t="shared" si="2"/>
        <v>1.3888888888888895E-2</v>
      </c>
      <c r="H33" s="53" t="s">
        <v>288</v>
      </c>
      <c r="I33" s="52">
        <f>SUMIFS(F32:F46, C32:C46,H33)</f>
        <v>0.26041666666666663</v>
      </c>
    </row>
    <row r="34" spans="1:9">
      <c r="A34" s="61"/>
      <c r="B34" s="51" t="s">
        <v>613</v>
      </c>
      <c r="C34" s="51" t="s">
        <v>288</v>
      </c>
      <c r="D34" s="52">
        <v>0.3888888888888889</v>
      </c>
      <c r="E34" s="52">
        <v>0.4375</v>
      </c>
      <c r="F34" s="52">
        <f t="shared" si="2"/>
        <v>4.8611111111111105E-2</v>
      </c>
      <c r="H34" s="53" t="s">
        <v>285</v>
      </c>
      <c r="I34" s="52">
        <f>SUMIFS(F32:F46, C32:C46,H34)</f>
        <v>6.9444444444444198E-3</v>
      </c>
    </row>
    <row r="35" spans="1:9">
      <c r="A35" s="61"/>
      <c r="B35" s="51" t="s">
        <v>614</v>
      </c>
      <c r="C35" s="51" t="s">
        <v>295</v>
      </c>
      <c r="D35" s="52">
        <v>0.4375</v>
      </c>
      <c r="E35" s="52">
        <v>0.44791666666666669</v>
      </c>
      <c r="F35" s="52">
        <f t="shared" si="2"/>
        <v>1.0416666666666685E-2</v>
      </c>
      <c r="H35" s="53" t="s">
        <v>290</v>
      </c>
      <c r="I35" s="52">
        <f>SUMIFS(F32:F46, C32:C46,H35)</f>
        <v>4.8611111111111105E-2</v>
      </c>
    </row>
    <row r="36" spans="1:9">
      <c r="A36" s="61"/>
      <c r="B36" s="51" t="s">
        <v>615</v>
      </c>
      <c r="C36" s="51" t="s">
        <v>288</v>
      </c>
      <c r="D36" s="52">
        <v>0.44791666666666669</v>
      </c>
      <c r="E36" s="52">
        <v>0.47916666666666669</v>
      </c>
      <c r="F36" s="52">
        <f t="shared" si="2"/>
        <v>3.125E-2</v>
      </c>
      <c r="H36" s="53" t="s">
        <v>293</v>
      </c>
      <c r="I36" s="52">
        <f>SUMIFS(F32:F46, C32:C46,H36)</f>
        <v>0</v>
      </c>
    </row>
    <row r="37" spans="1:9">
      <c r="A37" s="61"/>
      <c r="B37" s="51" t="s">
        <v>599</v>
      </c>
      <c r="C37" s="51" t="s">
        <v>290</v>
      </c>
      <c r="D37" s="52">
        <v>0.47916666666666669</v>
      </c>
      <c r="E37" s="52">
        <v>0.52777777777777779</v>
      </c>
      <c r="F37" s="52">
        <f t="shared" si="2"/>
        <v>4.8611111111111105E-2</v>
      </c>
      <c r="H37" s="53" t="s">
        <v>296</v>
      </c>
      <c r="I37" s="52">
        <f>SUMIFS(F32:F46, C32:C46,H37)</f>
        <v>0</v>
      </c>
    </row>
    <row r="38" spans="1:9">
      <c r="A38" s="61"/>
      <c r="B38" s="51" t="s">
        <v>616</v>
      </c>
      <c r="C38" s="51" t="s">
        <v>288</v>
      </c>
      <c r="D38" s="52">
        <v>0.52777777777777779</v>
      </c>
      <c r="E38" s="52">
        <v>0.54166666666666663</v>
      </c>
      <c r="F38" s="52">
        <f t="shared" si="2"/>
        <v>1.388888888888884E-2</v>
      </c>
      <c r="H38" s="53" t="s">
        <v>295</v>
      </c>
      <c r="I38" s="52">
        <f>SUMIFS(F32:F46, C32:C46,H38)</f>
        <v>4.8611111111111216E-2</v>
      </c>
    </row>
    <row r="39" spans="1:9">
      <c r="A39" s="61"/>
      <c r="B39" s="51" t="s">
        <v>329</v>
      </c>
      <c r="C39" s="51" t="s">
        <v>295</v>
      </c>
      <c r="D39" s="52">
        <v>0.54166666666666663</v>
      </c>
      <c r="E39" s="52">
        <v>0.56944444444444442</v>
      </c>
      <c r="F39" s="52">
        <f t="shared" si="2"/>
        <v>2.777777777777779E-2</v>
      </c>
      <c r="H39" s="48" t="s">
        <v>300</v>
      </c>
      <c r="I39" s="49">
        <f>SUM(I33:I38)</f>
        <v>0.36458333333333337</v>
      </c>
    </row>
    <row r="40" spans="1:9">
      <c r="A40" s="61"/>
      <c r="B40" s="51" t="s">
        <v>617</v>
      </c>
      <c r="C40" s="51" t="s">
        <v>288</v>
      </c>
      <c r="D40" s="52">
        <v>0.57291666666666663</v>
      </c>
      <c r="E40" s="52">
        <v>0.61458333333333337</v>
      </c>
      <c r="F40" s="52">
        <f t="shared" si="2"/>
        <v>4.1666666666666741E-2</v>
      </c>
      <c r="I40" s="54"/>
    </row>
    <row r="41" spans="1:9">
      <c r="A41" s="61"/>
      <c r="B41" s="51" t="s">
        <v>618</v>
      </c>
      <c r="C41" s="51" t="s">
        <v>288</v>
      </c>
      <c r="D41" s="52">
        <v>0.61458333333333337</v>
      </c>
      <c r="E41" s="52">
        <v>0.63541666666666663</v>
      </c>
      <c r="F41" s="52">
        <f t="shared" si="2"/>
        <v>2.0833333333333259E-2</v>
      </c>
      <c r="I41" s="54"/>
    </row>
    <row r="42" spans="1:9">
      <c r="A42" s="61"/>
      <c r="B42" s="51" t="s">
        <v>309</v>
      </c>
      <c r="C42" s="51" t="s">
        <v>295</v>
      </c>
      <c r="D42" s="52">
        <v>0.63541666666666663</v>
      </c>
      <c r="E42" s="52">
        <v>0.64583333333333337</v>
      </c>
      <c r="F42" s="52">
        <f t="shared" si="2"/>
        <v>1.0416666666666741E-2</v>
      </c>
    </row>
    <row r="43" spans="1:9">
      <c r="A43" s="61"/>
      <c r="B43" s="51" t="s">
        <v>619</v>
      </c>
      <c r="C43" s="51" t="s">
        <v>288</v>
      </c>
      <c r="D43" s="52">
        <v>0.64583333333333337</v>
      </c>
      <c r="E43" s="52">
        <v>0.73611111111111116</v>
      </c>
      <c r="F43" s="52">
        <f t="shared" si="2"/>
        <v>9.027777777777779E-2</v>
      </c>
    </row>
    <row r="44" spans="1:9">
      <c r="A44" s="61"/>
      <c r="B44" s="51"/>
      <c r="C44" s="51"/>
      <c r="D44" s="52"/>
      <c r="E44" s="52"/>
      <c r="F44" s="52">
        <f t="shared" si="2"/>
        <v>0</v>
      </c>
    </row>
    <row r="45" spans="1:9">
      <c r="A45" s="61"/>
      <c r="B45" s="51"/>
      <c r="C45" s="51"/>
      <c r="D45" s="52"/>
      <c r="E45" s="52"/>
      <c r="F45" s="52">
        <f t="shared" si="2"/>
        <v>0</v>
      </c>
    </row>
    <row r="46" spans="1:9">
      <c r="A46" s="63"/>
      <c r="B46" s="51"/>
      <c r="C46" s="51"/>
      <c r="D46" s="52"/>
      <c r="E46" s="52"/>
      <c r="F46" s="52">
        <f t="shared" si="2"/>
        <v>0</v>
      </c>
    </row>
    <row r="47" spans="1:9">
      <c r="A47" s="64" t="s">
        <v>21</v>
      </c>
      <c r="B47" s="55" t="s">
        <v>620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64"/>
      <c r="B48" s="55" t="s">
        <v>621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>
        <f>SUMIFS(F47:F61, C47:C61,H48)</f>
        <v>6.25E-2</v>
      </c>
    </row>
    <row r="49" spans="1:9">
      <c r="A49" s="64"/>
      <c r="B49" s="55" t="s">
        <v>550</v>
      </c>
      <c r="C49" s="51" t="s">
        <v>295</v>
      </c>
      <c r="D49" s="52">
        <v>0.4375</v>
      </c>
      <c r="E49" s="52">
        <v>0.44791666666666669</v>
      </c>
      <c r="F49" s="52">
        <v>1.0416666666666666E-2</v>
      </c>
      <c r="H49" s="53" t="s">
        <v>285</v>
      </c>
      <c r="I49" s="52">
        <f>SUMIFS(F47:F61, C47:C61,H49)</f>
        <v>1.0416666666666666E-2</v>
      </c>
    </row>
    <row r="50" spans="1:9">
      <c r="A50" s="64"/>
      <c r="B50" s="51" t="s">
        <v>599</v>
      </c>
      <c r="C50" s="51" t="s">
        <v>290</v>
      </c>
      <c r="D50" s="52">
        <v>0.47916666666666669</v>
      </c>
      <c r="E50" s="52">
        <v>0.52083333333333337</v>
      </c>
      <c r="F50" s="52">
        <v>4.1666666666666664E-2</v>
      </c>
      <c r="H50" s="53" t="s">
        <v>290</v>
      </c>
      <c r="I50" s="52" t="s">
        <v>622</v>
      </c>
    </row>
    <row r="51" spans="1:9">
      <c r="A51" s="64"/>
      <c r="B51" s="55" t="s">
        <v>623</v>
      </c>
      <c r="C51" s="51"/>
      <c r="D51" s="52"/>
      <c r="E51" s="52"/>
      <c r="F51" s="52">
        <v>0</v>
      </c>
      <c r="H51" s="53" t="s">
        <v>293</v>
      </c>
      <c r="I51" s="52">
        <f>SUMIFS(F47:F61, C47:C61,H51)</f>
        <v>0</v>
      </c>
    </row>
    <row r="52" spans="1:9">
      <c r="A52" s="64"/>
      <c r="B52" s="55"/>
      <c r="C52" s="51"/>
      <c r="D52" s="52"/>
      <c r="E52" s="52"/>
      <c r="F52" s="52">
        <v>0</v>
      </c>
      <c r="H52" s="53" t="s">
        <v>296</v>
      </c>
      <c r="I52" s="52">
        <f>SUMIFS(F47:F61, C47:C61,H52)</f>
        <v>0</v>
      </c>
    </row>
    <row r="53" spans="1:9">
      <c r="A53" s="64"/>
      <c r="B53" s="55"/>
      <c r="C53" s="51"/>
      <c r="D53" s="52"/>
      <c r="E53" s="52"/>
      <c r="F53" s="52">
        <v>0</v>
      </c>
      <c r="H53" s="53" t="s">
        <v>295</v>
      </c>
      <c r="I53" s="52" t="s">
        <v>624</v>
      </c>
    </row>
    <row r="54" spans="1:9">
      <c r="A54" s="64"/>
      <c r="B54" s="55"/>
      <c r="C54" s="51"/>
      <c r="D54" s="52"/>
      <c r="E54" s="52"/>
      <c r="F54" s="52">
        <f t="shared" si="2"/>
        <v>0</v>
      </c>
      <c r="H54" s="48" t="s">
        <v>300</v>
      </c>
      <c r="I54" s="49" t="s">
        <v>625</v>
      </c>
    </row>
    <row r="55" spans="1:9">
      <c r="A55" s="64"/>
      <c r="B55" s="56"/>
      <c r="C55" s="51"/>
      <c r="D55" s="52"/>
      <c r="E55" s="52"/>
      <c r="F55" s="52">
        <f t="shared" si="2"/>
        <v>0</v>
      </c>
      <c r="I55" s="54"/>
    </row>
    <row r="56" spans="1:9">
      <c r="A56" s="64"/>
      <c r="B56" s="55"/>
      <c r="C56" s="51"/>
      <c r="D56" s="52"/>
      <c r="E56" s="52"/>
      <c r="F56" s="52">
        <f t="shared" si="2"/>
        <v>0</v>
      </c>
      <c r="I56" s="54"/>
    </row>
    <row r="57" spans="1:9">
      <c r="A57" s="64"/>
      <c r="B57" s="55"/>
      <c r="C57" s="51"/>
      <c r="D57" s="52"/>
      <c r="E57" s="52"/>
      <c r="F57" s="52">
        <f t="shared" si="2"/>
        <v>0</v>
      </c>
    </row>
    <row r="58" spans="1:9">
      <c r="A58" s="64"/>
      <c r="B58" s="55"/>
      <c r="C58" s="51"/>
      <c r="D58" s="52"/>
      <c r="E58" s="52"/>
      <c r="F58" s="52">
        <f t="shared" si="2"/>
        <v>0</v>
      </c>
    </row>
    <row r="59" spans="1:9">
      <c r="A59" s="64"/>
      <c r="B59" s="55"/>
      <c r="C59" s="51"/>
      <c r="D59" s="52"/>
      <c r="E59" s="52"/>
      <c r="F59" s="52">
        <f t="shared" si="2"/>
        <v>0</v>
      </c>
    </row>
    <row r="60" spans="1:9">
      <c r="A60" s="64"/>
      <c r="B60" s="55"/>
      <c r="C60" s="51"/>
      <c r="D60" s="52"/>
      <c r="E60" s="52"/>
      <c r="F60" s="52">
        <f t="shared" si="2"/>
        <v>0</v>
      </c>
    </row>
    <row r="61" spans="1:9">
      <c r="A61" s="64"/>
      <c r="B61" s="55"/>
      <c r="C61" s="51"/>
      <c r="D61" s="52"/>
      <c r="E61" s="52"/>
      <c r="F61" s="52">
        <f t="shared" si="2"/>
        <v>0</v>
      </c>
    </row>
    <row r="62" spans="1:9">
      <c r="A62" s="65" t="s">
        <v>24</v>
      </c>
      <c r="B62" s="51" t="s">
        <v>626</v>
      </c>
      <c r="C62" s="51" t="s">
        <v>285</v>
      </c>
      <c r="D62" s="52">
        <v>0.34375</v>
      </c>
      <c r="E62" s="71">
        <v>0.34722222222222227</v>
      </c>
      <c r="F62" s="52">
        <f t="shared" si="2"/>
        <v>3.4722222222222654E-3</v>
      </c>
      <c r="H62" s="49" t="s">
        <v>286</v>
      </c>
      <c r="I62" s="49" t="s">
        <v>287</v>
      </c>
    </row>
    <row r="63" spans="1:9">
      <c r="A63" s="61"/>
      <c r="B63" s="51" t="s">
        <v>627</v>
      </c>
      <c r="C63" s="51" t="s">
        <v>288</v>
      </c>
      <c r="D63" s="52">
        <v>0.35416666666666669</v>
      </c>
      <c r="E63" s="52">
        <v>0.39583333333333331</v>
      </c>
      <c r="F63" s="52">
        <v>3.472222222222222E-3</v>
      </c>
      <c r="H63" s="53" t="s">
        <v>288</v>
      </c>
      <c r="I63" s="52">
        <f>SUMIFS(F62:F76, C62:C76,H63)</f>
        <v>0.28125</v>
      </c>
    </row>
    <row r="64" spans="1:9">
      <c r="A64" s="61"/>
      <c r="B64" s="51" t="s">
        <v>628</v>
      </c>
      <c r="C64" s="51" t="s">
        <v>288</v>
      </c>
      <c r="D64" s="52">
        <v>0.39583333333333331</v>
      </c>
      <c r="E64" s="52">
        <v>0.47916666666666669</v>
      </c>
      <c r="F64" s="52">
        <f t="shared" ref="F64:F128" si="3">E64-D64</f>
        <v>8.333333333333337E-2</v>
      </c>
      <c r="H64" s="53" t="s">
        <v>285</v>
      </c>
      <c r="I64" s="52">
        <f>SUMIFS(F62:F76, C62:C76,H64)</f>
        <v>4.5138888888888951E-2</v>
      </c>
    </row>
    <row r="65" spans="1:9">
      <c r="A65" s="61"/>
      <c r="B65" s="51" t="s">
        <v>629</v>
      </c>
      <c r="C65" s="51" t="s">
        <v>285</v>
      </c>
      <c r="D65" s="52">
        <v>0.47916666666666669</v>
      </c>
      <c r="E65" s="52">
        <v>0.52083333333333337</v>
      </c>
      <c r="F65" s="52">
        <f t="shared" si="3"/>
        <v>4.1666666666666685E-2</v>
      </c>
      <c r="H65" s="53" t="s">
        <v>290</v>
      </c>
      <c r="I65" s="52">
        <f>SUMIFS(F62:F76, C62:C76,H65)</f>
        <v>4.166666666666663E-2</v>
      </c>
    </row>
    <row r="66" spans="1:9">
      <c r="A66" s="61"/>
      <c r="B66" s="51" t="s">
        <v>630</v>
      </c>
      <c r="C66" s="51" t="s">
        <v>288</v>
      </c>
      <c r="D66" s="52">
        <v>0.52083333333333337</v>
      </c>
      <c r="E66" s="52">
        <v>0.5625</v>
      </c>
      <c r="F66" s="52">
        <f t="shared" si="3"/>
        <v>4.166666666666663E-2</v>
      </c>
      <c r="H66" s="53" t="s">
        <v>293</v>
      </c>
      <c r="I66" s="52">
        <f>SUMIFS(F62:F76, C62:C76,H66)</f>
        <v>0</v>
      </c>
    </row>
    <row r="67" spans="1:9">
      <c r="A67" s="61"/>
      <c r="B67" s="51" t="s">
        <v>591</v>
      </c>
      <c r="C67" s="51" t="s">
        <v>295</v>
      </c>
      <c r="D67" s="52">
        <v>0.5625</v>
      </c>
      <c r="E67" s="52">
        <v>0.58333333333333337</v>
      </c>
      <c r="F67" s="52">
        <f t="shared" si="3"/>
        <v>2.083333333333337E-2</v>
      </c>
      <c r="H67" s="53" t="s">
        <v>296</v>
      </c>
      <c r="I67" s="52">
        <f>SUMIFS(F62:F76, C62:C76,H67)</f>
        <v>0</v>
      </c>
    </row>
    <row r="68" spans="1:9">
      <c r="A68" s="61"/>
      <c r="B68" s="56" t="s">
        <v>631</v>
      </c>
      <c r="C68" s="51" t="s">
        <v>288</v>
      </c>
      <c r="D68" s="52">
        <v>0.58333333333333337</v>
      </c>
      <c r="E68" s="52">
        <v>0.66666666666666663</v>
      </c>
      <c r="F68" s="52">
        <f t="shared" si="3"/>
        <v>8.3333333333333259E-2</v>
      </c>
      <c r="H68" s="53" t="s">
        <v>295</v>
      </c>
      <c r="I68" s="52">
        <f>SUMIFS(F62:F76, C62:C76,H68)</f>
        <v>3.472222222222221E-2</v>
      </c>
    </row>
    <row r="69" spans="1:9">
      <c r="A69" s="61"/>
      <c r="B69" s="51" t="s">
        <v>342</v>
      </c>
      <c r="C69" s="51" t="s">
        <v>295</v>
      </c>
      <c r="D69" s="52">
        <v>0.66666666666666663</v>
      </c>
      <c r="E69" s="52">
        <v>0.68055555555555547</v>
      </c>
      <c r="F69" s="52">
        <f t="shared" si="3"/>
        <v>1.388888888888884E-2</v>
      </c>
      <c r="H69" s="48" t="s">
        <v>300</v>
      </c>
      <c r="I69" s="49">
        <f>SUM(I63:I68)</f>
        <v>0.40277777777777779</v>
      </c>
    </row>
    <row r="70" spans="1:9">
      <c r="A70" s="61"/>
      <c r="B70" s="51" t="s">
        <v>632</v>
      </c>
      <c r="C70" s="51" t="s">
        <v>288</v>
      </c>
      <c r="D70" s="52">
        <v>0.68055555555555547</v>
      </c>
      <c r="E70" s="52">
        <v>0.75</v>
      </c>
      <c r="F70" s="52">
        <f t="shared" si="3"/>
        <v>6.9444444444444531E-2</v>
      </c>
      <c r="I70" s="54"/>
    </row>
    <row r="71" spans="1:9">
      <c r="A71" s="61"/>
      <c r="B71" s="51" t="s">
        <v>633</v>
      </c>
      <c r="C71" s="51" t="s">
        <v>290</v>
      </c>
      <c r="D71" s="52">
        <v>0.75</v>
      </c>
      <c r="E71" s="52">
        <v>0.79166666666666663</v>
      </c>
      <c r="F71" s="52">
        <f t="shared" si="3"/>
        <v>4.166666666666663E-2</v>
      </c>
      <c r="I71" s="54"/>
    </row>
    <row r="72" spans="1:9">
      <c r="A72" s="61"/>
      <c r="B72" s="51"/>
      <c r="C72" s="51"/>
      <c r="D72" s="52"/>
      <c r="E72" s="52"/>
      <c r="F72" s="52">
        <f t="shared" si="3"/>
        <v>0</v>
      </c>
    </row>
    <row r="73" spans="1:9">
      <c r="A73" s="61"/>
      <c r="B73" s="51"/>
      <c r="C73" s="51"/>
      <c r="D73" s="52"/>
      <c r="E73" s="52"/>
      <c r="F73" s="52">
        <f t="shared" si="3"/>
        <v>0</v>
      </c>
    </row>
    <row r="74" spans="1:9">
      <c r="A74" s="61"/>
      <c r="B74" s="51"/>
      <c r="C74" s="51"/>
      <c r="D74" s="52"/>
      <c r="E74" s="52"/>
      <c r="F74" s="52">
        <f t="shared" si="3"/>
        <v>0</v>
      </c>
    </row>
    <row r="75" spans="1:9">
      <c r="A75" s="61"/>
      <c r="B75" s="51"/>
      <c r="C75" s="51"/>
      <c r="D75" s="52"/>
      <c r="E75" s="52"/>
      <c r="F75" s="52">
        <f t="shared" si="3"/>
        <v>0</v>
      </c>
    </row>
    <row r="76" spans="1:9">
      <c r="A76" s="61"/>
      <c r="B76" s="51"/>
      <c r="C76" s="51"/>
      <c r="D76" s="52"/>
      <c r="E76" s="52"/>
      <c r="F76" s="52">
        <f t="shared" si="3"/>
        <v>0</v>
      </c>
    </row>
    <row r="77" spans="1:9">
      <c r="A77" s="61" t="s">
        <v>269</v>
      </c>
      <c r="B77" s="51" t="s">
        <v>634</v>
      </c>
      <c r="C77" s="51" t="s">
        <v>288</v>
      </c>
      <c r="D77" s="52">
        <v>0.35416666666666669</v>
      </c>
      <c r="E77" s="52">
        <v>0.38541666666666669</v>
      </c>
      <c r="F77" s="52">
        <f t="shared" si="3"/>
        <v>3.125E-2</v>
      </c>
      <c r="H77" s="49" t="s">
        <v>286</v>
      </c>
      <c r="I77" s="49" t="s">
        <v>287</v>
      </c>
    </row>
    <row r="78" spans="1:9">
      <c r="A78" s="61"/>
      <c r="B78" s="51" t="s">
        <v>635</v>
      </c>
      <c r="C78" s="51" t="s">
        <v>288</v>
      </c>
      <c r="D78" s="52">
        <v>0.38541666666666669</v>
      </c>
      <c r="E78" s="52">
        <v>0.4375</v>
      </c>
      <c r="F78" s="52">
        <f t="shared" si="3"/>
        <v>5.2083333333333315E-2</v>
      </c>
      <c r="H78" s="53" t="s">
        <v>288</v>
      </c>
      <c r="I78" s="52">
        <f>SUMIFS(F77:F92, C77:C92,H78)</f>
        <v>0.31944444444444436</v>
      </c>
    </row>
    <row r="79" spans="1:9">
      <c r="A79" s="61"/>
      <c r="B79" s="51" t="s">
        <v>309</v>
      </c>
      <c r="C79" s="51" t="s">
        <v>295</v>
      </c>
      <c r="D79" s="52">
        <v>0.4375</v>
      </c>
      <c r="E79" s="52">
        <v>0.4513888888888889</v>
      </c>
      <c r="F79" s="52">
        <f t="shared" si="3"/>
        <v>1.3888888888888895E-2</v>
      </c>
      <c r="H79" s="53" t="s">
        <v>285</v>
      </c>
      <c r="I79" s="52">
        <f>SUMIFS(F77:F92, C77:C92,H79)</f>
        <v>12.062500000000002</v>
      </c>
    </row>
    <row r="80" spans="1:9">
      <c r="A80" s="61"/>
      <c r="B80" s="51" t="s">
        <v>636</v>
      </c>
      <c r="C80" s="51" t="s">
        <v>288</v>
      </c>
      <c r="D80" s="52">
        <v>0.4513888888888889</v>
      </c>
      <c r="E80" s="52">
        <v>0.47916666666666669</v>
      </c>
      <c r="F80" s="52">
        <f t="shared" si="3"/>
        <v>2.777777777777779E-2</v>
      </c>
      <c r="H80" s="53" t="s">
        <v>290</v>
      </c>
      <c r="I80" s="52">
        <f>SUMIFS(F77:F92, C77:C92,H80)</f>
        <v>0</v>
      </c>
    </row>
    <row r="81" spans="1:9">
      <c r="A81" s="61"/>
      <c r="B81" s="51" t="s">
        <v>637</v>
      </c>
      <c r="C81" s="51" t="s">
        <v>285</v>
      </c>
      <c r="D81" s="52">
        <v>0.47916666666666669</v>
      </c>
      <c r="E81" s="52">
        <v>12.520833333333334</v>
      </c>
      <c r="F81" s="52">
        <f t="shared" si="3"/>
        <v>12.041666666666668</v>
      </c>
      <c r="H81" s="53" t="s">
        <v>293</v>
      </c>
      <c r="I81" s="52">
        <f>SUMIFS(F77:F92, C77:C92,H81)</f>
        <v>0</v>
      </c>
    </row>
    <row r="82" spans="1:9">
      <c r="A82" s="61"/>
      <c r="B82" s="51" t="s">
        <v>638</v>
      </c>
      <c r="C82" s="51" t="s">
        <v>295</v>
      </c>
      <c r="D82" s="52">
        <v>0.53125</v>
      </c>
      <c r="E82" s="52">
        <v>0.5625</v>
      </c>
      <c r="F82" s="52">
        <f t="shared" si="3"/>
        <v>3.125E-2</v>
      </c>
      <c r="H82" s="53" t="s">
        <v>296</v>
      </c>
      <c r="I82" s="52">
        <f>SUMIFS(F77:F92, C77:C92,H82)</f>
        <v>0</v>
      </c>
    </row>
    <row r="83" spans="1:9">
      <c r="A83" s="61"/>
      <c r="B83" s="51" t="s">
        <v>639</v>
      </c>
      <c r="C83" s="51" t="s">
        <v>288</v>
      </c>
      <c r="D83" s="52">
        <v>0.5625</v>
      </c>
      <c r="E83" s="52">
        <v>0.625</v>
      </c>
      <c r="F83" s="52">
        <f t="shared" si="3"/>
        <v>6.25E-2</v>
      </c>
      <c r="H83" s="53" t="s">
        <v>295</v>
      </c>
      <c r="I83" s="52">
        <f>SUMIFS(F77:F92, C77:C92,H83)</f>
        <v>5.9027777777777846E-2</v>
      </c>
    </row>
    <row r="84" spans="1:9">
      <c r="A84" s="61"/>
      <c r="B84" s="51" t="s">
        <v>572</v>
      </c>
      <c r="C84" s="51" t="s">
        <v>295</v>
      </c>
      <c r="D84" s="52">
        <v>0.625</v>
      </c>
      <c r="E84" s="52">
        <v>0.63888888888888895</v>
      </c>
      <c r="F84" s="52">
        <f t="shared" si="3"/>
        <v>1.3888888888888951E-2</v>
      </c>
      <c r="H84" s="48" t="s">
        <v>300</v>
      </c>
      <c r="I84" s="49">
        <f>SUM(I78:I83)</f>
        <v>12.440972222222225</v>
      </c>
    </row>
    <row r="85" spans="1:9">
      <c r="A85" s="61"/>
      <c r="B85" s="51" t="s">
        <v>640</v>
      </c>
      <c r="C85" s="51" t="s">
        <v>288</v>
      </c>
      <c r="D85" s="52">
        <v>0.64583333333333337</v>
      </c>
      <c r="E85" s="52">
        <v>0.70833333333333337</v>
      </c>
      <c r="F85" s="52">
        <f t="shared" si="3"/>
        <v>6.25E-2</v>
      </c>
      <c r="I85" s="54"/>
    </row>
    <row r="86" spans="1:9">
      <c r="A86" s="61"/>
      <c r="B86" s="51" t="s">
        <v>641</v>
      </c>
      <c r="C86" s="51" t="s">
        <v>285</v>
      </c>
      <c r="D86" s="52">
        <v>0.71875</v>
      </c>
      <c r="E86" s="52">
        <v>0.73958333333333337</v>
      </c>
      <c r="F86" s="52">
        <f t="shared" si="3"/>
        <v>2.083333333333337E-2</v>
      </c>
      <c r="I86" s="54"/>
    </row>
    <row r="87" spans="1:9">
      <c r="A87" s="61"/>
      <c r="B87" s="51" t="s">
        <v>642</v>
      </c>
      <c r="C87" s="51" t="s">
        <v>288</v>
      </c>
      <c r="D87" s="52">
        <v>0.83333333333333337</v>
      </c>
      <c r="E87" s="52">
        <v>0.91666666666666663</v>
      </c>
      <c r="F87" s="52">
        <f t="shared" si="3"/>
        <v>8.3333333333333259E-2</v>
      </c>
      <c r="I87" s="54"/>
    </row>
    <row r="88" spans="1:9">
      <c r="A88" s="61"/>
      <c r="B88" s="51"/>
      <c r="C88" s="51"/>
      <c r="D88" s="52"/>
      <c r="E88" s="52"/>
      <c r="F88" s="52">
        <f t="shared" si="3"/>
        <v>0</v>
      </c>
    </row>
    <row r="89" spans="1:9">
      <c r="A89" s="61"/>
      <c r="B89" s="51"/>
      <c r="C89" s="51"/>
      <c r="D89" s="52"/>
      <c r="E89" s="52"/>
      <c r="F89" s="52">
        <f t="shared" si="3"/>
        <v>0</v>
      </c>
    </row>
    <row r="90" spans="1:9">
      <c r="A90" s="61"/>
      <c r="B90" s="51"/>
      <c r="C90" s="51"/>
      <c r="D90" s="52"/>
      <c r="E90" s="52"/>
      <c r="F90" s="52">
        <f t="shared" si="3"/>
        <v>0</v>
      </c>
    </row>
    <row r="91" spans="1:9">
      <c r="A91" s="61"/>
      <c r="B91" s="51"/>
      <c r="C91" s="51"/>
      <c r="D91" s="52"/>
      <c r="E91" s="52"/>
      <c r="F91" s="52">
        <f t="shared" si="3"/>
        <v>0</v>
      </c>
    </row>
    <row r="92" spans="1:9">
      <c r="A92" s="62"/>
      <c r="B92" s="51"/>
      <c r="C92" s="51"/>
      <c r="D92" s="52"/>
      <c r="E92" s="52"/>
      <c r="F92" s="52">
        <f t="shared" si="3"/>
        <v>0</v>
      </c>
    </row>
    <row r="93" spans="1:9">
      <c r="A93" s="65" t="s">
        <v>54</v>
      </c>
      <c r="B93" s="51" t="s">
        <v>490</v>
      </c>
      <c r="C93" s="51" t="s">
        <v>285</v>
      </c>
      <c r="D93" s="52">
        <v>0.36458333333333331</v>
      </c>
      <c r="E93" s="52">
        <v>0.36805555555555558</v>
      </c>
      <c r="F93" s="52">
        <f t="shared" si="3"/>
        <v>3.4722222222222654E-3</v>
      </c>
      <c r="H93" s="49" t="s">
        <v>286</v>
      </c>
      <c r="I93" s="49" t="s">
        <v>287</v>
      </c>
    </row>
    <row r="94" spans="1:9">
      <c r="A94" s="61"/>
      <c r="B94" s="51" t="s">
        <v>643</v>
      </c>
      <c r="C94" s="51" t="s">
        <v>293</v>
      </c>
      <c r="D94" s="52">
        <v>0.37847222222222227</v>
      </c>
      <c r="E94" s="52">
        <v>0.43402777777777773</v>
      </c>
      <c r="F94" s="52">
        <f t="shared" si="3"/>
        <v>5.5555555555555469E-2</v>
      </c>
      <c r="H94" s="53" t="s">
        <v>288</v>
      </c>
      <c r="I94" s="52">
        <f>SUMIFS(F93:F107, C93:C107,H94)</f>
        <v>0.21388888888888885</v>
      </c>
    </row>
    <row r="95" spans="1:9">
      <c r="A95" s="61"/>
      <c r="B95" s="56" t="s">
        <v>578</v>
      </c>
      <c r="C95" s="51" t="s">
        <v>295</v>
      </c>
      <c r="D95" s="52">
        <v>0.4375</v>
      </c>
      <c r="E95" s="52">
        <v>0.44444444444444442</v>
      </c>
      <c r="F95" s="52">
        <f t="shared" si="3"/>
        <v>6.9444444444444198E-3</v>
      </c>
      <c r="H95" s="53" t="s">
        <v>285</v>
      </c>
      <c r="I95" s="52">
        <f>SUMIFS(F93:F107, C93:C107,H95)</f>
        <v>1.0416666666666685E-2</v>
      </c>
    </row>
    <row r="96" spans="1:9">
      <c r="A96" s="61"/>
      <c r="B96" s="51" t="s">
        <v>644</v>
      </c>
      <c r="C96" s="51" t="s">
        <v>288</v>
      </c>
      <c r="D96" s="52">
        <v>0.45624999999999999</v>
      </c>
      <c r="E96" s="52">
        <v>0.52430555555555558</v>
      </c>
      <c r="F96" s="52">
        <f t="shared" si="3"/>
        <v>6.8055555555555591E-2</v>
      </c>
      <c r="H96" s="53" t="s">
        <v>290</v>
      </c>
      <c r="I96" s="52">
        <f>SUMIFS(F93:F107, C93:C107,H96)</f>
        <v>0</v>
      </c>
    </row>
    <row r="97" spans="1:9">
      <c r="A97" s="61"/>
      <c r="B97" s="51" t="s">
        <v>645</v>
      </c>
      <c r="C97" s="51" t="s">
        <v>295</v>
      </c>
      <c r="D97" s="52">
        <v>0.52777777777777779</v>
      </c>
      <c r="E97" s="52">
        <v>0.55208333333333337</v>
      </c>
      <c r="F97" s="52">
        <f t="shared" si="3"/>
        <v>2.430555555555558E-2</v>
      </c>
      <c r="H97" s="53" t="s">
        <v>293</v>
      </c>
      <c r="I97" s="52">
        <f>SUMIFS(F93:F107, C93:C107,H97)</f>
        <v>5.5555555555555469E-2</v>
      </c>
    </row>
    <row r="98" spans="1:9">
      <c r="A98" s="61"/>
      <c r="B98" s="51" t="s">
        <v>646</v>
      </c>
      <c r="C98" s="51" t="s">
        <v>288</v>
      </c>
      <c r="D98" s="52">
        <v>0.5625</v>
      </c>
      <c r="E98" s="52">
        <v>0.625</v>
      </c>
      <c r="F98" s="52">
        <f t="shared" si="3"/>
        <v>6.25E-2</v>
      </c>
      <c r="H98" s="53" t="s">
        <v>296</v>
      </c>
      <c r="I98" s="52">
        <f>SUMIFS(F93:F107, C93:C107,H98)</f>
        <v>0</v>
      </c>
    </row>
    <row r="99" spans="1:9">
      <c r="A99" s="61"/>
      <c r="B99" s="51" t="s">
        <v>342</v>
      </c>
      <c r="C99" s="51" t="s">
        <v>285</v>
      </c>
      <c r="D99" s="52">
        <v>0.63263888888888886</v>
      </c>
      <c r="E99" s="52">
        <v>0.63958333333333328</v>
      </c>
      <c r="F99" s="52">
        <f t="shared" si="3"/>
        <v>6.9444444444444198E-3</v>
      </c>
      <c r="H99" s="53" t="s">
        <v>295</v>
      </c>
      <c r="I99" s="52">
        <f>SUMIFS(F93:F107, C93:C107,H99)</f>
        <v>3.125E-2</v>
      </c>
    </row>
    <row r="100" spans="1:9">
      <c r="A100" s="61"/>
      <c r="B100" s="51" t="s">
        <v>647</v>
      </c>
      <c r="C100" s="51" t="s">
        <v>288</v>
      </c>
      <c r="D100" s="52">
        <v>0.64583333333333337</v>
      </c>
      <c r="E100" s="52">
        <v>0.72916666666666663</v>
      </c>
      <c r="F100" s="52">
        <f t="shared" si="3"/>
        <v>8.3333333333333259E-2</v>
      </c>
      <c r="H100" s="48" t="s">
        <v>300</v>
      </c>
      <c r="I100" s="49">
        <f>SUM(I94:I99)</f>
        <v>0.31111111111111101</v>
      </c>
    </row>
    <row r="101" spans="1:9">
      <c r="A101" s="61"/>
      <c r="B101" s="51"/>
      <c r="C101" s="51" t="s">
        <v>288</v>
      </c>
      <c r="D101" s="52">
        <v>0</v>
      </c>
      <c r="E101" s="52">
        <v>0</v>
      </c>
      <c r="F101" s="52">
        <f t="shared" si="3"/>
        <v>0</v>
      </c>
      <c r="I101" s="54"/>
    </row>
    <row r="102" spans="1:9">
      <c r="A102" s="61"/>
      <c r="B102" s="51"/>
      <c r="C102" s="51" t="s">
        <v>295</v>
      </c>
      <c r="D102" s="52">
        <v>0</v>
      </c>
      <c r="E102" s="52">
        <v>0</v>
      </c>
      <c r="F102" s="52">
        <f t="shared" si="3"/>
        <v>0</v>
      </c>
      <c r="I102" s="54"/>
    </row>
    <row r="103" spans="1:9">
      <c r="A103" s="61"/>
      <c r="B103" s="51"/>
      <c r="C103" s="51" t="s">
        <v>288</v>
      </c>
      <c r="D103" s="52">
        <v>0</v>
      </c>
      <c r="E103" s="52">
        <v>0</v>
      </c>
      <c r="F103" s="52">
        <f t="shared" si="3"/>
        <v>0</v>
      </c>
    </row>
    <row r="104" spans="1:9">
      <c r="A104" s="61"/>
      <c r="B104" s="51"/>
      <c r="C104" s="51" t="s">
        <v>296</v>
      </c>
      <c r="D104" s="52">
        <v>0</v>
      </c>
      <c r="E104" s="52">
        <v>0</v>
      </c>
      <c r="F104" s="52">
        <f t="shared" si="3"/>
        <v>0</v>
      </c>
    </row>
    <row r="105" spans="1:9">
      <c r="A105" s="61"/>
      <c r="B105" s="51"/>
      <c r="C105" s="51" t="s">
        <v>295</v>
      </c>
      <c r="D105" s="52">
        <v>0</v>
      </c>
      <c r="E105" s="52">
        <v>0</v>
      </c>
      <c r="F105" s="52">
        <f t="shared" si="3"/>
        <v>0</v>
      </c>
    </row>
    <row r="106" spans="1:9">
      <c r="A106" s="61"/>
      <c r="B106" s="51"/>
      <c r="C106" s="51" t="s">
        <v>288</v>
      </c>
      <c r="D106" s="52">
        <v>0</v>
      </c>
      <c r="E106" s="52">
        <v>0</v>
      </c>
      <c r="F106" s="52">
        <f t="shared" si="3"/>
        <v>0</v>
      </c>
    </row>
    <row r="107" spans="1:9">
      <c r="A107" s="63"/>
      <c r="B107" s="51"/>
      <c r="C107" s="51" t="s">
        <v>285</v>
      </c>
      <c r="D107" s="52">
        <v>0</v>
      </c>
      <c r="E107" s="52">
        <v>0</v>
      </c>
      <c r="F107" s="52">
        <f t="shared" si="3"/>
        <v>0</v>
      </c>
    </row>
    <row r="108" spans="1:9">
      <c r="A108" s="64" t="s">
        <v>30</v>
      </c>
      <c r="B108" s="55" t="s">
        <v>514</v>
      </c>
      <c r="C108" s="51" t="s">
        <v>288</v>
      </c>
      <c r="D108" s="52">
        <v>0.36458333333333331</v>
      </c>
      <c r="E108" s="52">
        <v>0.36805555555555558</v>
      </c>
      <c r="F108" s="52">
        <f t="shared" si="3"/>
        <v>3.4722222222222654E-3</v>
      </c>
      <c r="H108" s="49" t="s">
        <v>286</v>
      </c>
      <c r="I108" s="49" t="s">
        <v>287</v>
      </c>
    </row>
    <row r="109" spans="1:9">
      <c r="A109" s="64"/>
      <c r="B109" s="55" t="s">
        <v>648</v>
      </c>
      <c r="C109" s="51" t="s">
        <v>288</v>
      </c>
      <c r="D109" s="52">
        <v>0.36805555555555558</v>
      </c>
      <c r="E109" s="52">
        <v>0.375</v>
      </c>
      <c r="F109" s="52">
        <f t="shared" si="3"/>
        <v>6.9444444444444198E-3</v>
      </c>
      <c r="H109" s="53" t="s">
        <v>288</v>
      </c>
      <c r="I109" s="52">
        <f>SUMIFS(F108:F122, C108:C122,H109)</f>
        <v>0.30208333333333331</v>
      </c>
    </row>
    <row r="110" spans="1:9">
      <c r="A110" s="64"/>
      <c r="B110" s="55" t="s">
        <v>649</v>
      </c>
      <c r="C110" s="51" t="s">
        <v>288</v>
      </c>
      <c r="D110" s="52">
        <v>0.375</v>
      </c>
      <c r="E110" s="52">
        <v>0.4375</v>
      </c>
      <c r="F110" s="52">
        <f t="shared" si="3"/>
        <v>6.25E-2</v>
      </c>
      <c r="H110" s="53" t="s">
        <v>285</v>
      </c>
      <c r="I110" s="52">
        <f>SUMIFS(F108:F122, C108:C122,H110)</f>
        <v>0</v>
      </c>
    </row>
    <row r="111" spans="1:9">
      <c r="A111" s="64"/>
      <c r="B111" s="55" t="s">
        <v>309</v>
      </c>
      <c r="C111" s="51" t="s">
        <v>295</v>
      </c>
      <c r="D111" s="52">
        <v>0.4375</v>
      </c>
      <c r="E111" s="52">
        <v>0.44791666666666669</v>
      </c>
      <c r="F111" s="52">
        <f t="shared" si="3"/>
        <v>1.0416666666666685E-2</v>
      </c>
      <c r="H111" s="53" t="s">
        <v>290</v>
      </c>
      <c r="I111" s="52">
        <f>SUMIFS(F108:F122, C108:C122,H111)</f>
        <v>4.1666666666666685E-2</v>
      </c>
    </row>
    <row r="112" spans="1:9">
      <c r="A112" s="64"/>
      <c r="B112" s="55" t="s">
        <v>650</v>
      </c>
      <c r="C112" s="51" t="s">
        <v>288</v>
      </c>
      <c r="D112" s="52">
        <v>0.44791666666666669</v>
      </c>
      <c r="E112" s="52">
        <v>0.47916666666666669</v>
      </c>
      <c r="F112" s="52">
        <f t="shared" si="3"/>
        <v>3.125E-2</v>
      </c>
      <c r="H112" s="53" t="s">
        <v>293</v>
      </c>
      <c r="I112" s="52">
        <f>SUMIFS(F108:F122, C108:C122,H112)</f>
        <v>0</v>
      </c>
    </row>
    <row r="113" spans="1:9">
      <c r="A113" s="64"/>
      <c r="B113" s="55" t="s">
        <v>637</v>
      </c>
      <c r="C113" s="51" t="s">
        <v>290</v>
      </c>
      <c r="D113" s="52">
        <v>0.47916666666666669</v>
      </c>
      <c r="E113" s="52">
        <v>0.52083333333333337</v>
      </c>
      <c r="F113" s="52">
        <f t="shared" si="3"/>
        <v>4.1666666666666685E-2</v>
      </c>
      <c r="H113" s="53" t="s">
        <v>296</v>
      </c>
      <c r="I113" s="52">
        <f>SUMIFS(F108:F122, C108:C122,H113)</f>
        <v>0</v>
      </c>
    </row>
    <row r="114" spans="1:9">
      <c r="A114" s="64"/>
      <c r="B114" s="55" t="s">
        <v>651</v>
      </c>
      <c r="C114" s="51" t="s">
        <v>288</v>
      </c>
      <c r="D114" s="52">
        <v>0.52083333333333337</v>
      </c>
      <c r="E114" s="52">
        <v>0.54166666666666663</v>
      </c>
      <c r="F114" s="52">
        <f t="shared" si="3"/>
        <v>2.0833333333333259E-2</v>
      </c>
      <c r="H114" s="53" t="s">
        <v>295</v>
      </c>
      <c r="I114" s="52">
        <f>SUMIFS(F108:F122, C108:C122,H114)</f>
        <v>6.2500000000000056E-2</v>
      </c>
    </row>
    <row r="115" spans="1:9">
      <c r="A115" s="64"/>
      <c r="B115" s="55" t="s">
        <v>329</v>
      </c>
      <c r="C115" s="51" t="s">
        <v>295</v>
      </c>
      <c r="D115" s="52">
        <v>0.54166666666666663</v>
      </c>
      <c r="E115" s="52">
        <v>0.58333333333333337</v>
      </c>
      <c r="F115" s="52">
        <f t="shared" si="3"/>
        <v>4.1666666666666741E-2</v>
      </c>
      <c r="H115" s="48" t="s">
        <v>300</v>
      </c>
      <c r="I115" s="49">
        <f>SUM(I109:I114)</f>
        <v>0.40625000000000006</v>
      </c>
    </row>
    <row r="116" spans="1:9">
      <c r="A116" s="64"/>
      <c r="B116" s="55" t="s">
        <v>652</v>
      </c>
      <c r="C116" s="51" t="s">
        <v>288</v>
      </c>
      <c r="D116" s="52">
        <v>0.58333333333333337</v>
      </c>
      <c r="E116" s="52">
        <v>0.625</v>
      </c>
      <c r="F116" s="52">
        <f t="shared" si="3"/>
        <v>4.166666666666663E-2</v>
      </c>
      <c r="I116" s="54"/>
    </row>
    <row r="117" spans="1:9">
      <c r="A117" s="64"/>
      <c r="B117" s="55" t="s">
        <v>309</v>
      </c>
      <c r="C117" s="51" t="s">
        <v>295</v>
      </c>
      <c r="D117" s="52">
        <v>0.625</v>
      </c>
      <c r="E117" s="52">
        <v>0.63541666666666663</v>
      </c>
      <c r="F117" s="52">
        <f t="shared" si="3"/>
        <v>1.041666666666663E-2</v>
      </c>
      <c r="I117" s="54"/>
    </row>
    <row r="118" spans="1:9">
      <c r="A118" s="64"/>
      <c r="B118" s="55" t="s">
        <v>653</v>
      </c>
      <c r="C118" s="51" t="s">
        <v>288</v>
      </c>
      <c r="D118" s="52">
        <v>0.63541666666666663</v>
      </c>
      <c r="E118" s="52">
        <v>0.66666666666666663</v>
      </c>
      <c r="F118" s="52">
        <f t="shared" si="3"/>
        <v>3.125E-2</v>
      </c>
    </row>
    <row r="119" spans="1:9">
      <c r="A119" s="64"/>
      <c r="B119" s="55" t="s">
        <v>654</v>
      </c>
      <c r="C119" s="51" t="s">
        <v>288</v>
      </c>
      <c r="D119" s="52">
        <v>0.66666666666666663</v>
      </c>
      <c r="E119" s="52">
        <v>0.73958333333333337</v>
      </c>
      <c r="F119" s="52">
        <f t="shared" si="3"/>
        <v>7.2916666666666741E-2</v>
      </c>
    </row>
    <row r="120" spans="1:9">
      <c r="A120" s="64"/>
      <c r="B120" s="55" t="s">
        <v>655</v>
      </c>
      <c r="C120" s="51" t="s">
        <v>288</v>
      </c>
      <c r="D120" s="52">
        <v>0.75</v>
      </c>
      <c r="E120" s="52">
        <v>0.78125</v>
      </c>
      <c r="F120" s="52">
        <f t="shared" si="3"/>
        <v>3.125E-2</v>
      </c>
    </row>
    <row r="121" spans="1:9">
      <c r="A121" s="64"/>
      <c r="B121" s="55"/>
      <c r="C121" s="51"/>
      <c r="D121" s="52"/>
      <c r="E121" s="52"/>
      <c r="F121" s="52">
        <f t="shared" si="3"/>
        <v>0</v>
      </c>
    </row>
    <row r="122" spans="1:9" hidden="1">
      <c r="A122" s="64"/>
      <c r="B122" s="55"/>
      <c r="C122" s="51"/>
      <c r="D122" s="52"/>
      <c r="E122" s="52"/>
      <c r="F122" s="52">
        <f t="shared" si="3"/>
        <v>0</v>
      </c>
    </row>
    <row r="123" spans="1:9">
      <c r="A123" s="65" t="s">
        <v>273</v>
      </c>
      <c r="B123" s="51"/>
      <c r="C123" s="51" t="s">
        <v>288</v>
      </c>
      <c r="D123" s="52">
        <v>0.375</v>
      </c>
      <c r="E123" s="52">
        <v>0.46875</v>
      </c>
      <c r="F123" s="52">
        <f t="shared" si="3"/>
        <v>9.375E-2</v>
      </c>
      <c r="H123" s="49" t="s">
        <v>286</v>
      </c>
      <c r="I123" s="49" t="s">
        <v>287</v>
      </c>
    </row>
    <row r="124" spans="1:9">
      <c r="A124" s="61"/>
      <c r="B124" s="51"/>
      <c r="C124" s="51" t="s">
        <v>295</v>
      </c>
      <c r="D124" s="52">
        <v>0.46875</v>
      </c>
      <c r="E124" s="52">
        <v>0.48958333333333331</v>
      </c>
      <c r="F124" s="52">
        <f t="shared" si="3"/>
        <v>2.0833333333333315E-2</v>
      </c>
      <c r="H124" s="53" t="s">
        <v>288</v>
      </c>
      <c r="I124" s="52">
        <f>SUMIFS(F123:F137, C123:C137,H124)</f>
        <v>0.47569444444444453</v>
      </c>
    </row>
    <row r="125" spans="1:9">
      <c r="A125" s="61"/>
      <c r="B125" s="51"/>
      <c r="C125" s="51" t="s">
        <v>288</v>
      </c>
      <c r="D125" s="52">
        <v>0.48958333333333331</v>
      </c>
      <c r="E125" s="52">
        <v>0.55902777777777779</v>
      </c>
      <c r="F125" s="52">
        <f t="shared" si="3"/>
        <v>6.9444444444444475E-2</v>
      </c>
      <c r="H125" s="53" t="s">
        <v>285</v>
      </c>
      <c r="I125" s="52">
        <f>SUMIFS(F123:F137, C123:C137,H125)</f>
        <v>0</v>
      </c>
    </row>
    <row r="126" spans="1:9">
      <c r="A126" s="61"/>
      <c r="B126" s="51"/>
      <c r="C126" s="51" t="s">
        <v>295</v>
      </c>
      <c r="D126" s="52">
        <v>0.55902777777777779</v>
      </c>
      <c r="E126" s="52">
        <v>0.625</v>
      </c>
      <c r="F126" s="52">
        <f t="shared" si="3"/>
        <v>6.597222222222221E-2</v>
      </c>
      <c r="H126" s="53" t="s">
        <v>290</v>
      </c>
      <c r="I126" s="52">
        <f>SUMIFS(F123:F137, C123:C137,H126)</f>
        <v>0</v>
      </c>
    </row>
    <row r="127" spans="1:9">
      <c r="A127" s="61"/>
      <c r="B127" s="58"/>
      <c r="C127" s="51" t="s">
        <v>288</v>
      </c>
      <c r="D127" s="52">
        <v>0.625</v>
      </c>
      <c r="E127" s="52">
        <v>0.75347222222222221</v>
      </c>
      <c r="F127" s="52">
        <f t="shared" si="3"/>
        <v>0.12847222222222221</v>
      </c>
      <c r="H127" s="53" t="s">
        <v>293</v>
      </c>
      <c r="I127" s="52">
        <f>SUMIFS(F123:F137, C123:C137,H127)</f>
        <v>0</v>
      </c>
    </row>
    <row r="128" spans="1:9">
      <c r="A128" s="66"/>
      <c r="B128" s="57"/>
      <c r="C128" s="55" t="s">
        <v>295</v>
      </c>
      <c r="D128" s="52">
        <v>0.75347222222222221</v>
      </c>
      <c r="E128" s="52">
        <v>0.78125</v>
      </c>
      <c r="F128" s="52">
        <f t="shared" si="3"/>
        <v>2.777777777777779E-2</v>
      </c>
      <c r="H128" s="53" t="s">
        <v>296</v>
      </c>
      <c r="I128" s="52">
        <f>SUMIFS(F123:F137, C123:C137,H128)</f>
        <v>0</v>
      </c>
    </row>
    <row r="129" spans="1:9">
      <c r="A129" s="66"/>
      <c r="B129" s="57"/>
      <c r="C129" s="55" t="s">
        <v>288</v>
      </c>
      <c r="D129" s="52">
        <v>0.78125</v>
      </c>
      <c r="E129" s="52">
        <v>0.83333333333333337</v>
      </c>
      <c r="F129" s="52">
        <f t="shared" ref="F129" si="4">E129-D129</f>
        <v>5.208333333333337E-2</v>
      </c>
      <c r="H129" s="53" t="s">
        <v>295</v>
      </c>
      <c r="I129" s="52">
        <f>SUMIFS(F123:F137, C123:C137,H129)</f>
        <v>0.13888888888888887</v>
      </c>
    </row>
    <row r="130" spans="1:9">
      <c r="A130" s="66"/>
      <c r="B130" s="57"/>
      <c r="C130" s="55" t="s">
        <v>288</v>
      </c>
      <c r="D130" s="52">
        <v>0.83333333333333337</v>
      </c>
      <c r="E130" s="52">
        <v>0.85069444444444453</v>
      </c>
      <c r="F130" s="52">
        <v>1.7361111111111112E-2</v>
      </c>
      <c r="H130" s="48" t="s">
        <v>300</v>
      </c>
      <c r="I130" s="49">
        <f>SUM(I124:I129)</f>
        <v>0.61458333333333337</v>
      </c>
    </row>
    <row r="131" spans="1:9">
      <c r="A131" s="66"/>
      <c r="B131" s="57"/>
      <c r="C131" s="55" t="s">
        <v>295</v>
      </c>
      <c r="D131" s="52">
        <v>0.85069444444444453</v>
      </c>
      <c r="E131" s="52">
        <v>0.875</v>
      </c>
      <c r="F131" s="52">
        <v>2.4305555555555556E-2</v>
      </c>
      <c r="I131" s="54"/>
    </row>
    <row r="132" spans="1:9">
      <c r="A132" s="61"/>
      <c r="B132" s="59"/>
      <c r="C132" s="51" t="s">
        <v>288</v>
      </c>
      <c r="D132" s="52">
        <v>0.875</v>
      </c>
      <c r="E132" s="52">
        <v>0.93402777777777779</v>
      </c>
      <c r="F132" s="52">
        <v>5.9027777777777783E-2</v>
      </c>
      <c r="I132" s="54"/>
    </row>
    <row r="133" spans="1:9">
      <c r="A133" s="61"/>
      <c r="B133" s="51"/>
      <c r="C133" s="51" t="s">
        <v>288</v>
      </c>
      <c r="D133" s="52">
        <v>0.93402777777777779</v>
      </c>
      <c r="E133" s="52">
        <v>0.98958333333333337</v>
      </c>
      <c r="F133" s="52">
        <v>5.5555555555555552E-2</v>
      </c>
    </row>
    <row r="134" spans="1:9">
      <c r="A134" s="61"/>
      <c r="B134" s="51"/>
      <c r="C134" s="51"/>
      <c r="D134" s="52"/>
      <c r="E134" s="52"/>
      <c r="F134" s="52"/>
    </row>
    <row r="135" spans="1:9">
      <c r="A135" s="61"/>
      <c r="B135" s="51"/>
      <c r="C135" s="51"/>
      <c r="D135" s="52"/>
      <c r="E135" s="52"/>
      <c r="F135" s="52"/>
    </row>
    <row r="136" spans="1:9">
      <c r="A136" s="61"/>
      <c r="B136" s="51"/>
      <c r="C136" s="51"/>
      <c r="D136" s="52"/>
      <c r="E136" s="52"/>
      <c r="F136" s="52"/>
    </row>
    <row r="137" spans="1:9">
      <c r="A137" s="63"/>
      <c r="B137" s="51"/>
      <c r="C137" s="51"/>
      <c r="D137" s="52"/>
      <c r="E137" s="52"/>
      <c r="F137" s="52"/>
    </row>
    <row r="138" spans="1:9">
      <c r="A138" s="64" t="s">
        <v>276</v>
      </c>
      <c r="B138" s="55" t="s">
        <v>656</v>
      </c>
      <c r="C138" s="51" t="s">
        <v>288</v>
      </c>
      <c r="D138" s="52">
        <v>0.375</v>
      </c>
      <c r="E138" s="52">
        <v>0.43055555555555558</v>
      </c>
      <c r="F138" s="52">
        <f t="shared" ref="F138:F152" si="5">E138-D138</f>
        <v>5.555555555555558E-2</v>
      </c>
      <c r="H138" s="49" t="s">
        <v>286</v>
      </c>
      <c r="I138" s="49" t="s">
        <v>287</v>
      </c>
    </row>
    <row r="139" spans="1:9">
      <c r="A139" s="64"/>
      <c r="B139" s="55" t="s">
        <v>578</v>
      </c>
      <c r="C139" s="51" t="s">
        <v>295</v>
      </c>
      <c r="D139" s="52">
        <v>0.43055555555555558</v>
      </c>
      <c r="E139" s="52">
        <v>0.44097222222222227</v>
      </c>
      <c r="F139" s="52">
        <f t="shared" si="5"/>
        <v>1.0416666666666685E-2</v>
      </c>
      <c r="H139" s="53" t="s">
        <v>288</v>
      </c>
      <c r="I139" s="52">
        <f>SUMIFS(F138:F152, C138:C152,H139)</f>
        <v>0.36458333333333337</v>
      </c>
    </row>
    <row r="140" spans="1:9">
      <c r="A140" s="64"/>
      <c r="B140" s="55" t="s">
        <v>657</v>
      </c>
      <c r="C140" s="51" t="s">
        <v>288</v>
      </c>
      <c r="D140" s="52">
        <v>0.44097222222222227</v>
      </c>
      <c r="E140" s="52">
        <v>0.47916666666666669</v>
      </c>
      <c r="F140" s="52">
        <f t="shared" si="5"/>
        <v>3.819444444444442E-2</v>
      </c>
      <c r="H140" s="53" t="s">
        <v>285</v>
      </c>
      <c r="I140" s="52">
        <f>SUMIFS(F138:F152, C138:C152,H140)</f>
        <v>0</v>
      </c>
    </row>
    <row r="141" spans="1:9">
      <c r="A141" s="64"/>
      <c r="B141" s="55" t="s">
        <v>658</v>
      </c>
      <c r="C141" s="51" t="s">
        <v>290</v>
      </c>
      <c r="D141" s="52">
        <v>0.47916666666666669</v>
      </c>
      <c r="E141" s="52">
        <v>0.52083333333333337</v>
      </c>
      <c r="F141" s="52">
        <f t="shared" si="5"/>
        <v>4.1666666666666685E-2</v>
      </c>
      <c r="H141" s="53" t="s">
        <v>290</v>
      </c>
      <c r="I141" s="52">
        <f>SUMIFS(F138:F152, C138:C152,H141)</f>
        <v>4.1666666666666685E-2</v>
      </c>
    </row>
    <row r="142" spans="1:9">
      <c r="A142" s="64"/>
      <c r="B142" s="55" t="s">
        <v>591</v>
      </c>
      <c r="C142" s="51" t="s">
        <v>295</v>
      </c>
      <c r="D142" s="52">
        <v>0.52083333333333337</v>
      </c>
      <c r="E142" s="52">
        <v>0.54166666666666663</v>
      </c>
      <c r="F142" s="52">
        <f t="shared" si="5"/>
        <v>2.0833333333333259E-2</v>
      </c>
      <c r="H142" s="53" t="s">
        <v>293</v>
      </c>
      <c r="I142" s="52">
        <f>SUMIFS(F138:F152, C138:C152,H142)</f>
        <v>0</v>
      </c>
    </row>
    <row r="143" spans="1:9">
      <c r="A143" s="64"/>
      <c r="B143" s="55" t="s">
        <v>659</v>
      </c>
      <c r="C143" s="51" t="s">
        <v>288</v>
      </c>
      <c r="D143" s="52">
        <v>0.54166666666666663</v>
      </c>
      <c r="E143" s="52">
        <v>0.58333333333333337</v>
      </c>
      <c r="F143" s="52">
        <f t="shared" si="5"/>
        <v>4.1666666666666741E-2</v>
      </c>
      <c r="H143" s="53" t="s">
        <v>296</v>
      </c>
      <c r="I143" s="52">
        <f>SUMIFS(F138:F152, C138:C152,H143)</f>
        <v>0</v>
      </c>
    </row>
    <row r="144" spans="1:9">
      <c r="A144" s="64"/>
      <c r="B144" s="55" t="s">
        <v>660</v>
      </c>
      <c r="C144" s="51" t="s">
        <v>288</v>
      </c>
      <c r="D144" s="52">
        <v>0.58333333333333337</v>
      </c>
      <c r="E144" s="52">
        <v>0.70833333333333337</v>
      </c>
      <c r="F144" s="52">
        <f t="shared" si="5"/>
        <v>0.125</v>
      </c>
      <c r="H144" s="53" t="s">
        <v>295</v>
      </c>
      <c r="I144" s="52">
        <f>SUMIFS(F138:F152, C138:C152,H144)</f>
        <v>5.2083333333333204E-2</v>
      </c>
    </row>
    <row r="145" spans="1:9">
      <c r="A145" s="64"/>
      <c r="B145" s="58" t="s">
        <v>578</v>
      </c>
      <c r="C145" s="51" t="s">
        <v>295</v>
      </c>
      <c r="D145" s="52">
        <v>0.70833333333333337</v>
      </c>
      <c r="E145" s="52">
        <v>0.72916666666666663</v>
      </c>
      <c r="F145" s="52">
        <f t="shared" si="5"/>
        <v>2.0833333333333259E-2</v>
      </c>
      <c r="H145" s="48" t="s">
        <v>300</v>
      </c>
      <c r="I145" s="49">
        <f>SUM(I139:I144)</f>
        <v>0.45833333333333326</v>
      </c>
    </row>
    <row r="146" spans="1:9">
      <c r="A146" s="67"/>
      <c r="B146" s="60" t="s">
        <v>661</v>
      </c>
      <c r="C146" s="55" t="s">
        <v>288</v>
      </c>
      <c r="D146" s="52">
        <v>0.875</v>
      </c>
      <c r="E146" s="52">
        <v>0.97916666666666663</v>
      </c>
      <c r="F146" s="52">
        <f t="shared" si="5"/>
        <v>0.10416666666666663</v>
      </c>
      <c r="I146" s="54"/>
    </row>
    <row r="147" spans="1:9">
      <c r="A147" s="64"/>
      <c r="B147" s="56"/>
      <c r="C147" s="51"/>
      <c r="D147" s="52"/>
      <c r="E147" s="52"/>
      <c r="F147" s="52">
        <f t="shared" si="5"/>
        <v>0</v>
      </c>
      <c r="I147" s="54"/>
    </row>
    <row r="148" spans="1:9">
      <c r="A148" s="64"/>
      <c r="B148" s="55"/>
      <c r="C148" s="51"/>
      <c r="D148" s="52"/>
      <c r="E148" s="52"/>
      <c r="F148" s="52">
        <f t="shared" si="5"/>
        <v>0</v>
      </c>
    </row>
    <row r="149" spans="1:9">
      <c r="A149" s="64"/>
      <c r="B149" s="55"/>
      <c r="C149" s="51"/>
      <c r="D149" s="52"/>
      <c r="E149" s="52"/>
      <c r="F149" s="52">
        <f t="shared" si="5"/>
        <v>0</v>
      </c>
    </row>
    <row r="150" spans="1:9">
      <c r="A150" s="64"/>
      <c r="B150" s="55"/>
      <c r="C150" s="51"/>
      <c r="D150" s="52"/>
      <c r="E150" s="52"/>
      <c r="F150" s="52">
        <f t="shared" si="5"/>
        <v>0</v>
      </c>
    </row>
    <row r="151" spans="1:9">
      <c r="A151" s="64"/>
      <c r="B151" s="55"/>
      <c r="C151" s="51"/>
      <c r="D151" s="52"/>
      <c r="E151" s="52"/>
      <c r="F151" s="52">
        <f t="shared" si="5"/>
        <v>0</v>
      </c>
    </row>
    <row r="152" spans="1:9">
      <c r="A152" s="64"/>
      <c r="B152" s="55"/>
      <c r="C152" s="51"/>
      <c r="D152" s="52"/>
      <c r="E152" s="52"/>
      <c r="F152" s="52">
        <f t="shared" si="5"/>
        <v>0</v>
      </c>
    </row>
  </sheetData>
  <mergeCells count="10">
    <mergeCell ref="A93:A107"/>
    <mergeCell ref="A108:A122"/>
    <mergeCell ref="A123:A137"/>
    <mergeCell ref="A138:A152"/>
    <mergeCell ref="A2:A16"/>
    <mergeCell ref="A17:A31"/>
    <mergeCell ref="A32:A46"/>
    <mergeCell ref="A47:A61"/>
    <mergeCell ref="A62:A76"/>
    <mergeCell ref="A77:A92"/>
  </mergeCells>
  <conditionalFormatting sqref="I3 I18 I33 I48 I63 I78 I94 I109 I124 I139">
    <cfRule type="cellIs" dxfId="12" priority="12" operator="greaterThan">
      <formula>0.25</formula>
    </cfRule>
    <cfRule type="cellIs" dxfId="11" priority="13" operator="lessThan">
      <formula>0.25</formula>
    </cfRule>
  </conditionalFormatting>
  <conditionalFormatting sqref="I4 I19 I34 I49 I64 I79 I95 I110 I125 I140">
    <cfRule type="cellIs" dxfId="10" priority="9" operator="lessThan">
      <formula>0.0416666666666667</formula>
    </cfRule>
    <cfRule type="cellIs" dxfId="9" priority="10" operator="greaterThan">
      <formula>0.0416666666666667</formula>
    </cfRule>
    <cfRule type="cellIs" dxfId="8" priority="11" operator="greaterThan">
      <formula>0.0416666666666667</formula>
    </cfRule>
  </conditionalFormatting>
  <conditionalFormatting sqref="I5 I20 I35 I50 I65 I80 I96 I111 I126 I141">
    <cfRule type="cellIs" dxfId="7" priority="7" operator="lessThan">
      <formula>0.0833333333333333</formula>
    </cfRule>
    <cfRule type="cellIs" dxfId="6" priority="8" operator="greaterThan">
      <formula>0.0833333333333333</formula>
    </cfRule>
  </conditionalFormatting>
  <conditionalFormatting sqref="I6 I21 I36 I51 I66 I81 I97 I112 I127 I142">
    <cfRule type="cellIs" dxfId="5" priority="5" operator="lessThan">
      <formula>0.0416666666666667</formula>
    </cfRule>
    <cfRule type="cellIs" dxfId="4" priority="6" operator="greaterThan">
      <formula>0.0416666666666667</formula>
    </cfRule>
  </conditionalFormatting>
  <conditionalFormatting sqref="I7 I22 I37 I52 I67 I82 I98 I113 I128 I143">
    <cfRule type="cellIs" dxfId="3" priority="3" operator="lessThan">
      <formula>0.0416666666666667</formula>
    </cfRule>
    <cfRule type="cellIs" dxfId="2" priority="4" operator="greaterThan">
      <formula>0.0416666666666667</formula>
    </cfRule>
  </conditionalFormatting>
  <conditionalFormatting sqref="I8 I23 I38 I53 I68 I83 I99 I114 I129 I144">
    <cfRule type="cellIs" dxfId="1" priority="1" operator="lessThan">
      <formula>0.0625</formula>
    </cfRule>
    <cfRule type="cellIs" dxfId="0" priority="2" operator="greaterThan">
      <formula>0.0625</formula>
    </cfRule>
  </conditionalFormatting>
  <dataValidations count="1">
    <dataValidation type="list" allowBlank="1" showInputMessage="1" showErrorMessage="1" sqref="C2:C152" xr:uid="{8EED342C-0924-4030-A375-1A496B98ED49}">
      <formula1>$Q$1:$Q$7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7"/>
  <sheetViews>
    <sheetView workbookViewId="0"/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42.15">
      <c r="B8" s="19" t="s">
        <v>13</v>
      </c>
      <c r="C8" s="35" t="s">
        <v>41</v>
      </c>
      <c r="D8" s="13" t="s">
        <v>57</v>
      </c>
      <c r="E8" s="35" t="s">
        <v>41</v>
      </c>
      <c r="F8" s="35">
        <v>3</v>
      </c>
      <c r="G8" s="35">
        <v>1.5</v>
      </c>
      <c r="H8" s="23"/>
    </row>
    <row r="9" spans="1:8" ht="81.2">
      <c r="B9" s="19" t="s">
        <v>17</v>
      </c>
      <c r="C9" s="35" t="s">
        <v>58</v>
      </c>
      <c r="D9" s="13" t="s">
        <v>59</v>
      </c>
      <c r="E9" s="35"/>
      <c r="F9" s="35">
        <v>4.5</v>
      </c>
      <c r="G9" s="35">
        <v>1.1499999999999999</v>
      </c>
      <c r="H9" s="24"/>
    </row>
    <row r="10" spans="1:8" ht="81.2">
      <c r="B10" s="19" t="s">
        <v>20</v>
      </c>
      <c r="C10" s="35" t="s">
        <v>60</v>
      </c>
      <c r="D10" s="13" t="s">
        <v>61</v>
      </c>
      <c r="E10" s="35"/>
      <c r="F10" s="35">
        <v>4</v>
      </c>
      <c r="G10" s="35">
        <v>1</v>
      </c>
      <c r="H10" s="24"/>
    </row>
    <row r="11" spans="1:8" ht="214.5" customHeight="1">
      <c r="B11" s="19" t="s">
        <v>21</v>
      </c>
      <c r="C11" s="35" t="s">
        <v>39</v>
      </c>
      <c r="D11" s="13" t="s">
        <v>62</v>
      </c>
      <c r="E11" s="35" t="s">
        <v>16</v>
      </c>
      <c r="F11" s="35">
        <v>2.5</v>
      </c>
      <c r="G11" s="35">
        <v>2</v>
      </c>
      <c r="H11" s="25"/>
    </row>
    <row r="12" spans="1:8" ht="189.95" customHeight="1">
      <c r="B12" s="19" t="s">
        <v>24</v>
      </c>
      <c r="C12" s="35" t="s">
        <v>41</v>
      </c>
      <c r="D12" s="13" t="s">
        <v>63</v>
      </c>
      <c r="E12" s="35" t="s">
        <v>41</v>
      </c>
      <c r="F12" s="35">
        <v>3.5</v>
      </c>
      <c r="G12" s="35">
        <v>2</v>
      </c>
      <c r="H12" s="25"/>
    </row>
    <row r="13" spans="1:8" ht="205.5" customHeight="1">
      <c r="B13" s="19" t="s">
        <v>27</v>
      </c>
      <c r="C13" s="35" t="s">
        <v>64</v>
      </c>
      <c r="D13" s="44" t="s">
        <v>65</v>
      </c>
      <c r="E13" s="35" t="s">
        <v>41</v>
      </c>
      <c r="F13" s="35">
        <v>4</v>
      </c>
      <c r="G13" s="35">
        <v>1</v>
      </c>
      <c r="H13" s="25"/>
    </row>
    <row r="14" spans="1:8" ht="101.45">
      <c r="B14" s="19" t="s">
        <v>30</v>
      </c>
      <c r="C14" s="35" t="s">
        <v>49</v>
      </c>
      <c r="D14" s="13" t="s">
        <v>66</v>
      </c>
      <c r="E14" s="13" t="s">
        <v>67</v>
      </c>
      <c r="F14" s="35"/>
      <c r="G14" s="35"/>
      <c r="H14" s="25"/>
    </row>
    <row r="15" spans="1:8" ht="121.7">
      <c r="B15" s="19" t="s">
        <v>31</v>
      </c>
      <c r="C15" s="31" t="s">
        <v>68</v>
      </c>
      <c r="D15" s="13" t="s">
        <v>69</v>
      </c>
      <c r="E15" s="35" t="s">
        <v>41</v>
      </c>
      <c r="F15" s="35">
        <v>4.5</v>
      </c>
      <c r="G15" s="35" t="s">
        <v>41</v>
      </c>
      <c r="H15" s="26"/>
    </row>
    <row r="16" spans="1:8" ht="121.7">
      <c r="B16" s="19" t="s">
        <v>34</v>
      </c>
      <c r="C16" s="31" t="s">
        <v>52</v>
      </c>
      <c r="D16" s="43" t="s">
        <v>70</v>
      </c>
      <c r="E16" s="35" t="s">
        <v>41</v>
      </c>
      <c r="F16" s="35">
        <v>4</v>
      </c>
      <c r="G16" s="35">
        <v>1.5</v>
      </c>
      <c r="H16" s="27"/>
    </row>
    <row r="17" spans="2:8" ht="162.4">
      <c r="B17" s="21" t="s">
        <v>54</v>
      </c>
      <c r="C17" s="37" t="s">
        <v>71</v>
      </c>
      <c r="D17" s="30" t="s">
        <v>72</v>
      </c>
      <c r="E17" s="42" t="s">
        <v>41</v>
      </c>
      <c r="F17" s="42">
        <v>4</v>
      </c>
      <c r="G17" s="42">
        <v>2.5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7"/>
  <sheetViews>
    <sheetView topLeftCell="A7" workbookViewId="0">
      <selection activeCell="A17" sqref="A1:XFD1048576"/>
    </sheetView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0.25">
      <c r="B8" s="19" t="s">
        <v>13</v>
      </c>
      <c r="C8" s="35" t="s">
        <v>73</v>
      </c>
      <c r="D8" s="13" t="s">
        <v>73</v>
      </c>
      <c r="E8" s="35" t="s">
        <v>41</v>
      </c>
      <c r="F8" s="35">
        <v>0</v>
      </c>
      <c r="G8" s="35">
        <v>0</v>
      </c>
      <c r="H8" s="23"/>
    </row>
    <row r="9" spans="1:8" ht="60.95">
      <c r="B9" s="19" t="s">
        <v>17</v>
      </c>
      <c r="C9" s="35" t="s">
        <v>74</v>
      </c>
      <c r="D9" s="13" t="s">
        <v>75</v>
      </c>
      <c r="E9" s="35" t="s">
        <v>41</v>
      </c>
      <c r="F9" s="35">
        <v>1</v>
      </c>
      <c r="G9" s="35">
        <v>1.5</v>
      </c>
      <c r="H9" s="24"/>
    </row>
    <row r="10" spans="1:8" ht="81.2">
      <c r="B10" s="19" t="s">
        <v>20</v>
      </c>
      <c r="C10" s="35" t="s">
        <v>76</v>
      </c>
      <c r="D10" s="13" t="s">
        <v>77</v>
      </c>
      <c r="E10" s="35" t="s">
        <v>41</v>
      </c>
      <c r="F10" s="35">
        <v>2.5</v>
      </c>
      <c r="G10" s="35">
        <v>0</v>
      </c>
      <c r="H10" s="24"/>
    </row>
    <row r="11" spans="1:8" ht="214.5" customHeight="1">
      <c r="B11" s="19" t="s">
        <v>21</v>
      </c>
      <c r="C11" s="35" t="s">
        <v>76</v>
      </c>
      <c r="D11" s="13" t="s">
        <v>78</v>
      </c>
      <c r="E11" s="35" t="s">
        <v>41</v>
      </c>
      <c r="F11" s="35">
        <v>2.5</v>
      </c>
      <c r="G11" s="35">
        <v>0</v>
      </c>
      <c r="H11" s="25"/>
    </row>
    <row r="12" spans="1:8" ht="189.95" customHeight="1">
      <c r="B12" s="19" t="s">
        <v>24</v>
      </c>
      <c r="C12" s="35" t="s">
        <v>76</v>
      </c>
      <c r="D12" s="13" t="s">
        <v>79</v>
      </c>
      <c r="E12" s="35" t="s">
        <v>41</v>
      </c>
      <c r="F12" s="35">
        <v>2.5</v>
      </c>
      <c r="G12" s="35">
        <v>0</v>
      </c>
      <c r="H12" s="25"/>
    </row>
    <row r="13" spans="1:8" ht="205.5" customHeight="1">
      <c r="B13" s="19" t="s">
        <v>27</v>
      </c>
      <c r="C13" s="35" t="s">
        <v>80</v>
      </c>
      <c r="D13" s="44" t="s">
        <v>81</v>
      </c>
      <c r="E13" s="35" t="s">
        <v>41</v>
      </c>
      <c r="F13" s="35">
        <v>2.5</v>
      </c>
      <c r="G13" s="35">
        <v>0</v>
      </c>
      <c r="H13" s="25"/>
    </row>
    <row r="14" spans="1:8" ht="60.95">
      <c r="B14" s="19" t="s">
        <v>30</v>
      </c>
      <c r="C14" s="35" t="s">
        <v>49</v>
      </c>
      <c r="D14" s="13" t="s">
        <v>82</v>
      </c>
      <c r="E14" s="35" t="s">
        <v>41</v>
      </c>
      <c r="F14" s="35">
        <v>2.5</v>
      </c>
      <c r="G14" s="35">
        <v>0</v>
      </c>
      <c r="H14" s="25"/>
    </row>
    <row r="15" spans="1:8" ht="101.45">
      <c r="B15" s="19" t="s">
        <v>31</v>
      </c>
      <c r="C15" s="31" t="s">
        <v>68</v>
      </c>
      <c r="D15" s="13" t="s">
        <v>83</v>
      </c>
      <c r="E15" s="35" t="s">
        <v>41</v>
      </c>
      <c r="F15" s="45">
        <v>2.5</v>
      </c>
      <c r="G15" s="35">
        <v>0</v>
      </c>
      <c r="H15" s="26"/>
    </row>
    <row r="16" spans="1:8" ht="81.2">
      <c r="B16" s="19" t="s">
        <v>34</v>
      </c>
      <c r="C16" s="31" t="s">
        <v>76</v>
      </c>
      <c r="D16" s="43" t="s">
        <v>84</v>
      </c>
      <c r="E16" s="35" t="s">
        <v>41</v>
      </c>
      <c r="F16" s="35">
        <v>2.5</v>
      </c>
      <c r="G16" s="35" t="s">
        <v>41</v>
      </c>
      <c r="H16" s="27"/>
    </row>
    <row r="17" spans="2:8" ht="60.95">
      <c r="B17" s="21" t="s">
        <v>54</v>
      </c>
      <c r="C17" s="37" t="s">
        <v>85</v>
      </c>
      <c r="D17" s="30" t="s">
        <v>86</v>
      </c>
      <c r="E17" s="35" t="s">
        <v>41</v>
      </c>
      <c r="F17" s="42">
        <v>1.5</v>
      </c>
      <c r="G17" s="42">
        <v>1.5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7"/>
  <sheetViews>
    <sheetView topLeftCell="A14" workbookViewId="0">
      <selection activeCell="D16" sqref="D16"/>
    </sheetView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03.7" customHeight="1">
      <c r="B8" s="19" t="s">
        <v>13</v>
      </c>
      <c r="C8" s="35" t="s">
        <v>76</v>
      </c>
      <c r="D8" s="13" t="s">
        <v>87</v>
      </c>
      <c r="E8" s="35" t="s">
        <v>41</v>
      </c>
      <c r="F8" s="35">
        <v>4</v>
      </c>
      <c r="G8" s="35">
        <v>0</v>
      </c>
      <c r="H8" s="23"/>
    </row>
    <row r="9" spans="1:8" ht="99" customHeight="1">
      <c r="B9" s="19" t="s">
        <v>17</v>
      </c>
      <c r="C9" s="35" t="s">
        <v>74</v>
      </c>
      <c r="D9" s="13" t="s">
        <v>88</v>
      </c>
      <c r="E9" s="35" t="s">
        <v>41</v>
      </c>
      <c r="F9" s="35">
        <v>4</v>
      </c>
      <c r="G9" s="35">
        <v>0</v>
      </c>
      <c r="H9" s="24"/>
    </row>
    <row r="10" spans="1:8" ht="102.75" customHeight="1">
      <c r="B10" s="19" t="s">
        <v>20</v>
      </c>
      <c r="C10" s="35" t="s">
        <v>76</v>
      </c>
      <c r="D10" s="13" t="s">
        <v>89</v>
      </c>
      <c r="E10" s="35" t="s">
        <v>41</v>
      </c>
      <c r="F10" s="35">
        <v>4</v>
      </c>
      <c r="G10" s="35">
        <v>0</v>
      </c>
      <c r="H10" s="24"/>
    </row>
    <row r="11" spans="1:8" ht="116.25" customHeight="1">
      <c r="B11" s="19" t="s">
        <v>21</v>
      </c>
      <c r="C11" s="35" t="s">
        <v>76</v>
      </c>
      <c r="D11" s="13" t="s">
        <v>90</v>
      </c>
      <c r="E11" s="35" t="s">
        <v>41</v>
      </c>
      <c r="F11" s="35">
        <v>3.5</v>
      </c>
      <c r="G11" s="35">
        <v>0</v>
      </c>
      <c r="H11" s="25"/>
    </row>
    <row r="12" spans="1:8" ht="133.5" customHeight="1">
      <c r="B12" s="19" t="s">
        <v>24</v>
      </c>
      <c r="C12" s="35" t="s">
        <v>76</v>
      </c>
      <c r="D12" s="13" t="s">
        <v>91</v>
      </c>
      <c r="E12" s="35" t="s">
        <v>41</v>
      </c>
      <c r="F12" s="35">
        <v>4</v>
      </c>
      <c r="G12" s="35">
        <v>0</v>
      </c>
      <c r="H12" s="25"/>
    </row>
    <row r="13" spans="1:8" ht="133.5" customHeight="1">
      <c r="B13" s="19" t="s">
        <v>27</v>
      </c>
      <c r="C13" s="35" t="s">
        <v>92</v>
      </c>
      <c r="D13" s="44" t="s">
        <v>93</v>
      </c>
      <c r="E13" s="35" t="s">
        <v>41</v>
      </c>
      <c r="F13" s="35">
        <v>4</v>
      </c>
      <c r="G13" s="35">
        <v>0</v>
      </c>
      <c r="H13" s="25"/>
    </row>
    <row r="14" spans="1:8" ht="81.2">
      <c r="B14" s="19" t="s">
        <v>30</v>
      </c>
      <c r="C14" s="35" t="s">
        <v>76</v>
      </c>
      <c r="D14" s="13" t="s">
        <v>94</v>
      </c>
      <c r="E14" s="35" t="s">
        <v>41</v>
      </c>
      <c r="F14" s="35">
        <v>4</v>
      </c>
      <c r="G14" s="35">
        <v>0</v>
      </c>
      <c r="H14" s="25"/>
    </row>
    <row r="15" spans="1:8" ht="144" customHeight="1">
      <c r="B15" s="19" t="s">
        <v>31</v>
      </c>
      <c r="C15" s="31" t="s">
        <v>76</v>
      </c>
      <c r="D15" s="13" t="s">
        <v>95</v>
      </c>
      <c r="E15" s="35" t="s">
        <v>41</v>
      </c>
      <c r="F15" s="45">
        <v>4</v>
      </c>
      <c r="G15" s="35">
        <v>0</v>
      </c>
      <c r="H15" s="26"/>
    </row>
    <row r="16" spans="1:8" ht="111" customHeight="1">
      <c r="B16" s="19" t="s">
        <v>34</v>
      </c>
      <c r="C16" s="31" t="s">
        <v>76</v>
      </c>
      <c r="D16" s="43" t="s">
        <v>96</v>
      </c>
      <c r="E16" s="35" t="s">
        <v>41</v>
      </c>
      <c r="F16" s="35">
        <v>4</v>
      </c>
      <c r="G16" s="35" t="s">
        <v>41</v>
      </c>
      <c r="H16" s="27"/>
    </row>
    <row r="17" spans="2:8" ht="142.5" customHeight="1">
      <c r="B17" s="21" t="s">
        <v>54</v>
      </c>
      <c r="C17" s="37" t="s">
        <v>76</v>
      </c>
      <c r="D17" s="30" t="s">
        <v>97</v>
      </c>
      <c r="E17" s="35" t="s">
        <v>41</v>
      </c>
      <c r="F17" s="42">
        <v>3.5</v>
      </c>
      <c r="G17" s="42">
        <v>0.5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7"/>
  <sheetViews>
    <sheetView workbookViewId="0">
      <selection activeCell="L17" sqref="L17"/>
    </sheetView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45.5" customHeight="1">
      <c r="B8" s="19" t="s">
        <v>13</v>
      </c>
      <c r="C8" s="35" t="s">
        <v>76</v>
      </c>
      <c r="D8" s="13" t="s">
        <v>98</v>
      </c>
      <c r="E8" s="35" t="s">
        <v>41</v>
      </c>
      <c r="F8" s="35">
        <v>4.5</v>
      </c>
      <c r="G8" s="35">
        <v>0</v>
      </c>
      <c r="H8" s="23"/>
    </row>
    <row r="9" spans="1:8" ht="99" customHeight="1">
      <c r="B9" s="19" t="s">
        <v>17</v>
      </c>
      <c r="C9" s="35" t="s">
        <v>74</v>
      </c>
      <c r="D9" s="13" t="s">
        <v>99</v>
      </c>
      <c r="E9" s="35" t="s">
        <v>41</v>
      </c>
      <c r="F9" s="35">
        <v>4.5</v>
      </c>
      <c r="G9" s="35">
        <v>0</v>
      </c>
      <c r="H9" s="24"/>
    </row>
    <row r="10" spans="1:8" ht="102.75" customHeight="1">
      <c r="B10" s="19" t="s">
        <v>20</v>
      </c>
      <c r="C10" s="35" t="s">
        <v>100</v>
      </c>
      <c r="D10" s="13" t="s">
        <v>101</v>
      </c>
      <c r="E10" s="35" t="s">
        <v>41</v>
      </c>
      <c r="F10" s="35">
        <v>4.5</v>
      </c>
      <c r="G10" s="35">
        <v>0</v>
      </c>
      <c r="H10" s="24"/>
    </row>
    <row r="11" spans="1:8" ht="116.25" customHeight="1">
      <c r="B11" s="19" t="s">
        <v>21</v>
      </c>
      <c r="C11" s="35" t="s">
        <v>76</v>
      </c>
      <c r="D11" s="13" t="s">
        <v>102</v>
      </c>
      <c r="E11" s="35" t="s">
        <v>41</v>
      </c>
      <c r="F11" s="35">
        <v>4.5</v>
      </c>
      <c r="G11" s="35">
        <v>0</v>
      </c>
      <c r="H11" s="25"/>
    </row>
    <row r="12" spans="1:8" ht="133.5" customHeight="1">
      <c r="B12" s="19" t="s">
        <v>24</v>
      </c>
      <c r="C12" s="35" t="s">
        <v>76</v>
      </c>
      <c r="D12" s="13" t="s">
        <v>103</v>
      </c>
      <c r="E12" s="35" t="s">
        <v>41</v>
      </c>
      <c r="F12" s="35">
        <v>5</v>
      </c>
      <c r="G12" s="35">
        <v>0</v>
      </c>
      <c r="H12" s="25"/>
    </row>
    <row r="13" spans="1:8" ht="133.5" customHeight="1">
      <c r="B13" s="19" t="s">
        <v>27</v>
      </c>
      <c r="C13" s="35" t="s">
        <v>104</v>
      </c>
      <c r="D13" s="44" t="s">
        <v>105</v>
      </c>
      <c r="E13" s="35" t="s">
        <v>41</v>
      </c>
      <c r="F13" s="35">
        <v>4.5</v>
      </c>
      <c r="G13" s="35">
        <v>0</v>
      </c>
      <c r="H13" s="25"/>
    </row>
    <row r="14" spans="1:8" ht="117.95" customHeight="1">
      <c r="B14" s="19" t="s">
        <v>30</v>
      </c>
      <c r="C14" s="35" t="s">
        <v>76</v>
      </c>
      <c r="D14" s="13" t="s">
        <v>106</v>
      </c>
      <c r="E14" s="35" t="s">
        <v>41</v>
      </c>
      <c r="F14" s="35">
        <v>4</v>
      </c>
      <c r="G14" s="35">
        <v>1</v>
      </c>
      <c r="H14" s="25"/>
    </row>
    <row r="15" spans="1:8" ht="145.5" customHeight="1">
      <c r="B15" s="19" t="s">
        <v>31</v>
      </c>
      <c r="C15" s="31" t="s">
        <v>76</v>
      </c>
      <c r="D15" s="13" t="s">
        <v>107</v>
      </c>
      <c r="E15" s="35" t="s">
        <v>41</v>
      </c>
      <c r="F15" s="45">
        <v>4.5</v>
      </c>
      <c r="G15" s="35">
        <v>0</v>
      </c>
      <c r="H15" s="26"/>
    </row>
    <row r="16" spans="1:8" ht="144" customHeight="1">
      <c r="B16" s="19" t="s">
        <v>34</v>
      </c>
      <c r="C16" s="31" t="s">
        <v>108</v>
      </c>
      <c r="D16" s="46" t="s">
        <v>109</v>
      </c>
      <c r="E16" s="35" t="s">
        <v>41</v>
      </c>
      <c r="F16" s="35">
        <v>5.5</v>
      </c>
      <c r="G16" s="35">
        <v>1</v>
      </c>
      <c r="H16" s="27"/>
    </row>
    <row r="17" spans="2:8" ht="142.5" customHeight="1">
      <c r="B17" s="21" t="s">
        <v>54</v>
      </c>
      <c r="C17" s="37" t="s">
        <v>76</v>
      </c>
      <c r="D17" s="30" t="s">
        <v>110</v>
      </c>
      <c r="E17" s="35" t="s">
        <v>41</v>
      </c>
      <c r="F17" s="42">
        <v>3.5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7"/>
  <sheetViews>
    <sheetView workbookViewId="0">
      <selection activeCell="A2" sqref="A2:M17"/>
    </sheetView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12.7" customHeight="1">
      <c r="B8" s="19" t="s">
        <v>13</v>
      </c>
      <c r="C8" s="35" t="s">
        <v>111</v>
      </c>
      <c r="D8" s="13" t="s">
        <v>112</v>
      </c>
      <c r="E8" s="35" t="s">
        <v>41</v>
      </c>
      <c r="F8" s="35">
        <v>3.5</v>
      </c>
      <c r="G8" s="35">
        <v>1.5</v>
      </c>
      <c r="H8" s="23"/>
    </row>
    <row r="9" spans="1:8" ht="99" customHeight="1">
      <c r="B9" s="19" t="s">
        <v>17</v>
      </c>
      <c r="C9" s="35" t="s">
        <v>113</v>
      </c>
      <c r="D9" s="13" t="s">
        <v>114</v>
      </c>
      <c r="E9" s="35" t="s">
        <v>41</v>
      </c>
      <c r="F9" s="35">
        <v>2.5</v>
      </c>
      <c r="G9" s="35">
        <v>1.5</v>
      </c>
      <c r="H9" s="24"/>
    </row>
    <row r="10" spans="1:8" ht="102.75" customHeight="1">
      <c r="B10" s="19" t="s">
        <v>20</v>
      </c>
      <c r="C10" s="35" t="s">
        <v>115</v>
      </c>
      <c r="D10" s="13" t="s">
        <v>116</v>
      </c>
      <c r="E10" s="35" t="s">
        <v>41</v>
      </c>
      <c r="F10" s="35">
        <v>3</v>
      </c>
      <c r="G10" s="35">
        <v>1</v>
      </c>
      <c r="H10" s="24"/>
    </row>
    <row r="11" spans="1:8" ht="116.25" customHeight="1">
      <c r="B11" s="19" t="s">
        <v>21</v>
      </c>
      <c r="C11" s="35" t="s">
        <v>117</v>
      </c>
      <c r="D11" s="13" t="s">
        <v>118</v>
      </c>
      <c r="E11" s="35" t="s">
        <v>41</v>
      </c>
      <c r="F11" s="35">
        <v>4</v>
      </c>
      <c r="G11" s="35">
        <v>0.5</v>
      </c>
      <c r="H11" s="25"/>
    </row>
    <row r="12" spans="1:8" ht="133.5" customHeight="1">
      <c r="B12" s="19" t="s">
        <v>24</v>
      </c>
      <c r="C12" s="35" t="s">
        <v>119</v>
      </c>
      <c r="D12" s="13" t="s">
        <v>120</v>
      </c>
      <c r="E12" s="35" t="s">
        <v>41</v>
      </c>
      <c r="F12" s="35">
        <v>4.5</v>
      </c>
      <c r="G12" s="35">
        <v>1</v>
      </c>
      <c r="H12" s="25"/>
    </row>
    <row r="13" spans="1:8" ht="133.5" customHeight="1">
      <c r="B13" s="19" t="s">
        <v>27</v>
      </c>
      <c r="C13" s="35" t="s">
        <v>121</v>
      </c>
      <c r="D13" s="44" t="s">
        <v>122</v>
      </c>
      <c r="E13" s="35" t="s">
        <v>41</v>
      </c>
      <c r="F13" s="35">
        <v>5</v>
      </c>
      <c r="G13" s="35">
        <v>0</v>
      </c>
      <c r="H13" s="25"/>
    </row>
    <row r="14" spans="1:8" ht="112.7" customHeight="1">
      <c r="B14" s="19" t="s">
        <v>30</v>
      </c>
      <c r="C14" s="35" t="s">
        <v>123</v>
      </c>
      <c r="D14" s="13" t="s">
        <v>124</v>
      </c>
      <c r="E14" s="35" t="s">
        <v>41</v>
      </c>
      <c r="F14" s="35">
        <v>3.5</v>
      </c>
      <c r="G14" s="35">
        <v>2</v>
      </c>
      <c r="H14" s="25"/>
    </row>
    <row r="15" spans="1:8" ht="201" customHeight="1">
      <c r="B15" s="19" t="s">
        <v>31</v>
      </c>
      <c r="C15" s="31" t="s">
        <v>125</v>
      </c>
      <c r="D15" s="47" t="s">
        <v>126</v>
      </c>
      <c r="E15" s="35" t="s">
        <v>41</v>
      </c>
      <c r="F15" s="45">
        <v>3.5</v>
      </c>
      <c r="G15" s="35">
        <v>0.5</v>
      </c>
      <c r="H15" s="26"/>
    </row>
    <row r="16" spans="1:8" ht="146.25" customHeight="1">
      <c r="B16" s="19" t="s">
        <v>34</v>
      </c>
      <c r="C16" s="31" t="s">
        <v>127</v>
      </c>
      <c r="D16" s="44" t="s">
        <v>128</v>
      </c>
      <c r="E16" s="35" t="s">
        <v>41</v>
      </c>
      <c r="F16" s="35">
        <v>4.5</v>
      </c>
      <c r="G16" s="35" t="s">
        <v>41</v>
      </c>
      <c r="H16" s="27"/>
    </row>
    <row r="17" spans="2:8" ht="268.5" customHeight="1">
      <c r="B17" s="21" t="s">
        <v>54</v>
      </c>
      <c r="C17" s="37" t="s">
        <v>129</v>
      </c>
      <c r="D17" s="30" t="s">
        <v>130</v>
      </c>
      <c r="E17" s="35" t="s">
        <v>41</v>
      </c>
      <c r="F17" s="42">
        <v>2</v>
      </c>
      <c r="G17" s="42">
        <v>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H17"/>
  <sheetViews>
    <sheetView topLeftCell="A12" workbookViewId="0">
      <selection activeCell="N16" sqref="N16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43.95" customHeight="1">
      <c r="B8" s="19" t="s">
        <v>13</v>
      </c>
      <c r="C8" s="35" t="s">
        <v>131</v>
      </c>
      <c r="D8" s="13" t="s">
        <v>132</v>
      </c>
      <c r="E8" s="35" t="s">
        <v>41</v>
      </c>
      <c r="F8" s="35">
        <v>1</v>
      </c>
      <c r="G8" s="35">
        <v>4</v>
      </c>
      <c r="H8" s="23"/>
    </row>
    <row r="9" spans="1:8" ht="233.25" customHeight="1">
      <c r="B9" s="19" t="s">
        <v>17</v>
      </c>
      <c r="C9" s="35" t="s">
        <v>113</v>
      </c>
      <c r="D9" s="13" t="s">
        <v>133</v>
      </c>
      <c r="E9" s="35" t="s">
        <v>41</v>
      </c>
      <c r="F9" s="35">
        <v>5</v>
      </c>
      <c r="G9" s="35"/>
      <c r="H9" s="24"/>
    </row>
    <row r="10" spans="1:8" ht="147" customHeight="1">
      <c r="B10" s="19" t="s">
        <v>20</v>
      </c>
      <c r="C10" s="35" t="s">
        <v>134</v>
      </c>
      <c r="D10" s="13" t="s">
        <v>135</v>
      </c>
      <c r="E10" s="35" t="s">
        <v>41</v>
      </c>
      <c r="F10" s="35">
        <v>5</v>
      </c>
      <c r="G10" s="35"/>
      <c r="H10" s="24"/>
    </row>
    <row r="11" spans="1:8" ht="229.7" customHeight="1">
      <c r="B11" s="19" t="s">
        <v>21</v>
      </c>
      <c r="C11" s="35" t="s">
        <v>136</v>
      </c>
      <c r="D11" s="13" t="s">
        <v>137</v>
      </c>
      <c r="E11" s="35" t="s">
        <v>41</v>
      </c>
      <c r="F11" s="35">
        <v>4.5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139</v>
      </c>
      <c r="E12" s="35" t="s">
        <v>41</v>
      </c>
      <c r="F12" s="35">
        <v>1</v>
      </c>
      <c r="G12" s="35">
        <v>3</v>
      </c>
      <c r="H12" s="25"/>
    </row>
    <row r="13" spans="1:8" ht="192" customHeight="1">
      <c r="B13" s="19" t="s">
        <v>27</v>
      </c>
      <c r="C13" s="35" t="s">
        <v>140</v>
      </c>
      <c r="D13" s="44" t="s">
        <v>141</v>
      </c>
      <c r="E13" s="35" t="s">
        <v>41</v>
      </c>
      <c r="F13" s="35">
        <v>5</v>
      </c>
      <c r="G13" s="35">
        <v>0</v>
      </c>
      <c r="H13" s="25"/>
    </row>
    <row r="14" spans="1:8" ht="197.25" customHeight="1">
      <c r="B14" s="19" t="s">
        <v>30</v>
      </c>
      <c r="C14" s="35" t="s">
        <v>123</v>
      </c>
      <c r="D14" s="13" t="s">
        <v>142</v>
      </c>
      <c r="E14" s="35" t="s">
        <v>41</v>
      </c>
      <c r="F14" s="35">
        <v>4</v>
      </c>
      <c r="G14" s="35" t="s">
        <v>41</v>
      </c>
      <c r="H14" s="25"/>
    </row>
    <row r="15" spans="1:8" ht="196.5" customHeight="1">
      <c r="B15" s="19" t="s">
        <v>31</v>
      </c>
      <c r="C15" s="31" t="s">
        <v>125</v>
      </c>
      <c r="D15" s="47" t="s">
        <v>143</v>
      </c>
      <c r="E15" s="35" t="s">
        <v>41</v>
      </c>
      <c r="F15" s="45">
        <v>5</v>
      </c>
      <c r="G15" s="35">
        <v>0</v>
      </c>
      <c r="H15" s="26"/>
    </row>
    <row r="16" spans="1:8" ht="197.25" customHeight="1">
      <c r="B16" s="19" t="s">
        <v>34</v>
      </c>
      <c r="C16" s="31" t="s">
        <v>144</v>
      </c>
      <c r="D16" s="44" t="s">
        <v>145</v>
      </c>
      <c r="E16" s="35" t="s">
        <v>41</v>
      </c>
      <c r="F16" s="35">
        <v>5</v>
      </c>
      <c r="G16" s="35" t="s">
        <v>41</v>
      </c>
      <c r="H16" s="27"/>
    </row>
    <row r="17" spans="2:8" ht="273.75" customHeight="1">
      <c r="B17" s="21" t="s">
        <v>54</v>
      </c>
      <c r="C17" s="37" t="s">
        <v>146</v>
      </c>
      <c r="D17" s="30" t="s">
        <v>147</v>
      </c>
      <c r="E17" s="35" t="s">
        <v>41</v>
      </c>
      <c r="F17" s="42">
        <v>5.5</v>
      </c>
      <c r="G17" s="42" t="s">
        <v>41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H17"/>
  <sheetViews>
    <sheetView topLeftCell="A7" workbookViewId="0">
      <selection activeCell="D8" sqref="D8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43.95" customHeight="1">
      <c r="B8" s="19" t="s">
        <v>13</v>
      </c>
      <c r="C8" s="35" t="s">
        <v>131</v>
      </c>
      <c r="D8" s="13" t="s">
        <v>148</v>
      </c>
      <c r="E8" s="35" t="s">
        <v>41</v>
      </c>
      <c r="F8" s="35">
        <v>1</v>
      </c>
      <c r="G8" s="35">
        <v>4.25</v>
      </c>
      <c r="H8" s="23"/>
    </row>
    <row r="9" spans="1:8" ht="233.25" customHeight="1">
      <c r="B9" s="19" t="s">
        <v>17</v>
      </c>
      <c r="C9" s="35" t="s">
        <v>113</v>
      </c>
      <c r="D9" s="13" t="s">
        <v>149</v>
      </c>
      <c r="E9" s="35" t="s">
        <v>41</v>
      </c>
      <c r="F9" s="35">
        <v>5</v>
      </c>
      <c r="G9" s="35"/>
      <c r="H9" s="24"/>
    </row>
    <row r="10" spans="1:8" ht="147" customHeight="1">
      <c r="B10" s="19" t="s">
        <v>20</v>
      </c>
      <c r="C10" s="35" t="s">
        <v>150</v>
      </c>
      <c r="D10" s="13" t="s">
        <v>151</v>
      </c>
      <c r="E10" s="35" t="s">
        <v>41</v>
      </c>
      <c r="F10" s="35">
        <v>4</v>
      </c>
      <c r="G10" s="35">
        <v>1</v>
      </c>
      <c r="H10" s="24"/>
    </row>
    <row r="11" spans="1:8" ht="229.7" customHeight="1">
      <c r="B11" s="19" t="s">
        <v>21</v>
      </c>
      <c r="C11" s="35" t="s">
        <v>152</v>
      </c>
      <c r="D11" s="13" t="s">
        <v>153</v>
      </c>
      <c r="E11" s="35" t="s">
        <v>41</v>
      </c>
      <c r="F11" s="35">
        <v>4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154</v>
      </c>
      <c r="E12" s="35" t="s">
        <v>41</v>
      </c>
      <c r="F12" s="35">
        <v>2</v>
      </c>
      <c r="G12" s="35">
        <v>3</v>
      </c>
      <c r="H12" s="25"/>
    </row>
    <row r="13" spans="1:8" ht="192" customHeight="1">
      <c r="B13" s="19" t="s">
        <v>27</v>
      </c>
      <c r="C13" s="35" t="s">
        <v>155</v>
      </c>
      <c r="D13" s="44" t="s">
        <v>156</v>
      </c>
      <c r="E13" s="35" t="s">
        <v>41</v>
      </c>
      <c r="F13" s="35">
        <v>7</v>
      </c>
      <c r="G13" s="35">
        <v>0</v>
      </c>
      <c r="H13" s="25"/>
    </row>
    <row r="14" spans="1:8" ht="197.25" customHeight="1">
      <c r="B14" s="19" t="s">
        <v>30</v>
      </c>
      <c r="C14" s="35" t="s">
        <v>123</v>
      </c>
      <c r="D14" s="13" t="s">
        <v>157</v>
      </c>
      <c r="E14" s="35" t="s">
        <v>41</v>
      </c>
      <c r="F14" s="35">
        <v>5</v>
      </c>
      <c r="G14" s="35" t="s">
        <v>41</v>
      </c>
      <c r="H14" s="25"/>
    </row>
    <row r="15" spans="1:8" ht="196.5" customHeight="1">
      <c r="B15" s="19" t="s">
        <v>31</v>
      </c>
      <c r="C15" s="31" t="s">
        <v>158</v>
      </c>
      <c r="D15" s="47" t="s">
        <v>159</v>
      </c>
      <c r="E15" s="35" t="s">
        <v>41</v>
      </c>
      <c r="F15" s="45">
        <v>5</v>
      </c>
      <c r="G15" s="35">
        <v>0</v>
      </c>
      <c r="H15" s="26"/>
    </row>
    <row r="16" spans="1:8" ht="197.25" customHeight="1">
      <c r="B16" s="19" t="s">
        <v>34</v>
      </c>
      <c r="C16" s="31" t="s">
        <v>160</v>
      </c>
      <c r="D16" s="44" t="s">
        <v>161</v>
      </c>
      <c r="E16" s="35"/>
      <c r="F16" s="35">
        <v>6</v>
      </c>
      <c r="G16" s="35">
        <v>1</v>
      </c>
      <c r="H16" s="27"/>
    </row>
    <row r="17" spans="2:8" ht="273.75" customHeight="1">
      <c r="B17" s="21" t="s">
        <v>54</v>
      </c>
      <c r="C17" s="37" t="s">
        <v>162</v>
      </c>
      <c r="D17" s="30" t="s">
        <v>163</v>
      </c>
      <c r="E17" s="35" t="s">
        <v>41</v>
      </c>
      <c r="F17" s="42">
        <v>4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Shalini Bala</dc:creator>
  <cp:keywords/>
  <dc:description/>
  <cp:lastModifiedBy/>
  <cp:revision/>
  <dcterms:created xsi:type="dcterms:W3CDTF">2018-05-25T06:42:46Z</dcterms:created>
  <dcterms:modified xsi:type="dcterms:W3CDTF">2022-05-05T10:09:31Z</dcterms:modified>
  <cp:category/>
  <cp:contentStatus/>
</cp:coreProperties>
</file>