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95" documentId="8_{2A403242-0CDE-4F7B-B65D-8792BAF1780D}" xr6:coauthVersionLast="47" xr6:coauthVersionMax="47" xr10:uidLastSave="{63C59CF2-73E0-48C5-90E2-9A7AE59F9B59}"/>
  <bookViews>
    <workbookView xWindow="-105" yWindow="-105" windowWidth="20730" windowHeight="11760" firstSheet="68" activeTab="68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  <sheet name="Day73(06-07-2022)-Wednesday" sheetId="115" r:id="rId68"/>
    <sheet name="Day74(07-07-2022)-Thursdays" sheetId="116" r:id="rId6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6" l="1"/>
  <c r="F150" i="116"/>
  <c r="F149" i="116"/>
  <c r="F148" i="116"/>
  <c r="F147" i="116"/>
  <c r="F146" i="116"/>
  <c r="F145" i="116"/>
  <c r="F144" i="116"/>
  <c r="F143" i="116"/>
  <c r="F142" i="116"/>
  <c r="I142" i="116"/>
  <c r="I141" i="116"/>
  <c r="F141" i="116"/>
  <c r="I140" i="116"/>
  <c r="F140" i="116"/>
  <c r="F139" i="116"/>
  <c r="I143" i="116"/>
  <c r="F138" i="116"/>
  <c r="I138" i="116"/>
  <c r="F137" i="116"/>
  <c r="I139" i="116"/>
  <c r="F133" i="116"/>
  <c r="F132" i="116"/>
  <c r="F131" i="116"/>
  <c r="F130" i="116"/>
  <c r="F129" i="116"/>
  <c r="I128" i="116"/>
  <c r="F128" i="116"/>
  <c r="I127" i="116"/>
  <c r="F127" i="116"/>
  <c r="F126" i="116"/>
  <c r="I125" i="116"/>
  <c r="F125" i="116"/>
  <c r="I126" i="116"/>
  <c r="I124" i="116"/>
  <c r="F124" i="116"/>
  <c r="F123" i="116"/>
  <c r="F122" i="116"/>
  <c r="I123" i="116"/>
  <c r="I129" i="116"/>
  <c r="F121" i="116"/>
  <c r="I112" i="116"/>
  <c r="I110" i="116"/>
  <c r="F108" i="116"/>
  <c r="I113" i="116"/>
  <c r="F107" i="116"/>
  <c r="F104" i="116"/>
  <c r="F103" i="116"/>
  <c r="F102" i="116"/>
  <c r="F101" i="116"/>
  <c r="F100" i="116"/>
  <c r="F99" i="116"/>
  <c r="I98" i="116"/>
  <c r="F98" i="116"/>
  <c r="I97" i="116"/>
  <c r="F97" i="116"/>
  <c r="I96" i="116"/>
  <c r="F96" i="116"/>
  <c r="I95" i="116"/>
  <c r="F95" i="116"/>
  <c r="I94" i="116"/>
  <c r="F94" i="116"/>
  <c r="I93" i="116"/>
  <c r="I99" i="116"/>
  <c r="F93" i="116"/>
  <c r="F92" i="116"/>
  <c r="F91" i="116"/>
  <c r="F90" i="116"/>
  <c r="F89" i="116"/>
  <c r="F86" i="116"/>
  <c r="F85" i="116"/>
  <c r="F84" i="116"/>
  <c r="F83" i="116"/>
  <c r="F82" i="116"/>
  <c r="I81" i="116"/>
  <c r="F81" i="116"/>
  <c r="I80" i="116"/>
  <c r="F80" i="116"/>
  <c r="I79" i="116"/>
  <c r="F79" i="116"/>
  <c r="I78" i="116"/>
  <c r="F78" i="116"/>
  <c r="I82" i="116"/>
  <c r="F77" i="116"/>
  <c r="F76" i="116"/>
  <c r="I77" i="116"/>
  <c r="I83" i="116"/>
  <c r="F75" i="116"/>
  <c r="F74" i="116"/>
  <c r="F73" i="116"/>
  <c r="F72" i="116"/>
  <c r="F71" i="116"/>
  <c r="F70" i="116"/>
  <c r="F69" i="116"/>
  <c r="I68" i="116"/>
  <c r="F68" i="116"/>
  <c r="I67" i="116"/>
  <c r="F67" i="116"/>
  <c r="I66" i="116"/>
  <c r="F66" i="116"/>
  <c r="I65" i="116"/>
  <c r="F65" i="116"/>
  <c r="I64" i="116"/>
  <c r="F64" i="116"/>
  <c r="I63" i="116"/>
  <c r="I69" i="116"/>
  <c r="F63" i="116"/>
  <c r="F62" i="116"/>
  <c r="F61" i="116"/>
  <c r="F60" i="116"/>
  <c r="F59" i="116"/>
  <c r="F58" i="116"/>
  <c r="F57" i="116"/>
  <c r="F55" i="116"/>
  <c r="F54" i="116"/>
  <c r="I52" i="116"/>
  <c r="I51" i="116"/>
  <c r="I50" i="116"/>
  <c r="I49" i="116"/>
  <c r="F46" i="116"/>
  <c r="F45" i="116"/>
  <c r="F44" i="116"/>
  <c r="F43" i="116"/>
  <c r="F42" i="116"/>
  <c r="F41" i="116"/>
  <c r="F40" i="116"/>
  <c r="F39" i="116"/>
  <c r="F38" i="116"/>
  <c r="F37" i="116"/>
  <c r="I37" i="116"/>
  <c r="I36" i="116"/>
  <c r="F36" i="116"/>
  <c r="I35" i="116"/>
  <c r="F35" i="116"/>
  <c r="I34" i="116"/>
  <c r="F34" i="116"/>
  <c r="F33" i="116"/>
  <c r="I38" i="116"/>
  <c r="F32" i="116"/>
  <c r="I33" i="116"/>
  <c r="I39" i="116"/>
  <c r="F31" i="116"/>
  <c r="F30" i="116"/>
  <c r="F29" i="116"/>
  <c r="F28" i="116"/>
  <c r="F27" i="116"/>
  <c r="F26" i="116"/>
  <c r="F25" i="116"/>
  <c r="F24" i="116"/>
  <c r="F23" i="116"/>
  <c r="I22" i="116"/>
  <c r="F22" i="116"/>
  <c r="I21" i="116"/>
  <c r="F21" i="116"/>
  <c r="I20" i="116"/>
  <c r="F20" i="116"/>
  <c r="I19" i="116"/>
  <c r="F19" i="116"/>
  <c r="I23" i="116"/>
  <c r="F18" i="116"/>
  <c r="F17" i="116"/>
  <c r="I18" i="116"/>
  <c r="I24" i="116"/>
  <c r="F16" i="116"/>
  <c r="F15" i="116"/>
  <c r="F14" i="116"/>
  <c r="F13" i="116"/>
  <c r="F12" i="116"/>
  <c r="F11" i="116"/>
  <c r="F10" i="116"/>
  <c r="F9" i="116"/>
  <c r="F8" i="116"/>
  <c r="I7" i="116"/>
  <c r="F7" i="116"/>
  <c r="I6" i="116"/>
  <c r="F6" i="116"/>
  <c r="I5" i="116"/>
  <c r="F5" i="116"/>
  <c r="I8" i="116"/>
  <c r="F4" i="116"/>
  <c r="F3" i="116"/>
  <c r="I3" i="116"/>
  <c r="F2" i="116"/>
  <c r="I4" i="116"/>
  <c r="I109" i="115"/>
  <c r="F151" i="115"/>
  <c r="F150" i="115"/>
  <c r="F149" i="115"/>
  <c r="F148" i="115"/>
  <c r="F147" i="115"/>
  <c r="F146" i="115"/>
  <c r="F145" i="115"/>
  <c r="F138" i="115"/>
  <c r="F140" i="115"/>
  <c r="F143" i="115"/>
  <c r="I138" i="115"/>
  <c r="F137" i="115"/>
  <c r="I139" i="115"/>
  <c r="I140" i="115"/>
  <c r="F144" i="115"/>
  <c r="I141" i="115"/>
  <c r="F142" i="115"/>
  <c r="I142" i="115"/>
  <c r="F139" i="115"/>
  <c r="F141" i="115"/>
  <c r="I143" i="115"/>
  <c r="I144" i="115"/>
  <c r="F133" i="115"/>
  <c r="F132" i="115"/>
  <c r="F131" i="115"/>
  <c r="F130" i="115"/>
  <c r="I123" i="115"/>
  <c r="I124" i="115"/>
  <c r="I125" i="115"/>
  <c r="I126" i="115"/>
  <c r="I127" i="115"/>
  <c r="I128" i="115"/>
  <c r="I129" i="115"/>
  <c r="F129" i="115"/>
  <c r="F128" i="115"/>
  <c r="F127" i="115"/>
  <c r="F126" i="115"/>
  <c r="F125" i="115"/>
  <c r="F124" i="115"/>
  <c r="F123" i="115"/>
  <c r="F122" i="115"/>
  <c r="F121" i="115"/>
  <c r="I110" i="115"/>
  <c r="I112" i="115"/>
  <c r="I113" i="115"/>
  <c r="F108" i="115"/>
  <c r="I111" i="115"/>
  <c r="I114" i="115"/>
  <c r="F107" i="115"/>
  <c r="F104" i="115"/>
  <c r="F103" i="115"/>
  <c r="F102" i="115"/>
  <c r="F101" i="115"/>
  <c r="F100" i="115"/>
  <c r="I93" i="115"/>
  <c r="I94" i="115"/>
  <c r="I95" i="115"/>
  <c r="I96" i="115"/>
  <c r="I97" i="115"/>
  <c r="I98" i="115"/>
  <c r="I99" i="115"/>
  <c r="F99" i="115"/>
  <c r="F98" i="115"/>
  <c r="F97" i="115"/>
  <c r="F96" i="115"/>
  <c r="F95" i="115"/>
  <c r="F94" i="115"/>
  <c r="F93" i="115"/>
  <c r="F92" i="115"/>
  <c r="F91" i="115"/>
  <c r="F90" i="115"/>
  <c r="F89" i="115"/>
  <c r="F86" i="115"/>
  <c r="F85" i="115"/>
  <c r="F84" i="115"/>
  <c r="F76" i="115"/>
  <c r="F77" i="115"/>
  <c r="F80" i="115"/>
  <c r="F82" i="115"/>
  <c r="I77" i="115"/>
  <c r="I78" i="115"/>
  <c r="I79" i="115"/>
  <c r="F79" i="115"/>
  <c r="I80" i="115"/>
  <c r="I81" i="115"/>
  <c r="F78" i="115"/>
  <c r="F81" i="115"/>
  <c r="F83" i="115"/>
  <c r="I82" i="115"/>
  <c r="I83" i="115"/>
  <c r="F75" i="115"/>
  <c r="F74" i="115"/>
  <c r="F73" i="115"/>
  <c r="F72" i="115"/>
  <c r="F71" i="115"/>
  <c r="F70" i="115"/>
  <c r="I63" i="115"/>
  <c r="I64" i="115"/>
  <c r="I65" i="115"/>
  <c r="I66" i="115"/>
  <c r="I67" i="115"/>
  <c r="I68" i="115"/>
  <c r="I69" i="115"/>
  <c r="F69" i="115"/>
  <c r="F68" i="115"/>
  <c r="F67" i="115"/>
  <c r="F66" i="115"/>
  <c r="F65" i="115"/>
  <c r="F64" i="115"/>
  <c r="F63" i="115"/>
  <c r="F62" i="115"/>
  <c r="F61" i="115"/>
  <c r="F60" i="115"/>
  <c r="F59" i="115"/>
  <c r="F58" i="115"/>
  <c r="F57" i="115"/>
  <c r="F55" i="115"/>
  <c r="F54" i="115"/>
  <c r="I52" i="115"/>
  <c r="I51" i="115"/>
  <c r="I50" i="115"/>
  <c r="I49" i="115"/>
  <c r="F46" i="115"/>
  <c r="F45" i="115"/>
  <c r="F44" i="115"/>
  <c r="F43" i="115"/>
  <c r="F42" i="115"/>
  <c r="F41" i="115"/>
  <c r="F40" i="115"/>
  <c r="F32" i="115"/>
  <c r="F33" i="115"/>
  <c r="F36" i="115"/>
  <c r="F37" i="115"/>
  <c r="F34" i="115"/>
  <c r="F35" i="115"/>
  <c r="F38" i="115"/>
  <c r="F39" i="115"/>
  <c r="I33" i="115"/>
  <c r="I34" i="115"/>
  <c r="I35" i="115"/>
  <c r="I36" i="115"/>
  <c r="I37" i="115"/>
  <c r="I38" i="115"/>
  <c r="I39" i="115"/>
  <c r="F31" i="115"/>
  <c r="F30" i="115"/>
  <c r="F29" i="115"/>
  <c r="F28" i="115"/>
  <c r="F27" i="115"/>
  <c r="F26" i="115"/>
  <c r="F25" i="115"/>
  <c r="F17" i="115"/>
  <c r="F20" i="115"/>
  <c r="F22" i="115"/>
  <c r="F23" i="115"/>
  <c r="F18" i="115"/>
  <c r="F21" i="115"/>
  <c r="I18" i="115"/>
  <c r="I19" i="115"/>
  <c r="I20" i="115"/>
  <c r="I21" i="115"/>
  <c r="F24" i="115"/>
  <c r="I22" i="115"/>
  <c r="F19" i="115"/>
  <c r="I23" i="115"/>
  <c r="I24" i="115"/>
  <c r="F16" i="115"/>
  <c r="F15" i="115"/>
  <c r="F14" i="115"/>
  <c r="F13" i="115"/>
  <c r="F12" i="115"/>
  <c r="F11" i="115"/>
  <c r="F10" i="115"/>
  <c r="F6" i="115"/>
  <c r="F8" i="115"/>
  <c r="F9" i="115"/>
  <c r="I3" i="115"/>
  <c r="F2" i="115"/>
  <c r="F3" i="115"/>
  <c r="I4" i="115"/>
  <c r="F4" i="115"/>
  <c r="I5" i="115"/>
  <c r="F5" i="115"/>
  <c r="I6" i="115"/>
  <c r="I7" i="115"/>
  <c r="F7" i="115"/>
  <c r="I8" i="115"/>
  <c r="I9" i="115"/>
  <c r="F151" i="114"/>
  <c r="F150" i="114"/>
  <c r="F149" i="114"/>
  <c r="F148" i="114"/>
  <c r="F147" i="114"/>
  <c r="F146" i="114"/>
  <c r="F145" i="114"/>
  <c r="F144" i="114"/>
  <c r="I143" i="114"/>
  <c r="F143" i="114"/>
  <c r="I142" i="114"/>
  <c r="F142" i="114"/>
  <c r="I141" i="114"/>
  <c r="F141" i="114"/>
  <c r="I140" i="114"/>
  <c r="F140" i="114"/>
  <c r="I139" i="114"/>
  <c r="F139" i="114"/>
  <c r="I138" i="114"/>
  <c r="I144" i="114"/>
  <c r="F138" i="114"/>
  <c r="F137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0" i="114"/>
  <c r="I109" i="114"/>
  <c r="F108" i="114"/>
  <c r="F107" i="114"/>
  <c r="I111" i="114"/>
  <c r="I114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I38" i="114"/>
  <c r="I34" i="114"/>
  <c r="F34" i="114"/>
  <c r="I36" i="114"/>
  <c r="F33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I23" i="114"/>
  <c r="F18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  <c r="I111" i="116"/>
  <c r="I109" i="116"/>
  <c r="I9" i="116"/>
  <c r="I114" i="116"/>
  <c r="I144" i="116"/>
</calcChain>
</file>

<file path=xl/sharedStrings.xml><?xml version="1.0" encoding="utf-8"?>
<sst xmlns="http://schemas.openxmlformats.org/spreadsheetml/2006/main" count="13216" uniqueCount="1488">
  <si>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</si>
  <si>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</si>
  <si>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</si>
  <si>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</si>
  <si>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</si>
  <si>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</si>
  <si>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</si>
  <si>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</si>
  <si>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</si>
  <si>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</si>
  <si>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</si>
  <si>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</si>
  <si>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</si>
  <si>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</si>
  <si>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</si>
  <si>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</si>
  <si>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</si>
  <si>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</si>
  <si>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</si>
  <si>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</si>
  <si>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</si>
  <si>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</si>
  <si>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</si>
  <si>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</si>
  <si>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</si>
  <si>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</si>
  <si>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</si>
  <si>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</si>
  <si>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</si>
  <si>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</si>
  <si>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</si>
  <si>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</si>
  <si>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</si>
  <si>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</si>
  <si>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</si>
  <si>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</si>
  <si>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</si>
  <si>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</si>
  <si>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</si>
  <si>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</si>
  <si>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</si>
  <si>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</si>
  <si>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</si>
  <si>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</si>
  <si>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</si>
  <si>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</si>
  <si>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</si>
  <si>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</si>
  <si>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</si>
  <si>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</si>
  <si>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</si>
  <si>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</si>
  <si>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</si>
  <si>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</si>
  <si>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</si>
  <si>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</si>
  <si>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</si>
  <si>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</si>
  <si>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</si>
  <si>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</si>
  <si>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</si>
  <si>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</si>
  <si>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</si>
  <si>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</si>
  <si>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</si>
  <si>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</si>
  <si>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</si>
  <si>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</si>
  <si>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</si>
  <si>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</si>
  <si>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</si>
  <si>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</si>
  <si>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</si>
  <si>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</si>
  <si>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</si>
  <si>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</si>
  <si>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</si>
  <si>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</si>
  <si>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</si>
  <si>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</si>
  <si>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</si>
  <si>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</si>
  <si>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</si>
  <si>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</si>
  <si>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</si>
  <si>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</si>
  <si>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</si>
  <si>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</si>
  <si>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</si>
  <si>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</si>
  <si>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</si>
  <si>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</si>
  <si>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</si>
  <si>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</si>
  <si>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</si>
  <si>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</si>
  <si>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</si>
  <si>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</si>
  <si>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</si>
  <si>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</si>
  <si>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</si>
  <si>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</si>
  <si>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</si>
  <si>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</si>
  <si>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</si>
  <si>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</si>
  <si>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</si>
  <si>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</si>
  <si>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</si>
  <si>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</si>
  <si>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</si>
  <si>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</si>
  <si>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</si>
  <si>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</si>
  <si>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</si>
  <si>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</si>
  <si>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</si>
  <si>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</si>
  <si>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</si>
  <si>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</si>
  <si>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</si>
  <si>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</si>
  <si>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</si>
  <si>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</si>
  <si>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</si>
  <si>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</si>
  <si>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</si>
  <si>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</si>
  <si>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</si>
  <si>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</si>
  <si>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</si>
  <si>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</si>
  <si>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</si>
  <si>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</si>
  <si>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</si>
  <si>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</si>
  <si>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</si>
  <si>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</si>
  <si>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</si>
  <si>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</si>
  <si>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</si>
  <si>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</si>
  <si>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</si>
  <si>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</si>
  <si>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</si>
  <si>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</si>
  <si>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</si>
  <si>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</si>
  <si>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</si>
  <si>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</si>
  <si>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</si>
  <si>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</si>
  <si>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</si>
  <si>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</si>
  <si>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</si>
  <si>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</si>
  <si>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</si>
  <si>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</si>
  <si>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</si>
  <si>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</si>
  <si>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</si>
  <si>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</si>
  <si>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</si>
  <si>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</si>
  <si>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</si>
  <si>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</si>
  <si>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</si>
  <si>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</si>
  <si>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</si>
  <si>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</si>
  <si>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</si>
  <si>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</si>
  <si>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</si>
  <si>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</si>
  <si>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</si>
  <si>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</si>
  <si>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</si>
  <si>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</si>
  <si>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</si>
  <si>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</si>
  <si>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</si>
  <si>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</si>
  <si>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</si>
  <si>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</si>
  <si>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</si>
  <si>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</si>
  <si>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</si>
  <si>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</si>
  <si>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</si>
  <si>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</si>
  <si>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</si>
  <si>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</si>
  <si>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</si>
  <si>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</si>
  <si>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</si>
  <si>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</si>
  <si>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</si>
  <si>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</si>
  <si>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</si>
  <si>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</si>
  <si>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</si>
  <si>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</si>
  <si>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</si>
  <si>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</si>
  <si>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</si>
  <si>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</si>
  <si>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</si>
  <si>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</si>
  <si>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</si>
  <si>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</si>
  <si>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</si>
  <si>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</si>
  <si>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</si>
  <si>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</si>
  <si>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</si>
  <si>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</si>
  <si>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</si>
  <si>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</si>
  <si>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</si>
  <si>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</si>
  <si>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</si>
  <si>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</si>
  <si>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</si>
  <si>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</si>
  <si>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</si>
  <si>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</si>
  <si>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</si>
  <si>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</si>
  <si>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</si>
  <si>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</si>
  <si>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</si>
  <si>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</si>
  <si>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</si>
  <si>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</si>
  <si>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</si>
  <si>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</si>
  <si>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</si>
  <si>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</si>
  <si>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</si>
  <si>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</si>
  <si>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</si>
  <si>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</si>
  <si>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</si>
  <si>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</si>
  <si>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</si>
  <si>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</si>
  <si>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</si>
  <si>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</si>
  <si>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</si>
  <si>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</si>
  <si>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</si>
  <si>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</si>
  <si>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</si>
  <si>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</si>
  <si>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</si>
  <si>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</si>
  <si>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</si>
  <si>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</si>
  <si>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</si>
  <si>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</si>
  <si>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</si>
  <si>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</si>
  <si>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</si>
  <si>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</si>
  <si>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</si>
  <si>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</si>
  <si>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</si>
  <si>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</si>
  <si>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</si>
  <si>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</si>
  <si>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</si>
  <si>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</si>
  <si>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</si>
  <si>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</si>
  <si>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</si>
  <si>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</si>
  <si>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</si>
  <si>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</si>
  <si>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</si>
  <si>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</si>
  <si>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</si>
  <si>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</si>
  <si>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</si>
  <si>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</si>
  <si>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</si>
  <si>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</si>
  <si>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</si>
  <si>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</si>
  <si>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</si>
  <si>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</si>
  <si>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</si>
  <si>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</si>
  <si>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</si>
  <si>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</si>
  <si>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</si>
  <si>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</si>
  <si>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</si>
  <si>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</si>
  <si>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</si>
  <si>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</si>
  <si>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</si>
  <si>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</si>
  <si>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</si>
  <si>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</si>
  <si>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</si>
  <si>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</si>
  <si>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</si>
  <si>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</si>
  <si>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</si>
  <si>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</si>
  <si>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</si>
  <si>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</si>
  <si>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</si>
  <si>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</si>
  <si>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</si>
  <si>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</si>
  <si>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</si>
  <si>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</si>
  <si>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</si>
  <si>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</si>
  <si>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</si>
  <si>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</si>
  <si>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</si>
  <si>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</si>
  <si>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</si>
  <si>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</si>
  <si>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</si>
  <si>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</si>
  <si>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</si>
  <si>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</si>
  <si>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</si>
  <si>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</si>
  <si>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</si>
  <si>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</si>
  <si>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</si>
  <si>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</si>
  <si>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</si>
  <si>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</si>
  <si>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</si>
  <si>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</si>
  <si>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</si>
  <si>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</si>
  <si>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</si>
  <si>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</si>
  <si>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</si>
  <si>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</si>
  <si>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</si>
  <si>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</si>
  <si>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</si>
  <si>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</si>
  <si>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</si>
  <si>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</si>
  <si>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</si>
  <si>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</si>
  <si>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</si>
  <si>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</si>
  <si>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</si>
  <si>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</si>
  <si>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</si>
  <si>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</si>
  <si>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</si>
  <si>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</si>
  <si>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</si>
  <si>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</si>
  <si>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</si>
  <si>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</si>
  <si>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</si>
  <si>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</si>
  <si>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</si>
  <si>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</si>
  <si>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</si>
  <si>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</si>
  <si>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</si>
  <si>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</si>
  <si>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</si>
  <si>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</si>
  <si>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</si>
  <si>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</si>
  <si>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</si>
  <si>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</si>
  <si>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</si>
  <si>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</si>
  <si>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</si>
  <si>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</si>
  <si>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</si>
  <si>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</si>
  <si>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</si>
  <si>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</si>
  <si>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</si>
  <si>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</si>
  <si>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</si>
  <si>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</si>
  <si>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</si>
  <si>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</si>
  <si>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</si>
  <si>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</si>
  <si>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</si>
  <si>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</si>
  <si>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</si>
  <si>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</si>
  <si>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</si>
  <si>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</si>
  <si>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</si>
  <si>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</si>
  <si>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</si>
  <si>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</si>
  <si>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</si>
  <si>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</si>
  <si>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</si>
  <si>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</si>
  <si>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</si>
  <si>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</si>
  <si>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</si>
  <si>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</si>
  <si>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</si>
  <si>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</si>
  <si>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</si>
  <si>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</si>
  <si>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</si>
  <si>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</si>
  <si>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</si>
  <si>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</si>
  <si>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</si>
  <si>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</si>
  <si>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</si>
  <si>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</si>
  <si>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</si>
  <si>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</si>
  <si>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</si>
  <si>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</si>
  <si>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</si>
  <si>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</si>
  <si>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</si>
  <si>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</si>
  <si>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</si>
  <si>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</si>
  <si>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</si>
  <si>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</si>
  <si>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</si>
  <si>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</si>
  <si>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</si>
  <si>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</si>
  <si>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</si>
  <si>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</si>
  <si>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</si>
  <si>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</si>
  <si>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</si>
  <si>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</si>
  <si>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</si>
  <si>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</si>
  <si>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</si>
  <si>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</si>
  <si>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</si>
  <si>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</si>
  <si>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</si>
  <si>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</si>
  <si>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</si>
  <si>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</si>
  <si>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</si>
  <si>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</si>
  <si>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</si>
  <si>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</si>
  <si>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</si>
  <si>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</si>
  <si>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</si>
  <si>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</si>
  <si>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</si>
  <si>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</si>
  <si>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</si>
  <si>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</si>
  <si>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</si>
  <si>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</si>
  <si>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</si>
  <si>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</si>
  <si>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</si>
  <si>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</si>
  <si>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</si>
  <si>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</si>
  <si>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</si>
  <si>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</si>
  <si>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</si>
  <si>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</si>
  <si>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</si>
  <si>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</si>
  <si>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</si>
  <si>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</si>
  <si>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</si>
  <si>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</si>
  <si>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</si>
  <si>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</si>
  <si>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</si>
  <si>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</si>
  <si>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</si>
  <si>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</si>
  <si>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</si>
  <si>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</si>
  <si>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</si>
  <si>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</si>
  <si>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</si>
  <si>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</si>
  <si>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</si>
  <si>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</si>
  <si>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</si>
  <si>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</si>
  <si>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</si>
  <si>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</si>
  <si>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</si>
  <si>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</si>
  <si>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</si>
  <si>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</si>
  <si>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</si>
  <si>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</si>
  <si>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</si>
  <si>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</si>
  <si>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</si>
  <si>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</si>
  <si>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</si>
  <si>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</si>
  <si>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</si>
  <si>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</si>
  <si>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</si>
  <si>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</si>
  <si>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</si>
  <si>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</si>
  <si>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</si>
  <si>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</si>
  <si>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</si>
  <si>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</si>
  <si>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</si>
  <si>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</si>
  <si>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</si>
  <si>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</si>
  <si>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</si>
  <si>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</si>
  <si>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</si>
  <si>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</si>
  <si>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</si>
  <si>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</si>
  <si>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</si>
  <si>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</si>
  <si>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</si>
  <si>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</si>
  <si>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</si>
  <si>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</si>
  <si>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</si>
  <si>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</si>
  <si>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</si>
  <si>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</si>
  <si>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</si>
  <si>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</si>
  <si>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</si>
  <si>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</si>
  <si>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</si>
  <si>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</si>
  <si>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</si>
  <si>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</si>
  <si>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</si>
  <si>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</si>
  <si>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</si>
  <si>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</si>
  <si>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</si>
  <si>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</si>
  <si>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</si>
  <si>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</si>
  <si>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</si>
  <si>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</si>
  <si>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</si>
  <si>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</si>
  <si>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</si>
  <si>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</si>
  <si>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</si>
  <si>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</si>
  <si>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</si>
  <si>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</si>
  <si>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</si>
  <si>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</si>
  <si>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</si>
  <si>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</si>
  <si>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</si>
  <si>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</si>
  <si>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</si>
  <si>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</si>
  <si>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</si>
  <si>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</si>
  <si>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</si>
  <si>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</si>
  <si>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</si>
  <si>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</si>
  <si>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</si>
  <si>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</si>
  <si>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</si>
  <si>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</si>
  <si>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</si>
  <si>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</si>
  <si>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</si>
  <si>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</si>
  <si>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</si>
  <si>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</si>
  <si>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</si>
  <si>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</si>
  <si>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</si>
  <si>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</si>
  <si>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</si>
  <si>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</si>
  <si>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</si>
  <si>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</si>
  <si>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</si>
  <si>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</si>
  <si>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</si>
  <si>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</si>
  <si>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</si>
  <si>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</si>
  <si>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</si>
  <si>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</si>
  <si>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</si>
  <si>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</si>
  <si>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</si>
  <si>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</si>
  <si>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</si>
  <si>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</si>
  <si>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</si>
  <si>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</si>
  <si>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</si>
  <si>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</si>
  <si>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</si>
  <si>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</si>
  <si>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</si>
  <si>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</si>
  <si>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</si>
  <si>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</si>
  <si>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</si>
  <si>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</si>
  <si>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</si>
  <si>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</si>
  <si>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</si>
  <si>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</si>
  <si>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</si>
  <si>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</si>
  <si>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</si>
  <si>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</si>
  <si>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</si>
  <si>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</si>
  <si>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</si>
  <si>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</si>
  <si>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</si>
  <si>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</si>
  <si>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</si>
  <si>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</si>
  <si>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</si>
  <si>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</si>
  <si>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</si>
  <si>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</si>
  <si>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</si>
  <si>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</si>
  <si>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</si>
  <si>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</si>
  <si>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</si>
  <si>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</si>
  <si>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</si>
  <si>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</si>
  <si>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</si>
  <si>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</si>
  <si>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</si>
  <si>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</si>
  <si>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</si>
  <si>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</si>
  <si>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</si>
  <si>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</si>
  <si>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</si>
  <si>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</si>
  <si>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</si>
  <si>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</si>
  <si>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</si>
  <si>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</si>
  <si>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</si>
  <si>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</si>
  <si>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</si>
  <si>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</si>
  <si>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</si>
  <si>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</si>
  <si>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</si>
  <si>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</si>
  <si>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</si>
  <si>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</si>
  <si>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</si>
  <si>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</si>
  <si>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</si>
  <si>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</si>
  <si>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</si>
  <si>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</si>
  <si>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</si>
  <si>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</si>
  <si>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</si>
  <si>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</si>
  <si>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</si>
  <si>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</si>
  <si>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</si>
  <si>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</si>
  <si>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</si>
  <si>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</si>
  <si>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</si>
  <si>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</si>
  <si>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</si>
  <si>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</si>
  <si>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</si>
  <si>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</si>
  <si>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</si>
  <si>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</si>
  <si>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</si>
  <si>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</si>
  <si>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</si>
  <si>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</si>
  <si>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</si>
  <si>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</si>
  <si>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</si>
  <si>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</si>
  <si>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</si>
  <si>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</si>
  <si>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</si>
  <si>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</si>
  <si>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</si>
  <si>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</si>
  <si>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</si>
  <si>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</si>
  <si>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</si>
  <si>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</si>
  <si>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</si>
  <si>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</si>
  <si>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</si>
  <si>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</si>
  <si>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</si>
  <si>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</si>
  <si>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</si>
  <si>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</si>
  <si>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</si>
  <si>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</si>
  <si>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</si>
  <si>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</si>
  <si>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</si>
  <si>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</si>
  <si>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</si>
  <si>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</si>
  <si>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</si>
  <si>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</si>
  <si>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</si>
  <si>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</si>
  <si>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</si>
  <si>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</si>
  <si>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</si>
  <si>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</si>
  <si>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</si>
  <si>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</si>
  <si>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</si>
  <si>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</si>
  <si>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</si>
  <si>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</si>
  <si>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</si>
  <si>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</si>
  <si>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</si>
  <si>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</si>
  <si>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</si>
  <si>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</si>
  <si>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</si>
  <si>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</si>
  <si>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</si>
  <si>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</si>
  <si>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</si>
  <si>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</si>
  <si>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</si>
  <si>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</si>
  <si>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</si>
  <si>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</si>
  <si>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</si>
  <si>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</si>
  <si>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</si>
  <si>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</si>
  <si>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</si>
  <si>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</si>
  <si>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</si>
  <si>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</si>
  <si>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</si>
  <si>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</si>
  <si>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</si>
  <si>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</si>
  <si>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</si>
  <si>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</si>
  <si>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</si>
  <si>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</si>
  <si>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</si>
  <si>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</si>
  <si>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</si>
  <si>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</si>
  <si>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</si>
  <si>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</si>
  <si>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</si>
  <si>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</si>
  <si>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</si>
  <si>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</si>
  <si>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</si>
  <si>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</si>
  <si>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</si>
  <si>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</si>
  <si>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</si>
  <si>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</si>
  <si>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</si>
  <si>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</si>
  <si>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</si>
  <si>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</si>
  <si>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</si>
  <si>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</si>
  <si>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</si>
  <si>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</si>
  <si>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</si>
  <si>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</si>
  <si>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</si>
  <si>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</si>
  <si>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</si>
  <si>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</si>
  <si>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</si>
  <si>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</si>
  <si>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</si>
  <si>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</si>
  <si>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</si>
  <si>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</si>
  <si>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</si>
  <si>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</si>
  <si>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</si>
  <si>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</si>
  <si>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</si>
  <si>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</si>
  <si>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</si>
  <si>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</si>
  <si>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</si>
  <si>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</si>
  <si>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</si>
  <si>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</si>
  <si>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</si>
  <si>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</si>
  <si>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</si>
  <si>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</si>
  <si>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</si>
  <si>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</si>
  <si>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</si>
  <si>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</si>
  <si>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</si>
  <si>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</si>
  <si>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</si>
  <si>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</si>
  <si>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</si>
  <si>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</si>
  <si>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</si>
  <si>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</si>
  <si>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</si>
  <si>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</si>
  <si>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</si>
  <si>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</si>
  <si>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</si>
  <si>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</si>
  <si>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</si>
  <si>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</si>
  <si>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</si>
  <si>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</si>
  <si>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</si>
  <si>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</si>
  <si>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</si>
  <si>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</si>
  <si>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</si>
  <si>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</si>
  <si>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</si>
  <si>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</si>
  <si>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</si>
  <si>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</si>
  <si>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</si>
  <si>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</si>
  <si>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</si>
  <si>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</si>
  <si>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</si>
  <si>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</si>
  <si>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</si>
  <si>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</si>
  <si>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</si>
  <si>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</si>
  <si>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</si>
  <si>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</si>
  <si>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</si>
  <si>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</si>
  <si>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</si>
  <si>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</si>
  <si>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</si>
  <si>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</si>
  <si>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</si>
  <si>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</si>
  <si>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</si>
  <si>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</si>
  <si>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</si>
  <si>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</si>
  <si>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</si>
  <si>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</si>
  <si>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</si>
  <si>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</si>
  <si>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</si>
  <si>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</si>
  <si>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</si>
  <si>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</si>
  <si>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</si>
  <si>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</si>
  <si>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</si>
  <si>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</si>
  <si>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</si>
  <si>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</si>
  <si>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</si>
  <si>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</si>
  <si>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</si>
  <si>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</si>
  <si>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</si>
  <si>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</si>
  <si>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</si>
  <si>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</si>
  <si>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</si>
  <si>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</si>
  <si>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</si>
  <si>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</si>
  <si>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</si>
  <si>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</si>
  <si>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</si>
  <si>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</si>
  <si>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</si>
  <si>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</si>
  <si>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</si>
  <si>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</si>
  <si>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</si>
  <si>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</si>
  <si>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</si>
  <si>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</si>
  <si>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</si>
  <si>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</si>
  <si>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</si>
  <si>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</si>
  <si>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</si>
  <si>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</si>
  <si>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</si>
  <si>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</si>
  <si>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</si>
  <si>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</si>
  <si>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</si>
  <si>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</si>
  <si>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</si>
  <si>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</si>
  <si>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</si>
  <si>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</si>
  <si>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</si>
  <si>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</si>
  <si>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</si>
  <si>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</si>
  <si>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</si>
  <si>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</si>
  <si>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</si>
  <si>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</si>
  <si>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</si>
  <si>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</si>
  <si>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</si>
  <si>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</si>
  <si>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</si>
  <si>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</si>
  <si>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</si>
  <si>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</si>
  <si>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</si>
  <si>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</si>
  <si>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</si>
  <si>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</si>
  <si>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</si>
  <si>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</si>
  <si>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</si>
  <si>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</si>
  <si>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</si>
  <si>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</si>
  <si>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</si>
  <si>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</si>
  <si>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</si>
  <si>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</si>
  <si>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</si>
  <si>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</si>
  <si>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</si>
  <si>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</si>
  <si>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</si>
  <si>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</si>
  <si>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</si>
  <si>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</si>
  <si>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</si>
  <si>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</si>
  <si>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</si>
  <si>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</si>
  <si>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</si>
  <si>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</si>
  <si>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</si>
  <si>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</si>
  <si>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</si>
  <si>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</si>
  <si>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</si>
  <si>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</si>
  <si>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</si>
  <si>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</si>
  <si>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</si>
  <si>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</si>
  <si>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</si>
  <si>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</si>
  <si>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</si>
  <si>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</si>
  <si>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</si>
  <si>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</si>
  <si>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</si>
  <si>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</si>
  <si>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</si>
  <si>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</si>
  <si>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</si>
  <si>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</si>
  <si>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</si>
  <si>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</si>
  <si>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</si>
  <si>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</si>
  <si>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</si>
  <si>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</si>
  <si>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</si>
  <si>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</si>
  <si>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</si>
  <si>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</si>
  <si>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</si>
  <si>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</si>
  <si>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</si>
  <si>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</si>
  <si>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</si>
  <si>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</si>
  <si>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</si>
  <si>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</si>
  <si>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</si>
  <si>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</si>
  <si>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</si>
  <si>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</si>
  <si>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</si>
  <si>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</si>
  <si>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</si>
  <si>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</si>
  <si>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</si>
  <si>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</si>
  <si>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</si>
  <si>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</si>
  <si>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</si>
  <si>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</si>
  <si>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</si>
  <si>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</si>
  <si>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</si>
  <si>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</si>
  <si>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</si>
  <si>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</si>
  <si>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</si>
  <si>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</si>
  <si>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</si>
  <si>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</si>
  <si>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</si>
  <si>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</si>
  <si>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</si>
  <si>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</si>
  <si>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</si>
  <si>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</si>
  <si>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</si>
  <si>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</si>
  <si>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</si>
  <si>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</si>
  <si>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</si>
  <si>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</si>
  <si>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</si>
  <si>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</si>
  <si>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</si>
  <si>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</si>
  <si>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</si>
  <si>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</si>
  <si>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</si>
  <si>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</si>
  <si>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</si>
  <si>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</si>
  <si>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</si>
  <si>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</si>
  <si>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</si>
  <si>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</si>
  <si>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</si>
  <si>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</si>
  <si>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</si>
  <si>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</si>
  <si>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</si>
  <si>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</si>
  <si>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</si>
  <si>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</si>
  <si>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</si>
  <si>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</si>
  <si>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</si>
  <si>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</si>
  <si>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</si>
  <si>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</si>
  <si>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</si>
  <si>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</si>
  <si>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</si>
  <si>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</si>
  <si>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</si>
  <si>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</si>
  <si>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</si>
  <si>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</si>
  <si>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</si>
  <si>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</si>
  <si>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</si>
  <si>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</si>
  <si>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</si>
  <si>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</si>
  <si>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</si>
  <si>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</si>
  <si>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</si>
  <si>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</si>
  <si>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</si>
  <si>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</si>
  <si>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</si>
  <si>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</si>
  <si>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</si>
  <si>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</si>
  <si>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</si>
  <si>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</si>
  <si>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</si>
  <si>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</si>
  <si>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</si>
  <si>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</si>
  <si>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</si>
  <si>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</si>
  <si>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</si>
  <si>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</si>
  <si>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</si>
  <si>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</si>
  <si>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</si>
  <si>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</si>
  <si>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</si>
  <si>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</si>
  <si>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</si>
  <si>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</si>
  <si>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</si>
  <si>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</si>
  <si>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</si>
  <si>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</si>
  <si>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</si>
  <si>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</si>
  <si>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</si>
  <si>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</si>
  <si>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</si>
  <si>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</si>
  <si>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</si>
  <si>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</si>
  <si>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</si>
  <si>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</si>
  <si>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</si>
  <si>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</si>
  <si>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</si>
  <si>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</si>
  <si>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</si>
  <si>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</si>
  <si>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</si>
  <si>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</si>
  <si>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</si>
  <si>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</si>
  <si>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</si>
  <si>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</si>
  <si>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</si>
  <si>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</si>
  <si>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</si>
  <si>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</si>
  <si>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</si>
  <si>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</si>
  <si>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</si>
  <si>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</si>
  <si>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</si>
  <si>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</si>
  <si>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</si>
  <si>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</si>
  <si>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</si>
  <si>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</si>
  <si>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</si>
  <si>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</si>
  <si>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</si>
  <si>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</si>
  <si>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</si>
  <si>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</si>
  <si>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</si>
  <si>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</si>
  <si>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</si>
  <si>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</si>
  <si>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</si>
  <si>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</si>
  <si>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</si>
  <si>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</si>
  <si>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</si>
  <si>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</si>
  <si>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</si>
  <si>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</si>
  <si>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</si>
  <si>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</si>
  <si>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</si>
  <si>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</si>
  <si>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</si>
  <si>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</si>
  <si>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</si>
  <si>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</si>
  <si>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</si>
  <si>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</si>
  <si>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</si>
  <si>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</si>
  <si>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</si>
  <si>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</si>
  <si>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</si>
  <si>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</si>
  <si>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</si>
  <si>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</si>
  <si>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</si>
  <si>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</si>
  <si>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</si>
  <si>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</si>
  <si>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</si>
  <si>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</si>
  <si>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</si>
  <si>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</si>
  <si>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</si>
  <si>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</si>
  <si>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</si>
  <si>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</si>
  <si>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</si>
  <si>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</si>
  <si>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</si>
  <si>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</si>
  <si>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</si>
  <si>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</si>
  <si>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</si>
  <si>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</si>
  <si>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</si>
  <si>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</si>
  <si>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</si>
  <si>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</si>
  <si>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</si>
  <si>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</si>
  <si>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</si>
  <si>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</si>
  <si>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</si>
  <si>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</si>
  <si>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</si>
  <si>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</si>
  <si>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</si>
  <si>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</si>
  <si>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</si>
  <si>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</si>
  <si>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</si>
  <si>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</si>
  <si>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</si>
  <si>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</si>
  <si>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</si>
  <si>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</si>
  <si>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</si>
  <si>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</si>
  <si>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</si>
  <si>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</si>
  <si>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</si>
  <si>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</si>
  <si>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</si>
  <si>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</si>
  <si>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</si>
  <si>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</si>
  <si>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</si>
  <si>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</si>
  <si>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</si>
  <si>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</si>
  <si>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</si>
  <si>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</si>
  <si>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</si>
  <si>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</si>
  <si>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</si>
  <si>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</si>
  <si>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</si>
  <si>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</si>
  <si>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</si>
  <si>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</si>
  <si>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</si>
  <si>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</si>
  <si>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</si>
  <si>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</si>
  <si>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</si>
  <si>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</si>
  <si>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</si>
  <si>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</si>
  <si>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</si>
  <si>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</si>
  <si>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</si>
  <si>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</si>
  <si>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</si>
  <si>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</si>
  <si>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</si>
  <si>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</si>
  <si>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</si>
  <si>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</si>
  <si>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</si>
  <si>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</si>
  <si>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</si>
  <si>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</si>
  <si>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</si>
  <si>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</si>
  <si>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</si>
  <si>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</si>
  <si>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</si>
  <si>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</si>
  <si>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</si>
  <si>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</si>
  <si>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</si>
  <si>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</si>
  <si>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</si>
  <si>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</si>
  <si>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</si>
  <si>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</si>
  <si>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</si>
  <si>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</si>
  <si>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</si>
  <si>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</si>
  <si>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</si>
  <si>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</si>
  <si>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</si>
  <si>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</si>
  <si>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</si>
  <si>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</si>
  <si>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</si>
  <si>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</si>
  <si>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</si>
  <si>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</si>
  <si>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</si>
  <si>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</si>
  <si>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</si>
  <si>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</si>
  <si>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</si>
  <si>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</si>
  <si>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</si>
  <si>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</si>
  <si>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</si>
  <si>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</si>
  <si>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</si>
  <si>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</si>
  <si>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</si>
  <si>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</si>
  <si>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</si>
  <si>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</si>
  <si>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</si>
  <si>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</si>
  <si>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</si>
  <si>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</si>
  <si>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</si>
  <si>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</si>
  <si>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</si>
  <si>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</si>
  <si>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</si>
  <si>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</si>
  <si>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</si>
  <si>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</si>
  <si>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</si>
  <si>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</si>
  <si>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</si>
  <si>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</si>
  <si>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</si>
  <si>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</si>
  <si>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</si>
  <si>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</si>
  <si>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</si>
  <si>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</si>
  <si>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</si>
  <si>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</si>
  <si>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</si>
  <si>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</si>
  <si>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</si>
  <si>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</si>
  <si>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</si>
  <si>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</si>
  <si>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</si>
  <si>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</si>
  <si>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</si>
  <si>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</si>
  <si>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</si>
  <si>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</si>
  <si>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</si>
  <si>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</si>
  <si>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</si>
  <si>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</si>
  <si>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</si>
  <si>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</si>
  <si>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</si>
  <si>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</si>
  <si>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</si>
  <si>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</si>
  <si>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</si>
  <si>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</si>
  <si>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</si>
  <si>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</si>
  <si>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</si>
  <si>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</si>
  <si>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</si>
  <si>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</si>
  <si>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</si>
  <si>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</si>
  <si>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</si>
  <si>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</si>
  <si>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</si>
  <si>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</si>
  <si>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</si>
  <si>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</si>
  <si>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</si>
  <si>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</si>
  <si>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</si>
  <si>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</si>
  <si>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</si>
  <si>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</si>
  <si>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</si>
  <si>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</si>
  <si>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</si>
  <si>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</si>
  <si>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</si>
  <si>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</si>
  <si>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</si>
  <si>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</si>
  <si>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</si>
  <si>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</si>
  <si>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</si>
  <si>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</si>
  <si>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</si>
  <si>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</si>
  <si>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</si>
  <si>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</si>
  <si>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tested defaulters logic implementation</t>
  </si>
  <si>
    <t xml:space="preserve"> solving some exceptions faced while running the angular page</t>
  </si>
  <si>
    <t>Clearing the issues while opening the document in onedrive</t>
  </si>
  <si>
    <t xml:space="preserve"> Started looking on the works done upto date in angular </t>
  </si>
  <si>
    <t>Practising the hackerank coding</t>
  </si>
  <si>
    <t>Went to College to collect Original certificates</t>
  </si>
  <si>
    <t>Worked on UI fixes(add input max length,Management dashboard)</t>
  </si>
  <si>
    <t>Explored on get method</t>
  </si>
  <si>
    <t>Updated MOM</t>
  </si>
  <si>
    <t>Worked on Management dashboard</t>
  </si>
  <si>
    <t>Workedvon PoolMembersperformance</t>
  </si>
  <si>
    <t>Worked on test scenario for admin flow</t>
  </si>
  <si>
    <t>Written test cases for test scenario(Admin flow)</t>
  </si>
  <si>
    <t>Resumed working test cases for test scenario</t>
  </si>
  <si>
    <t>Updated timesheet</t>
  </si>
  <si>
    <t>Functions for Displaying list (Interviewer)</t>
  </si>
  <si>
    <t>Interviewer Dashboard - Brought list in 6 pages</t>
  </si>
  <si>
    <t>Updated Timesheet &amp; commited the work in git</t>
  </si>
  <si>
    <t>Started Filter in Dashboard pages</t>
  </si>
  <si>
    <t>Evening break</t>
  </si>
  <si>
    <t>Continued to work on Filters</t>
  </si>
  <si>
    <t>Fixed small bugs ,added try catch (defaulters)</t>
  </si>
  <si>
    <t>Worked on Token services(Management Bug Fix)</t>
  </si>
  <si>
    <t>Updated Drive Controllers(Used Claims)</t>
  </si>
  <si>
    <t>worked on SetTimeSlot() Validations</t>
  </si>
  <si>
    <t>Updated SetTimeSlot() Validations</t>
  </si>
  <si>
    <t>Worked in Token Encryption</t>
  </si>
  <si>
    <t>Team Meeting(Sheik,Kumaresh &amp; Remuki)</t>
  </si>
  <si>
    <t>Virtual onboarding meet with savitha and snigdha</t>
  </si>
  <si>
    <t xml:space="preserve"> countined on checking the works done upto date in angular</t>
  </si>
  <si>
    <t xml:space="preserve"> Activating the Aspire mail id </t>
  </si>
  <si>
    <t>Updated slot timing Page</t>
  </si>
  <si>
    <t>Added Username in SideBar, Worked on view Response page</t>
  </si>
  <si>
    <t>Worked on add response Page</t>
  </si>
  <si>
    <t>Went to College to get the original certificates</t>
  </si>
  <si>
    <t xml:space="preserve">Recording the video for Project at IIT Palakad </t>
  </si>
  <si>
    <t>Prerequisites for Testing ( API &amp; Angular )</t>
  </si>
  <si>
    <t>Writing Updated Test Scenarios for TAC User. (13 Scenarios)</t>
  </si>
  <si>
    <t>Writing Test cases for the Written Scenarios( 1 to 31 Scenarios)</t>
  </si>
  <si>
    <t>Discussion with Prithvi on Change Request &amp; Customer Review</t>
  </si>
  <si>
    <t>Pool Deletion Validation</t>
  </si>
  <si>
    <t>Add Response() validation</t>
  </si>
  <si>
    <t>Customer meeting(Performance Feature)</t>
  </si>
  <si>
    <t>Discussion with Vinoth on Performance Feature</t>
  </si>
  <si>
    <t>Updated daily seeding + Sonaqube setup</t>
  </si>
  <si>
    <t>Added serilog and small bug fix in api</t>
  </si>
  <si>
    <t>GetPoolById() used claims and other controller methods</t>
  </si>
  <si>
    <t>Created Defaulters page</t>
  </si>
  <si>
    <t>Updated management dashboard</t>
  </si>
  <si>
    <t>Updated filter in home page</t>
  </si>
  <si>
    <t>Added Filters in Dashboard pages (Interviewer)</t>
  </si>
  <si>
    <t xml:space="preserve">Completed Filters &amp; changed pagination alignments </t>
  </si>
  <si>
    <t>Corrected errors in Filters</t>
  </si>
  <si>
    <t>Bug Fixes(css changes)</t>
  </si>
  <si>
    <t>Discussion with Prithvi about Performance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</si>
</sst>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6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23" xfId="0" applyBorder="1"/>
    <xf numFmtId="0" fontId="10" fillId="0" borderId="0" xfId="0" applyFont="1" applyAlignment="1">
      <alignment wrapText="1"/>
    </xf>
    <xf numFmtId="0" fontId="0" fillId="0" borderId="25" xfId="0" applyBorder="1"/>
    <xf numFmtId="0" fontId="0" fillId="0" borderId="26" xfId="0" applyBorder="1"/>
    <xf numFmtId="0" fontId="10" fillId="0" borderId="26" xfId="0" applyFont="1" applyBorder="1"/>
    <xf numFmtId="0" fontId="10" fillId="0" borderId="24" xfId="0" applyFont="1" applyBorder="1" applyAlignment="1">
      <alignment wrapText="1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5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557" dataDxfId="1555" headerRowBorderDxfId="1556" tableBorderDxfId="1554" totalsRowBorderDxfId="1553">
  <autoFilter ref="B9:H19" xr:uid="{00000000-0009-0000-0100-000002000000}"/>
  <tableColumns count="7">
    <tableColumn id="1" xr3:uid="{00000000-0010-0000-0000-000001000000}" name="Resource Name" dataDxfId="1552"/>
    <tableColumn id="2" xr3:uid="{00000000-0010-0000-0000-000002000000}" name="In-progress" dataDxfId="1551"/>
    <tableColumn id="3" xr3:uid="{00000000-0010-0000-0000-000003000000}" name="Done" dataDxfId="1550"/>
    <tableColumn id="4" xr3:uid="{00000000-0010-0000-0000-000004000000}" name="Discarded / Hold" dataDxfId="1549"/>
    <tableColumn id="5" xr3:uid="{00000000-0010-0000-0000-000005000000}" name="Hours Spent - Project" dataDxfId="1548"/>
    <tableColumn id="6" xr3:uid="{00000000-0010-0000-0000-000006000000}" name="Hours Spent - Non Project" dataDxfId="1547"/>
    <tableColumn id="7" xr3:uid="{00000000-0010-0000-0000-000007000000}" name="Comments" dataDxfId="154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461" dataDxfId="1459" headerRowBorderDxfId="1460" tableBorderDxfId="1458" totalsRowBorderDxfId="1457">
  <autoFilter ref="B2:E4" xr:uid="{00000000-0009-0000-0100-00000C000000}"/>
  <tableColumns count="4">
    <tableColumn id="1" xr3:uid="{00000000-0010-0000-0900-000001000000}" name="Column1" dataDxfId="1456"/>
    <tableColumn id="2" xr3:uid="{00000000-0010-0000-0900-000002000000}" name="Column2" dataDxfId="1455"/>
    <tableColumn id="3" xr3:uid="{00000000-0010-0000-0900-000003000000}" name="Column3" dataDxfId="1454"/>
    <tableColumn id="4" xr3:uid="{00000000-0010-0000-0900-000004000000}" name="Column4" dataDxfId="145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452" dataDxfId="1450" headerRowBorderDxfId="1451" tableBorderDxfId="1449" totalsRowBorderDxfId="1448">
  <autoFilter ref="B7:H17" xr:uid="{00000000-0009-0000-0100-00000D000000}"/>
  <tableColumns count="7">
    <tableColumn id="1" xr3:uid="{00000000-0010-0000-0A00-000001000000}" name="Resource Name" dataDxfId="1447"/>
    <tableColumn id="2" xr3:uid="{00000000-0010-0000-0A00-000002000000}" name="In-progress" dataDxfId="1446"/>
    <tableColumn id="3" xr3:uid="{00000000-0010-0000-0A00-000003000000}" name="Done" dataDxfId="1445"/>
    <tableColumn id="4" xr3:uid="{00000000-0010-0000-0A00-000004000000}" name="Discarded / Hold" dataDxfId="1444"/>
    <tableColumn id="5" xr3:uid="{00000000-0010-0000-0A00-000005000000}" name="Hours Spent - Project" dataDxfId="1443"/>
    <tableColumn id="6" xr3:uid="{00000000-0010-0000-0A00-000006000000}" name="Hours Spent - Non Project" dataDxfId="1442"/>
    <tableColumn id="7" xr3:uid="{00000000-0010-0000-0A00-000007000000}" name="Comments" dataDxfId="144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440" dataDxfId="1438" headerRowBorderDxfId="1439" tableBorderDxfId="1437" totalsRowBorderDxfId="1436">
  <autoFilter ref="B2:E4" xr:uid="{00000000-0009-0000-0100-00000E000000}"/>
  <tableColumns count="4">
    <tableColumn id="1" xr3:uid="{00000000-0010-0000-0B00-000001000000}" name="Column1" dataDxfId="1435"/>
    <tableColumn id="2" xr3:uid="{00000000-0010-0000-0B00-000002000000}" name="Column2" dataDxfId="1434"/>
    <tableColumn id="3" xr3:uid="{00000000-0010-0000-0B00-000003000000}" name="Column3" dataDxfId="1433"/>
    <tableColumn id="4" xr3:uid="{00000000-0010-0000-0B00-000004000000}" name="Column4" dataDxfId="143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431" dataDxfId="1429" headerRowBorderDxfId="1430" tableBorderDxfId="1428" totalsRowBorderDxfId="1427">
  <autoFilter ref="B7:H17" xr:uid="{00000000-0009-0000-0100-000009000000}"/>
  <tableColumns count="7">
    <tableColumn id="1" xr3:uid="{00000000-0010-0000-0C00-000001000000}" name="Resource Name" dataDxfId="1426"/>
    <tableColumn id="2" xr3:uid="{00000000-0010-0000-0C00-000002000000}" name="In-progress" dataDxfId="1425"/>
    <tableColumn id="3" xr3:uid="{00000000-0010-0000-0C00-000003000000}" name="Done" dataDxfId="1424"/>
    <tableColumn id="4" xr3:uid="{00000000-0010-0000-0C00-000004000000}" name="Discarded / Hold" dataDxfId="1423"/>
    <tableColumn id="5" xr3:uid="{00000000-0010-0000-0C00-000005000000}" name="Hours Spent - Project" dataDxfId="1422"/>
    <tableColumn id="6" xr3:uid="{00000000-0010-0000-0C00-000006000000}" name="Hours Spent - Non Project" dataDxfId="1421"/>
    <tableColumn id="7" xr3:uid="{00000000-0010-0000-0C00-000007000000}" name="Comments" dataDxfId="14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419" dataDxfId="1417" headerRowBorderDxfId="1418" tableBorderDxfId="1416" totalsRowBorderDxfId="1415">
  <autoFilter ref="B2:E4" xr:uid="{00000000-0009-0000-0100-00000A000000}"/>
  <tableColumns count="4">
    <tableColumn id="1" xr3:uid="{00000000-0010-0000-0D00-000001000000}" name="Column1" dataDxfId="1414"/>
    <tableColumn id="2" xr3:uid="{00000000-0010-0000-0D00-000002000000}" name="Column2" dataDxfId="1413"/>
    <tableColumn id="3" xr3:uid="{00000000-0010-0000-0D00-000003000000}" name="Column3" dataDxfId="1412"/>
    <tableColumn id="4" xr3:uid="{00000000-0010-0000-0D00-000004000000}" name="Column4" dataDxfId="141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410" dataDxfId="1408" headerRowBorderDxfId="1409" tableBorderDxfId="1407" totalsRowBorderDxfId="1406">
  <autoFilter ref="B7:H17" xr:uid="{00000000-0009-0000-0100-00000F000000}"/>
  <tableColumns count="7">
    <tableColumn id="1" xr3:uid="{00000000-0010-0000-0E00-000001000000}" name="Resource Name" dataDxfId="1405"/>
    <tableColumn id="2" xr3:uid="{00000000-0010-0000-0E00-000002000000}" name="In-progress" dataDxfId="1404"/>
    <tableColumn id="3" xr3:uid="{00000000-0010-0000-0E00-000003000000}" name="Done" dataDxfId="1403"/>
    <tableColumn id="4" xr3:uid="{00000000-0010-0000-0E00-000004000000}" name="Discarded / Hold" dataDxfId="1402"/>
    <tableColumn id="5" xr3:uid="{00000000-0010-0000-0E00-000005000000}" name="Hours Spent - Project" dataDxfId="1401"/>
    <tableColumn id="6" xr3:uid="{00000000-0010-0000-0E00-000006000000}" name="Hours Spent - Non Project" dataDxfId="1400"/>
    <tableColumn id="7" xr3:uid="{00000000-0010-0000-0E00-000007000000}" name="Comments" dataDxfId="139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398" dataDxfId="1396" headerRowBorderDxfId="1397" tableBorderDxfId="1395" totalsRowBorderDxfId="1394">
  <autoFilter ref="B2:E4" xr:uid="{00000000-0009-0000-0100-000010000000}"/>
  <tableColumns count="4">
    <tableColumn id="1" xr3:uid="{00000000-0010-0000-0F00-000001000000}" name="Column1" dataDxfId="1393"/>
    <tableColumn id="2" xr3:uid="{00000000-0010-0000-0F00-000002000000}" name="Column2" dataDxfId="1392"/>
    <tableColumn id="3" xr3:uid="{00000000-0010-0000-0F00-000003000000}" name="Column3" dataDxfId="1391"/>
    <tableColumn id="4" xr3:uid="{00000000-0010-0000-0F00-000004000000}" name="Column4" dataDxfId="139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389" dataDxfId="1387" headerRowBorderDxfId="1388" tableBorderDxfId="1386" totalsRowBorderDxfId="1385">
  <autoFilter ref="B7:H17" xr:uid="{00000000-0009-0000-0100-000011000000}"/>
  <tableColumns count="7">
    <tableColumn id="1" xr3:uid="{00000000-0010-0000-1000-000001000000}" name="Resource Name" dataDxfId="1384"/>
    <tableColumn id="2" xr3:uid="{00000000-0010-0000-1000-000002000000}" name="In-progress" dataDxfId="1383"/>
    <tableColumn id="3" xr3:uid="{00000000-0010-0000-1000-000003000000}" name="Done" dataDxfId="1382"/>
    <tableColumn id="4" xr3:uid="{00000000-0010-0000-1000-000004000000}" name="Discarded / Hold" dataDxfId="1381"/>
    <tableColumn id="5" xr3:uid="{00000000-0010-0000-1000-000005000000}" name="Hours Spent - Project" dataDxfId="1380"/>
    <tableColumn id="6" xr3:uid="{00000000-0010-0000-1000-000006000000}" name="Hours Spent - Non Project" dataDxfId="1379"/>
    <tableColumn id="7" xr3:uid="{00000000-0010-0000-1000-000007000000}" name="Comments" dataDxfId="137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377" dataDxfId="1375" headerRowBorderDxfId="1376" tableBorderDxfId="1374" totalsRowBorderDxfId="1373">
  <autoFilter ref="B2:E4" xr:uid="{00000000-0009-0000-0100-000012000000}"/>
  <tableColumns count="4">
    <tableColumn id="1" xr3:uid="{00000000-0010-0000-1100-000001000000}" name="Column1" dataDxfId="1372"/>
    <tableColumn id="2" xr3:uid="{00000000-0010-0000-1100-000002000000}" name="Column2" dataDxfId="1371"/>
    <tableColumn id="3" xr3:uid="{00000000-0010-0000-1100-000003000000}" name="Column3" dataDxfId="1370"/>
    <tableColumn id="4" xr3:uid="{00000000-0010-0000-1100-000004000000}" name="Column4" dataDxfId="136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368" dataDxfId="1366" headerRowBorderDxfId="1367" tableBorderDxfId="1365" totalsRowBorderDxfId="1364">
  <autoFilter ref="B7:H17" xr:uid="{00000000-0009-0000-0100-000013000000}"/>
  <tableColumns count="7">
    <tableColumn id="1" xr3:uid="{00000000-0010-0000-1200-000001000000}" name="Resource Name" dataDxfId="1363"/>
    <tableColumn id="2" xr3:uid="{00000000-0010-0000-1200-000002000000}" name="In-progress" dataDxfId="1362"/>
    <tableColumn id="3" xr3:uid="{00000000-0010-0000-1200-000003000000}" name="Done" dataDxfId="1361"/>
    <tableColumn id="4" xr3:uid="{00000000-0010-0000-1200-000004000000}" name="Discarded / Hold" dataDxfId="1360"/>
    <tableColumn id="5" xr3:uid="{00000000-0010-0000-1200-000005000000}" name="Hours Spent - Project" dataDxfId="1359"/>
    <tableColumn id="6" xr3:uid="{00000000-0010-0000-1200-000006000000}" name="Hours Spent - Non Project" dataDxfId="1358"/>
    <tableColumn id="7" xr3:uid="{00000000-0010-0000-1200-000007000000}" name="Comments" dataDxfId="13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545" dataDxfId="1543" headerRowBorderDxfId="1544" tableBorderDxfId="1542" totalsRowBorderDxfId="1541">
  <autoFilter ref="B4:E6" xr:uid="{00000000-0009-0000-0100-000003000000}"/>
  <tableColumns count="4">
    <tableColumn id="1" xr3:uid="{00000000-0010-0000-0100-000001000000}" name="Column1" dataDxfId="1540"/>
    <tableColumn id="2" xr3:uid="{00000000-0010-0000-0100-000002000000}" name="Column2" dataDxfId="1539"/>
    <tableColumn id="3" xr3:uid="{00000000-0010-0000-0100-000003000000}" name="Column3" dataDxfId="1538"/>
    <tableColumn id="4" xr3:uid="{00000000-0010-0000-0100-000004000000}" name="Column4" dataDxfId="153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356" dataDxfId="1354" headerRowBorderDxfId="1355" tableBorderDxfId="1353" totalsRowBorderDxfId="1352">
  <autoFilter ref="B2:E4" xr:uid="{00000000-0009-0000-0100-000014000000}"/>
  <tableColumns count="4">
    <tableColumn id="1" xr3:uid="{00000000-0010-0000-1300-000001000000}" name="Column1" dataDxfId="1351"/>
    <tableColumn id="2" xr3:uid="{00000000-0010-0000-1300-000002000000}" name="Column2" dataDxfId="1350"/>
    <tableColumn id="3" xr3:uid="{00000000-0010-0000-1300-000003000000}" name="Column3" dataDxfId="1349"/>
    <tableColumn id="4" xr3:uid="{00000000-0010-0000-1300-000004000000}" name="Column4" dataDxfId="134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347" dataDxfId="1345" headerRowBorderDxfId="1346" tableBorderDxfId="1344" totalsRowBorderDxfId="1343">
  <autoFilter ref="B7:H17" xr:uid="{00000000-0009-0000-0100-000015000000}"/>
  <tableColumns count="7">
    <tableColumn id="1" xr3:uid="{00000000-0010-0000-1400-000001000000}" name="Resource Name" dataDxfId="1342"/>
    <tableColumn id="2" xr3:uid="{00000000-0010-0000-1400-000002000000}" name="In-progress" dataDxfId="1341"/>
    <tableColumn id="3" xr3:uid="{00000000-0010-0000-1400-000003000000}" name="Done" dataDxfId="1340"/>
    <tableColumn id="4" xr3:uid="{00000000-0010-0000-1400-000004000000}" name="Discarded / Hold" dataDxfId="1339"/>
    <tableColumn id="5" xr3:uid="{00000000-0010-0000-1400-000005000000}" name="Hours Spent - Project" dataDxfId="1338"/>
    <tableColumn id="6" xr3:uid="{00000000-0010-0000-1400-000006000000}" name="Hours Spent - Non Project" dataDxfId="1337"/>
    <tableColumn id="7" xr3:uid="{00000000-0010-0000-1400-000007000000}" name="Comments" dataDxfId="133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35" dataDxfId="1333" headerRowBorderDxfId="1334" tableBorderDxfId="1332" totalsRowBorderDxfId="1331">
  <autoFilter ref="B2:E4" xr:uid="{00000000-0009-0000-0100-000016000000}"/>
  <tableColumns count="4">
    <tableColumn id="1" xr3:uid="{00000000-0010-0000-1500-000001000000}" name="Column1" dataDxfId="1330"/>
    <tableColumn id="2" xr3:uid="{00000000-0010-0000-1500-000002000000}" name="Column2" dataDxfId="1329"/>
    <tableColumn id="3" xr3:uid="{00000000-0010-0000-1500-000003000000}" name="Column3" dataDxfId="1328"/>
    <tableColumn id="4" xr3:uid="{00000000-0010-0000-1500-000004000000}" name="Column4" dataDxfId="132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26" dataDxfId="1324" headerRowBorderDxfId="1325" tableBorderDxfId="1323" totalsRowBorderDxfId="1322">
  <autoFilter ref="B7:H17" xr:uid="{00000000-0009-0000-0100-000019000000}"/>
  <tableColumns count="7">
    <tableColumn id="1" xr3:uid="{00000000-0010-0000-1600-000001000000}" name="Resource Name" dataDxfId="1321"/>
    <tableColumn id="2" xr3:uid="{00000000-0010-0000-1600-000002000000}" name="In-progress" dataDxfId="1320"/>
    <tableColumn id="3" xr3:uid="{00000000-0010-0000-1600-000003000000}" name="Done" dataDxfId="1319"/>
    <tableColumn id="4" xr3:uid="{00000000-0010-0000-1600-000004000000}" name="Discarded / Hold" dataDxfId="1318"/>
    <tableColumn id="5" xr3:uid="{00000000-0010-0000-1600-000005000000}" name="Hours Spent - Project" dataDxfId="1317"/>
    <tableColumn id="6" xr3:uid="{00000000-0010-0000-1600-000006000000}" name="Hours Spent - Non Project" dataDxfId="1316"/>
    <tableColumn id="7" xr3:uid="{00000000-0010-0000-1600-000007000000}" name="Comments" dataDxfId="131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314" dataDxfId="1312" headerRowBorderDxfId="1313" tableBorderDxfId="1311" totalsRowBorderDxfId="1310">
  <autoFilter ref="B2:E4" xr:uid="{00000000-0009-0000-0100-00001A000000}"/>
  <tableColumns count="4">
    <tableColumn id="1" xr3:uid="{00000000-0010-0000-1700-000001000000}" name="Column1" dataDxfId="1309"/>
    <tableColumn id="2" xr3:uid="{00000000-0010-0000-1700-000002000000}" name="Column2" dataDxfId="1308"/>
    <tableColumn id="3" xr3:uid="{00000000-0010-0000-1700-000003000000}" name="Column3" dataDxfId="1307"/>
    <tableColumn id="4" xr3:uid="{00000000-0010-0000-1700-000004000000}" name="Column4" dataDxfId="130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05" dataDxfId="1303" headerRowBorderDxfId="1304" tableBorderDxfId="1302" totalsRowBorderDxfId="1301">
  <autoFilter ref="B7:H17" xr:uid="{00000000-0009-0000-0100-000017000000}"/>
  <tableColumns count="7">
    <tableColumn id="1" xr3:uid="{00000000-0010-0000-1800-000001000000}" name="Resource Name" dataDxfId="1300"/>
    <tableColumn id="2" xr3:uid="{00000000-0010-0000-1800-000002000000}" name="In-progress" dataDxfId="1299"/>
    <tableColumn id="3" xr3:uid="{00000000-0010-0000-1800-000003000000}" name="Done" dataDxfId="1298"/>
    <tableColumn id="4" xr3:uid="{00000000-0010-0000-1800-000004000000}" name="Discarded / Hold" dataDxfId="1297"/>
    <tableColumn id="5" xr3:uid="{00000000-0010-0000-1800-000005000000}" name="Hours Spent - Project" dataDxfId="1296"/>
    <tableColumn id="6" xr3:uid="{00000000-0010-0000-1800-000006000000}" name="Hours Spent - Non Project" dataDxfId="1295"/>
    <tableColumn id="7" xr3:uid="{00000000-0010-0000-1800-000007000000}" name="Comments" dataDxfId="129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93" dataDxfId="1291" headerRowBorderDxfId="1292" tableBorderDxfId="1290" totalsRowBorderDxfId="1289">
  <autoFilter ref="B2:E4" xr:uid="{00000000-0009-0000-0100-000018000000}"/>
  <tableColumns count="4">
    <tableColumn id="1" xr3:uid="{00000000-0010-0000-1900-000001000000}" name="Column1" dataDxfId="1288"/>
    <tableColumn id="2" xr3:uid="{00000000-0010-0000-1900-000002000000}" name="Column2" dataDxfId="1287"/>
    <tableColumn id="3" xr3:uid="{00000000-0010-0000-1900-000003000000}" name="Column3" dataDxfId="1286"/>
    <tableColumn id="4" xr3:uid="{00000000-0010-0000-1900-000004000000}" name="Column4" dataDxfId="128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284" dataDxfId="1282" headerRowBorderDxfId="1283" tableBorderDxfId="1281" totalsRowBorderDxfId="1280">
  <autoFilter ref="B9:H19" xr:uid="{00000000-0009-0000-0100-00001D000000}"/>
  <tableColumns count="7">
    <tableColumn id="1" xr3:uid="{00000000-0010-0000-1A00-000001000000}" name="Resource Name" dataDxfId="1279"/>
    <tableColumn id="2" xr3:uid="{00000000-0010-0000-1A00-000002000000}" name="In-progress" dataDxfId="1278"/>
    <tableColumn id="3" xr3:uid="{00000000-0010-0000-1A00-000003000000}" name="Done" dataDxfId="1277"/>
    <tableColumn id="4" xr3:uid="{00000000-0010-0000-1A00-000004000000}" name="Discarded / Hold" dataDxfId="1276"/>
    <tableColumn id="5" xr3:uid="{00000000-0010-0000-1A00-000005000000}" name="Hours Spent - Project" dataDxfId="1275"/>
    <tableColumn id="6" xr3:uid="{00000000-0010-0000-1A00-000006000000}" name="Hours Spent - Non Project" dataDxfId="1274"/>
    <tableColumn id="7" xr3:uid="{00000000-0010-0000-1A00-000007000000}" name="Comments" dataDxfId="127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272" dataDxfId="1270" headerRowBorderDxfId="1271" tableBorderDxfId="1269" totalsRowBorderDxfId="1268">
  <autoFilter ref="B4:E6" xr:uid="{00000000-0009-0000-0100-00001E000000}"/>
  <tableColumns count="4">
    <tableColumn id="1" xr3:uid="{00000000-0010-0000-1B00-000001000000}" name="Column1" dataDxfId="1267"/>
    <tableColumn id="2" xr3:uid="{00000000-0010-0000-1B00-000002000000}" name="Column2" dataDxfId="1266"/>
    <tableColumn id="3" xr3:uid="{00000000-0010-0000-1B00-000003000000}" name="Column3" dataDxfId="1265"/>
    <tableColumn id="4" xr3:uid="{00000000-0010-0000-1B00-000004000000}" name="Column4" dataDxfId="126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263" dataDxfId="1261" headerRowBorderDxfId="1262" tableBorderDxfId="1260" totalsRowBorderDxfId="1259">
  <autoFilter ref="B9:H19" xr:uid="{00000000-0009-0000-0100-00001B000000}"/>
  <tableColumns count="7">
    <tableColumn id="1" xr3:uid="{00000000-0010-0000-1C00-000001000000}" name="Resource Name" dataDxfId="1258"/>
    <tableColumn id="2" xr3:uid="{00000000-0010-0000-1C00-000002000000}" name="In-progress" dataDxfId="1257"/>
    <tableColumn id="3" xr3:uid="{00000000-0010-0000-1C00-000003000000}" name="Done" dataDxfId="1256"/>
    <tableColumn id="4" xr3:uid="{00000000-0010-0000-1C00-000004000000}" name="Discarded / Hold" dataDxfId="1255"/>
    <tableColumn id="5" xr3:uid="{00000000-0010-0000-1C00-000005000000}" name="Hours Spent - Project" dataDxfId="1254"/>
    <tableColumn id="6" xr3:uid="{00000000-0010-0000-1C00-000006000000}" name="Hours Spent - Non Project" dataDxfId="1253"/>
    <tableColumn id="7" xr3:uid="{00000000-0010-0000-1C00-000007000000}" name="Comments" dataDxfId="12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536" dataDxfId="1534" headerRowBorderDxfId="1535" tableBorderDxfId="1533" totalsRowBorderDxfId="1532">
  <autoFilter ref="B8:H18" xr:uid="{00000000-0009-0000-0100-000005000000}"/>
  <tableColumns count="7">
    <tableColumn id="1" xr3:uid="{00000000-0010-0000-0200-000001000000}" name="Resource Name" dataDxfId="1531"/>
    <tableColumn id="2" xr3:uid="{00000000-0010-0000-0200-000002000000}" name="In-progress" dataDxfId="1530"/>
    <tableColumn id="3" xr3:uid="{00000000-0010-0000-0200-000003000000}" name="Done" dataDxfId="1529"/>
    <tableColumn id="4" xr3:uid="{00000000-0010-0000-0200-000004000000}" name="Discarded / Hold" dataDxfId="1528"/>
    <tableColumn id="5" xr3:uid="{00000000-0010-0000-0200-000005000000}" name="Hours Spent - Project" dataDxfId="1527"/>
    <tableColumn id="6" xr3:uid="{00000000-0010-0000-0200-000006000000}" name="Hours Spent - Non Project" dataDxfId="1526"/>
    <tableColumn id="7" xr3:uid="{00000000-0010-0000-0200-000007000000}" name="Comments" dataDxfId="152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251" dataDxfId="1249" headerRowBorderDxfId="1250" tableBorderDxfId="1248" totalsRowBorderDxfId="1247">
  <autoFilter ref="B4:E6" xr:uid="{00000000-0009-0000-0100-00001C000000}"/>
  <tableColumns count="4">
    <tableColumn id="1" xr3:uid="{00000000-0010-0000-1D00-000001000000}" name="Column1" dataDxfId="1246"/>
    <tableColumn id="2" xr3:uid="{00000000-0010-0000-1D00-000002000000}" name="Column2" dataDxfId="1245"/>
    <tableColumn id="3" xr3:uid="{00000000-0010-0000-1D00-000003000000}" name="Column3" dataDxfId="1244"/>
    <tableColumn id="4" xr3:uid="{00000000-0010-0000-1D00-000004000000}" name="Column4" dataDxfId="124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242" dataDxfId="1240" headerRowBorderDxfId="1241" tableBorderDxfId="1239" totalsRowBorderDxfId="1238">
  <autoFilter ref="B9:H19" xr:uid="{00000000-0009-0000-0100-000021000000}"/>
  <tableColumns count="7">
    <tableColumn id="1" xr3:uid="{00000000-0010-0000-1E00-000001000000}" name="Resource Name" dataDxfId="1237"/>
    <tableColumn id="2" xr3:uid="{00000000-0010-0000-1E00-000002000000}" name="In-progress" dataDxfId="1236"/>
    <tableColumn id="3" xr3:uid="{00000000-0010-0000-1E00-000003000000}" name="Done" dataDxfId="1235"/>
    <tableColumn id="4" xr3:uid="{00000000-0010-0000-1E00-000004000000}" name="Discarded / Hold" dataDxfId="1234"/>
    <tableColumn id="5" xr3:uid="{00000000-0010-0000-1E00-000005000000}" name="Hours Spent - Project" dataDxfId="1233"/>
    <tableColumn id="6" xr3:uid="{00000000-0010-0000-1E00-000006000000}" name="Hours Spent - Non Project" dataDxfId="1232"/>
    <tableColumn id="7" xr3:uid="{00000000-0010-0000-1E00-000007000000}" name="Comments" dataDxfId="1231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230" dataDxfId="1228" headerRowBorderDxfId="1229" tableBorderDxfId="1227" totalsRowBorderDxfId="1226">
  <autoFilter ref="B4:E6" xr:uid="{00000000-0009-0000-0100-000022000000}"/>
  <tableColumns count="4">
    <tableColumn id="1" xr3:uid="{00000000-0010-0000-1F00-000001000000}" name="Column1" dataDxfId="1225"/>
    <tableColumn id="2" xr3:uid="{00000000-0010-0000-1F00-000002000000}" name="Column2" dataDxfId="1224"/>
    <tableColumn id="3" xr3:uid="{00000000-0010-0000-1F00-000003000000}" name="Column3" dataDxfId="1223"/>
    <tableColumn id="4" xr3:uid="{00000000-0010-0000-1F00-000004000000}" name="Column4" dataDxfId="12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524" dataDxfId="1522" headerRowBorderDxfId="1523" tableBorderDxfId="1521" totalsRowBorderDxfId="1520">
  <autoFilter ref="B3:E5" xr:uid="{00000000-0009-0000-0100-000006000000}"/>
  <tableColumns count="4">
    <tableColumn id="1" xr3:uid="{00000000-0010-0000-0300-000001000000}" name="Column1" dataDxfId="1519"/>
    <tableColumn id="2" xr3:uid="{00000000-0010-0000-0300-000002000000}" name="Column2" dataDxfId="1518"/>
    <tableColumn id="3" xr3:uid="{00000000-0010-0000-0300-000003000000}" name="Column3" dataDxfId="1517"/>
    <tableColumn id="4" xr3:uid="{00000000-0010-0000-0300-000004000000}" name="Column4" dataDxfId="15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515" dataDxfId="1513" headerRowBorderDxfId="1514" tableBorderDxfId="1512" totalsRowBorderDxfId="1511">
  <autoFilter ref="B7:H17" xr:uid="{00000000-0009-0000-0100-000007000000}"/>
  <tableColumns count="7">
    <tableColumn id="1" xr3:uid="{00000000-0010-0000-0400-000001000000}" name="Resource Name" dataDxfId="1510"/>
    <tableColumn id="2" xr3:uid="{00000000-0010-0000-0400-000002000000}" name="In-progress" dataDxfId="1509"/>
    <tableColumn id="3" xr3:uid="{00000000-0010-0000-0400-000003000000}" name="Done" dataDxfId="1508"/>
    <tableColumn id="4" xr3:uid="{00000000-0010-0000-0400-000004000000}" name="Discarded / Hold" dataDxfId="1507"/>
    <tableColumn id="5" xr3:uid="{00000000-0010-0000-0400-000005000000}" name="Hours Spent - Project" dataDxfId="1506"/>
    <tableColumn id="6" xr3:uid="{00000000-0010-0000-0400-000006000000}" name="Hours Spent - Non Project" dataDxfId="1505"/>
    <tableColumn id="7" xr3:uid="{00000000-0010-0000-0400-000007000000}" name="Comments" dataDxfId="150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503" dataDxfId="1501" headerRowBorderDxfId="1502" tableBorderDxfId="1500" totalsRowBorderDxfId="1499">
  <autoFilter ref="B2:E4" xr:uid="{00000000-0009-0000-0100-000008000000}"/>
  <tableColumns count="4">
    <tableColumn id="1" xr3:uid="{00000000-0010-0000-0500-000001000000}" name="Column1" dataDxfId="1498"/>
    <tableColumn id="2" xr3:uid="{00000000-0010-0000-0500-000002000000}" name="Column2" dataDxfId="1497"/>
    <tableColumn id="3" xr3:uid="{00000000-0010-0000-0500-000003000000}" name="Column3" dataDxfId="1496"/>
    <tableColumn id="4" xr3:uid="{00000000-0010-0000-0500-000004000000}" name="Column4" dataDxfId="149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494" dataDxfId="1492" headerRowBorderDxfId="1493" tableBorderDxfId="1491" totalsRowBorderDxfId="1490">
  <autoFilter ref="B7:H17" xr:uid="{00000000-0009-0000-0100-000001000000}"/>
  <tableColumns count="7">
    <tableColumn id="1" xr3:uid="{00000000-0010-0000-0600-000001000000}" name="Resource Name" dataDxfId="1489"/>
    <tableColumn id="2" xr3:uid="{00000000-0010-0000-0600-000002000000}" name="In-progress" dataDxfId="1488"/>
    <tableColumn id="3" xr3:uid="{00000000-0010-0000-0600-000003000000}" name="Done" dataDxfId="1487"/>
    <tableColumn id="4" xr3:uid="{00000000-0010-0000-0600-000004000000}" name="Discarded / Hold" dataDxfId="1486"/>
    <tableColumn id="5" xr3:uid="{00000000-0010-0000-0600-000005000000}" name="Hours Spent - Project" dataDxfId="1485"/>
    <tableColumn id="6" xr3:uid="{00000000-0010-0000-0600-000006000000}" name="Hours Spent - Non Project" dataDxfId="1484"/>
    <tableColumn id="7" xr3:uid="{00000000-0010-0000-0600-000007000000}" name="Comments" dataDxfId="148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482" dataDxfId="1480" headerRowBorderDxfId="1481" tableBorderDxfId="1479" totalsRowBorderDxfId="1478">
  <autoFilter ref="B2:E4" xr:uid="{00000000-0009-0000-0100-000004000000}"/>
  <tableColumns count="4">
    <tableColumn id="1" xr3:uid="{00000000-0010-0000-0700-000001000000}" name="Column1" dataDxfId="1477"/>
    <tableColumn id="2" xr3:uid="{00000000-0010-0000-0700-000002000000}" name="Column2" dataDxfId="1476"/>
    <tableColumn id="3" xr3:uid="{00000000-0010-0000-0700-000003000000}" name="Column3" dataDxfId="1475"/>
    <tableColumn id="4" xr3:uid="{00000000-0010-0000-0700-000004000000}" name="Column4" dataDxfId="147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473" dataDxfId="1471" headerRowBorderDxfId="1472" tableBorderDxfId="1470" totalsRowBorderDxfId="1469">
  <autoFilter ref="B7:H17" xr:uid="{00000000-0009-0000-0100-00000B000000}"/>
  <tableColumns count="7">
    <tableColumn id="1" xr3:uid="{00000000-0010-0000-0800-000001000000}" name="Resource Name" dataDxfId="1468"/>
    <tableColumn id="2" xr3:uid="{00000000-0010-0000-0800-000002000000}" name="In-progress" dataDxfId="1467"/>
    <tableColumn id="3" xr3:uid="{00000000-0010-0000-0800-000003000000}" name="Done" dataDxfId="1466"/>
    <tableColumn id="4" xr3:uid="{00000000-0010-0000-0800-000004000000}" name="Discarded / Hold" dataDxfId="1465"/>
    <tableColumn id="5" xr3:uid="{00000000-0010-0000-0800-000005000000}" name="Hours Spent - Project" dataDxfId="1464"/>
    <tableColumn id="6" xr3:uid="{00000000-0010-0000-0800-000006000000}" name="Hours Spent - Non Project" dataDxfId="1463"/>
    <tableColumn id="7" xr3:uid="{00000000-0010-0000-0800-000007000000}" name="Comments" dataDxfId="146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9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19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19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19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19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19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19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19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19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19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19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19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19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19"/>
      <c r="B16" s="51"/>
      <c r="C16" s="51"/>
      <c r="D16" s="52"/>
      <c r="E16" s="52"/>
      <c r="F16" s="52">
        <f t="shared" si="0"/>
        <v>0</v>
      </c>
    </row>
    <row r="17" spans="1:9" x14ac:dyDescent="0.2">
      <c r="A17" s="119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19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19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19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19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19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19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19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19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19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19"/>
      <c r="B27" s="51"/>
      <c r="C27" s="51"/>
      <c r="D27" s="52"/>
      <c r="E27" s="52"/>
      <c r="F27" s="52">
        <f t="shared" si="0"/>
        <v>0</v>
      </c>
    </row>
    <row r="28" spans="1:9" x14ac:dyDescent="0.2">
      <c r="A28" s="119"/>
      <c r="B28" s="51"/>
      <c r="C28" s="51"/>
      <c r="D28" s="52"/>
      <c r="E28" s="52"/>
      <c r="F28" s="52">
        <f t="shared" si="0"/>
        <v>0</v>
      </c>
    </row>
    <row r="29" spans="1:9" x14ac:dyDescent="0.2">
      <c r="A29" s="119"/>
      <c r="B29" s="51"/>
      <c r="C29" s="51"/>
      <c r="D29" s="52"/>
      <c r="E29" s="52"/>
      <c r="F29" s="52">
        <f t="shared" si="0"/>
        <v>0</v>
      </c>
    </row>
    <row r="30" spans="1:9" x14ac:dyDescent="0.2">
      <c r="A30" s="119"/>
      <c r="B30" s="51"/>
      <c r="C30" s="51"/>
      <c r="D30" s="52"/>
      <c r="E30" s="52"/>
      <c r="F30" s="52">
        <f t="shared" si="0"/>
        <v>0</v>
      </c>
    </row>
    <row r="31" spans="1:9" x14ac:dyDescent="0.2">
      <c r="A31" s="119"/>
      <c r="B31" s="51"/>
      <c r="C31" s="51"/>
      <c r="D31" s="52"/>
      <c r="E31" s="52"/>
      <c r="F31" s="52">
        <f t="shared" si="0"/>
        <v>0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19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19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19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19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19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19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19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19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19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19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19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19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21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21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21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21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21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21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21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21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1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19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19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19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19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19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19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19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19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19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19"/>
      <c r="B72" s="51"/>
      <c r="C72" s="51"/>
      <c r="D72" s="52"/>
      <c r="E72" s="52"/>
      <c r="F72" s="52">
        <f t="shared" si="28"/>
        <v>0</v>
      </c>
    </row>
    <row r="73" spans="1:9" x14ac:dyDescent="0.2">
      <c r="A73" s="119"/>
      <c r="B73" s="51"/>
      <c r="C73" s="51"/>
      <c r="D73" s="52"/>
      <c r="E73" s="52"/>
      <c r="F73" s="52">
        <f t="shared" si="28"/>
        <v>0</v>
      </c>
    </row>
    <row r="74" spans="1:9" x14ac:dyDescent="0.2">
      <c r="A74" s="119"/>
      <c r="B74" s="51"/>
      <c r="C74" s="51"/>
      <c r="D74" s="52"/>
      <c r="E74" s="52"/>
      <c r="F74" s="52">
        <f t="shared" si="28"/>
        <v>0</v>
      </c>
    </row>
    <row r="75" spans="1:9" x14ac:dyDescent="0.2">
      <c r="A75" s="119"/>
      <c r="B75" s="51"/>
      <c r="C75" s="51"/>
      <c r="D75" s="52"/>
      <c r="E75" s="52"/>
      <c r="F75" s="52">
        <f t="shared" si="28"/>
        <v>0</v>
      </c>
    </row>
    <row r="76" spans="1:9" x14ac:dyDescent="0.2">
      <c r="A76" s="119"/>
      <c r="B76" s="51"/>
      <c r="C76" s="51"/>
      <c r="D76" s="52"/>
      <c r="E76" s="52"/>
      <c r="F76" s="52">
        <f t="shared" si="28"/>
        <v>0</v>
      </c>
    </row>
    <row r="77" spans="1:9" x14ac:dyDescent="0.2">
      <c r="A77" s="119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19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19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19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19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19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19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19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19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19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19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19"/>
      <c r="B88" s="51"/>
      <c r="C88" s="51"/>
      <c r="D88" s="52"/>
      <c r="E88" s="52"/>
      <c r="F88" s="52">
        <f t="shared" si="28"/>
        <v>0</v>
      </c>
    </row>
    <row r="89" spans="1:9" x14ac:dyDescent="0.2">
      <c r="A89" s="119"/>
      <c r="B89" s="51"/>
      <c r="C89" s="51"/>
      <c r="D89" s="52"/>
      <c r="E89" s="52"/>
      <c r="F89" s="52">
        <f t="shared" si="28"/>
        <v>0</v>
      </c>
    </row>
    <row r="90" spans="1:9" x14ac:dyDescent="0.2">
      <c r="A90" s="119"/>
      <c r="B90" s="51"/>
      <c r="C90" s="51"/>
      <c r="D90" s="52"/>
      <c r="E90" s="52"/>
      <c r="F90" s="52">
        <f t="shared" si="28"/>
        <v>0</v>
      </c>
    </row>
    <row r="91" spans="1:9" x14ac:dyDescent="0.2">
      <c r="A91" s="122"/>
      <c r="B91" s="51"/>
      <c r="C91" s="51"/>
      <c r="D91" s="52"/>
      <c r="E91" s="52"/>
      <c r="F91" s="52">
        <f t="shared" si="28"/>
        <v>0</v>
      </c>
    </row>
    <row r="92" spans="1:9" x14ac:dyDescent="0.2">
      <c r="A92" s="118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19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19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19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19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19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19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19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19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19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19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19"/>
      <c r="B103" s="51"/>
      <c r="C103" s="51"/>
      <c r="D103" s="52"/>
      <c r="E103" s="52"/>
      <c r="F103" s="52"/>
    </row>
    <row r="104" spans="1:9" x14ac:dyDescent="0.2">
      <c r="A104" s="119"/>
      <c r="B104" s="51"/>
      <c r="C104" s="51"/>
      <c r="D104" s="52"/>
      <c r="E104" s="52"/>
      <c r="F104" s="52"/>
    </row>
    <row r="105" spans="1:9" x14ac:dyDescent="0.2">
      <c r="A105" s="119"/>
      <c r="B105" s="51"/>
      <c r="C105" s="51"/>
      <c r="D105" s="52"/>
      <c r="E105" s="52"/>
      <c r="F105" s="52"/>
    </row>
    <row r="106" spans="1:9" x14ac:dyDescent="0.2">
      <c r="A106" s="120"/>
      <c r="B106" s="51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21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21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21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21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21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21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21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21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21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21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21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21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21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21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18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19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19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19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19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19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19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19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19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19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19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19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19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19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20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21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21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21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21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21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21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21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21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21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21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18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19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19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19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19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19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19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19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19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19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19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19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19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19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19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21" priority="12" operator="greaterThan">
      <formula>0.25</formula>
    </cfRule>
    <cfRule type="cellIs" dxfId="1220" priority="13" operator="lessThan">
      <formula>0.25</formula>
    </cfRule>
  </conditionalFormatting>
  <conditionalFormatting sqref="I4 I19 I34 I49 I64 I79 I94 I109 I124 I139 I154">
    <cfRule type="cellIs" dxfId="1219" priority="9" operator="lessThan">
      <formula>0.0416666666666667</formula>
    </cfRule>
    <cfRule type="cellIs" dxfId="1218" priority="10" operator="greaterThan">
      <formula>0.0416666666666667</formula>
    </cfRule>
    <cfRule type="cellIs" dxfId="1217" priority="11" operator="greaterThan">
      <formula>0.0416666666666667</formula>
    </cfRule>
  </conditionalFormatting>
  <conditionalFormatting sqref="I5 I20 I35 I50 I65 I80 I95 I110 I125 I140 I155">
    <cfRule type="cellIs" dxfId="1216" priority="7" operator="lessThan">
      <formula>0.0833333333333333</formula>
    </cfRule>
    <cfRule type="cellIs" dxfId="1215" priority="8" operator="greaterThan">
      <formula>0.0833333333333333</formula>
    </cfRule>
  </conditionalFormatting>
  <conditionalFormatting sqref="I6 I21 I36 I51 I66 I81 I96 I111 I126 I141 I156">
    <cfRule type="cellIs" dxfId="1214" priority="5" operator="lessThan">
      <formula>0.0416666666666667</formula>
    </cfRule>
    <cfRule type="cellIs" dxfId="1213" priority="6" operator="greaterThan">
      <formula>0.0416666666666667</formula>
    </cfRule>
  </conditionalFormatting>
  <conditionalFormatting sqref="I7 I22 I37 I52 I67 I82 I97 I112 I127 I142 I157">
    <cfRule type="cellIs" dxfId="1212" priority="3" operator="lessThan">
      <formula>0.0416666666666667</formula>
    </cfRule>
    <cfRule type="cellIs" dxfId="1211" priority="4" operator="greaterThan">
      <formula>0.0416666666666667</formula>
    </cfRule>
  </conditionalFormatting>
  <conditionalFormatting sqref="I8 I23 I38 I53 I68 I83 I98 I113 I128 I143 I158">
    <cfRule type="cellIs" dxfId="1210" priority="1" operator="lessThan">
      <formula>0.0625</formula>
    </cfRule>
    <cfRule type="cellIs" dxfId="1209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9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19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19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19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19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19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19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19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19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19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19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19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19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19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19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9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19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19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19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19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19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19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19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19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19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19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19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19"/>
      <c r="B30" s="51"/>
      <c r="C30" s="51"/>
      <c r="D30" s="52"/>
      <c r="E30" s="52"/>
      <c r="F30" s="52">
        <f t="shared" si="0"/>
        <v>0</v>
      </c>
    </row>
    <row r="31" spans="1:9" x14ac:dyDescent="0.2">
      <c r="A31" s="119"/>
      <c r="B31" s="51"/>
      <c r="C31" s="51"/>
      <c r="D31" s="52"/>
      <c r="E31" s="52"/>
      <c r="F31" s="52">
        <f t="shared" si="0"/>
        <v>0</v>
      </c>
    </row>
    <row r="32" spans="1:9" x14ac:dyDescent="0.2">
      <c r="A32" s="119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19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19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19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19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19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19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19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19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19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19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19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19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20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21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21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21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21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21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21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21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21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21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21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9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19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19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19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19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19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19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19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19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19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19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19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19"/>
      <c r="B75" s="51"/>
      <c r="C75" s="51"/>
      <c r="D75" s="52"/>
      <c r="E75" s="52"/>
      <c r="F75" s="52">
        <f t="shared" si="26"/>
        <v>0</v>
      </c>
    </row>
    <row r="76" spans="1:9" x14ac:dyDescent="0.2">
      <c r="A76" s="119"/>
      <c r="B76" s="51"/>
      <c r="C76" s="51"/>
      <c r="D76" s="52"/>
      <c r="E76" s="52"/>
      <c r="F76" s="52">
        <f t="shared" si="26"/>
        <v>0</v>
      </c>
    </row>
    <row r="77" spans="1:9" x14ac:dyDescent="0.2">
      <c r="A77" s="119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19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19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19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19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19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19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19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19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19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19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19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19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19"/>
      <c r="B90" s="51"/>
      <c r="C90" s="51"/>
      <c r="D90" s="52"/>
      <c r="E90" s="52"/>
      <c r="F90" s="52">
        <f t="shared" si="26"/>
        <v>0</v>
      </c>
    </row>
    <row r="91" spans="1:9" x14ac:dyDescent="0.2">
      <c r="A91" s="122"/>
      <c r="B91" s="51"/>
      <c r="C91" s="51"/>
      <c r="D91" s="52"/>
      <c r="E91" s="52"/>
      <c r="F91" s="52">
        <f t="shared" si="26"/>
        <v>0</v>
      </c>
    </row>
    <row r="92" spans="1:9" x14ac:dyDescent="0.2">
      <c r="A92" s="118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19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19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19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9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19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19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19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19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19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19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19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19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20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21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21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21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21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21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21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21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21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21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21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21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21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21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21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21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18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19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19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19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19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19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19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19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19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19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19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19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19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19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20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21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21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21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21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21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21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21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21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21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21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21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21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21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08" priority="12" operator="greaterThan">
      <formula>0.25</formula>
    </cfRule>
    <cfRule type="cellIs" dxfId="1207" priority="13" operator="lessThan">
      <formula>0.25</formula>
    </cfRule>
  </conditionalFormatting>
  <conditionalFormatting sqref="I4 I19 I34 I49 I64 I79 I94 I109 I124 I139">
    <cfRule type="cellIs" dxfId="1206" priority="9" operator="lessThan">
      <formula>0.0416666666666667</formula>
    </cfRule>
    <cfRule type="cellIs" dxfId="1205" priority="10" operator="greaterThan">
      <formula>0.0416666666666667</formula>
    </cfRule>
    <cfRule type="cellIs" dxfId="1204" priority="11" operator="greaterThan">
      <formula>0.0416666666666667</formula>
    </cfRule>
  </conditionalFormatting>
  <conditionalFormatting sqref="I5 I20 I35 I50 I65 I80 I95 I110 I125 I140">
    <cfRule type="cellIs" dxfId="1203" priority="7" operator="lessThan">
      <formula>0.0833333333333333</formula>
    </cfRule>
    <cfRule type="cellIs" dxfId="1202" priority="8" operator="greaterThan">
      <formula>0.0833333333333333</formula>
    </cfRule>
  </conditionalFormatting>
  <conditionalFormatting sqref="I6 I21 I36 I51 I66 I81 I96 I111 I126 I141">
    <cfRule type="cellIs" dxfId="1201" priority="5" operator="lessThan">
      <formula>0.0416666666666667</formula>
    </cfRule>
    <cfRule type="cellIs" dxfId="1200" priority="6" operator="greaterThan">
      <formula>0.0416666666666667</formula>
    </cfRule>
  </conditionalFormatting>
  <conditionalFormatting sqref="I7 I22 I37 I52 I67 I82 I97 I112 I127 I142">
    <cfRule type="cellIs" dxfId="1199" priority="3" operator="lessThan">
      <formula>0.0416666666666667</formula>
    </cfRule>
    <cfRule type="cellIs" dxfId="1198" priority="4" operator="greaterThan">
      <formula>0.0416666666666667</formula>
    </cfRule>
  </conditionalFormatting>
  <conditionalFormatting sqref="I8 I23 I38 I53 I68 I83 I98 I113 I128 I143">
    <cfRule type="cellIs" dxfId="1197" priority="1" operator="lessThan">
      <formula>0.0625</formula>
    </cfRule>
    <cfRule type="cellIs" dxfId="1196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9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19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19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9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9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9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19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19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19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19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19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9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9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9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9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9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19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19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19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19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19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19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19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19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19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19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19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19"/>
      <c r="B31" s="51"/>
      <c r="C31" s="51"/>
      <c r="D31" s="52"/>
      <c r="E31" s="52"/>
      <c r="F31" s="52">
        <f t="shared" si="0"/>
        <v>0</v>
      </c>
    </row>
    <row r="32" spans="1:9" x14ac:dyDescent="0.2">
      <c r="A32" s="119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19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19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19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19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19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19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19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19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19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19"/>
      <c r="C45" s="51"/>
      <c r="D45" s="52"/>
      <c r="E45" s="52"/>
      <c r="F45" s="52">
        <f t="shared" si="1"/>
        <v>0</v>
      </c>
    </row>
    <row r="46" spans="1:9" x14ac:dyDescent="0.2">
      <c r="A46" s="120"/>
      <c r="B46" s="51"/>
      <c r="C46" s="51"/>
      <c r="D46" s="52"/>
      <c r="E46" s="52"/>
      <c r="F46" s="52">
        <f t="shared" si="1"/>
        <v>0</v>
      </c>
    </row>
    <row r="47" spans="1:9" x14ac:dyDescent="0.2">
      <c r="A47" s="121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21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21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21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21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21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21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1"/>
        <v>0</v>
      </c>
    </row>
    <row r="58" spans="1:9" x14ac:dyDescent="0.2">
      <c r="A58" s="121"/>
      <c r="B58" s="55"/>
      <c r="C58" s="51"/>
      <c r="D58" s="52"/>
      <c r="E58" s="52"/>
      <c r="F58" s="52">
        <f t="shared" si="1"/>
        <v>0</v>
      </c>
    </row>
    <row r="59" spans="1:9" x14ac:dyDescent="0.2">
      <c r="A59" s="121"/>
      <c r="B59" s="55"/>
      <c r="C59" s="51"/>
      <c r="D59" s="52"/>
      <c r="E59" s="52"/>
      <c r="F59" s="52">
        <f t="shared" si="1"/>
        <v>0</v>
      </c>
    </row>
    <row r="60" spans="1:9" x14ac:dyDescent="0.2">
      <c r="A60" s="121"/>
      <c r="B60" s="55"/>
      <c r="C60" s="51"/>
      <c r="D60" s="52"/>
      <c r="E60" s="52"/>
      <c r="F60" s="52">
        <f t="shared" si="1"/>
        <v>0</v>
      </c>
    </row>
    <row r="61" spans="1:9" x14ac:dyDescent="0.2">
      <c r="A61" s="121"/>
      <c r="B61" s="55"/>
      <c r="C61" s="51"/>
      <c r="D61" s="52"/>
      <c r="E61" s="52"/>
      <c r="F61" s="52">
        <f t="shared" si="1"/>
        <v>0</v>
      </c>
    </row>
    <row r="62" spans="1:9" x14ac:dyDescent="0.2">
      <c r="A62" s="11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9"/>
      <c r="B72" s="51"/>
      <c r="C72" s="51"/>
      <c r="D72" s="52"/>
      <c r="E72" s="52"/>
      <c r="F72" s="52">
        <f t="shared" si="2"/>
        <v>0</v>
      </c>
    </row>
    <row r="73" spans="1:9" x14ac:dyDescent="0.2">
      <c r="A73" s="119"/>
      <c r="B73" s="51"/>
      <c r="C73" s="51"/>
      <c r="D73" s="52"/>
      <c r="E73" s="52"/>
      <c r="F73" s="52">
        <f t="shared" si="2"/>
        <v>0</v>
      </c>
    </row>
    <row r="74" spans="1:9" x14ac:dyDescent="0.2">
      <c r="A74" s="119"/>
      <c r="B74" s="51"/>
      <c r="C74" s="51"/>
      <c r="D74" s="52"/>
      <c r="E74" s="52"/>
      <c r="F74" s="52">
        <f t="shared" si="2"/>
        <v>0</v>
      </c>
    </row>
    <row r="75" spans="1:9" x14ac:dyDescent="0.2">
      <c r="A75" s="119"/>
      <c r="B75" s="51"/>
      <c r="C75" s="51"/>
      <c r="D75" s="52"/>
      <c r="E75" s="52"/>
      <c r="F75" s="52">
        <f t="shared" si="2"/>
        <v>0</v>
      </c>
    </row>
    <row r="76" spans="1:9" x14ac:dyDescent="0.2">
      <c r="A76" s="119"/>
      <c r="B76" s="51"/>
      <c r="C76" s="51"/>
      <c r="D76" s="52"/>
      <c r="E76" s="52"/>
      <c r="F76" s="52">
        <f t="shared" si="2"/>
        <v>0</v>
      </c>
    </row>
    <row r="77" spans="1:9" x14ac:dyDescent="0.2">
      <c r="A77" s="119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19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19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19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19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19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19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19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19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19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19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19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19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19"/>
      <c r="B90" s="51"/>
      <c r="C90" s="51"/>
      <c r="D90" s="52"/>
      <c r="E90" s="52"/>
      <c r="F90" s="52">
        <f t="shared" si="2"/>
        <v>0</v>
      </c>
    </row>
    <row r="91" spans="1:9" x14ac:dyDescent="0.2">
      <c r="A91" s="122"/>
      <c r="B91" s="51"/>
      <c r="C91" s="51"/>
      <c r="D91" s="52"/>
      <c r="E91" s="52"/>
      <c r="F91" s="52">
        <f t="shared" si="2"/>
        <v>0</v>
      </c>
    </row>
    <row r="92" spans="1:9" x14ac:dyDescent="0.2">
      <c r="A92" s="118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19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19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19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19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19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19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19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19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19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19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19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21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1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21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21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21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21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21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21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18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19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19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23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23"/>
      <c r="B130" s="57"/>
      <c r="C130" s="55"/>
      <c r="D130" s="52"/>
      <c r="E130" s="52"/>
      <c r="F130" s="52"/>
      <c r="I130" s="54"/>
    </row>
    <row r="131" spans="1:9" x14ac:dyDescent="0.2">
      <c r="A131" s="119"/>
      <c r="B131" s="59"/>
      <c r="C131" s="51"/>
      <c r="D131" s="52"/>
      <c r="E131" s="52"/>
      <c r="F131" s="52"/>
      <c r="I131" s="54"/>
    </row>
    <row r="132" spans="1:9" x14ac:dyDescent="0.2">
      <c r="A132" s="119"/>
      <c r="B132" s="51"/>
      <c r="C132" s="51"/>
      <c r="D132" s="52"/>
      <c r="E132" s="52"/>
      <c r="F132" s="52"/>
    </row>
    <row r="133" spans="1:9" x14ac:dyDescent="0.2">
      <c r="A133" s="119"/>
      <c r="B133" s="51"/>
      <c r="C133" s="51"/>
      <c r="D133" s="52"/>
      <c r="E133" s="52"/>
      <c r="F133" s="52"/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21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21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21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21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21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21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21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21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21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21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21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95" priority="12" operator="greaterThan">
      <formula>0.25</formula>
    </cfRule>
    <cfRule type="cellIs" dxfId="1194" priority="13" operator="lessThan">
      <formula>0.25</formula>
    </cfRule>
  </conditionalFormatting>
  <conditionalFormatting sqref="I4 I19 I34 I49 I64 I79 I94 I109 I124 I139">
    <cfRule type="cellIs" dxfId="1193" priority="9" operator="lessThan">
      <formula>0.0416666666666667</formula>
    </cfRule>
    <cfRule type="cellIs" dxfId="1192" priority="10" operator="greaterThan">
      <formula>0.0416666666666667</formula>
    </cfRule>
    <cfRule type="cellIs" dxfId="1191" priority="11" operator="greaterThan">
      <formula>0.0416666666666667</formula>
    </cfRule>
  </conditionalFormatting>
  <conditionalFormatting sqref="I5 I20 I35 I50 I65 I80 I95 I110 I125 I140">
    <cfRule type="cellIs" dxfId="1190" priority="7" operator="lessThan">
      <formula>0.0833333333333333</formula>
    </cfRule>
    <cfRule type="cellIs" dxfId="1189" priority="8" operator="greaterThan">
      <formula>0.0833333333333333</formula>
    </cfRule>
  </conditionalFormatting>
  <conditionalFormatting sqref="I6 I21 I36 I51 I66 I81 I96 I111 I126 I141">
    <cfRule type="cellIs" dxfId="1188" priority="5" operator="lessThan">
      <formula>0.0416666666666667</formula>
    </cfRule>
    <cfRule type="cellIs" dxfId="1187" priority="6" operator="greaterThan">
      <formula>0.0416666666666667</formula>
    </cfRule>
  </conditionalFormatting>
  <conditionalFormatting sqref="I7 I22 I37 I52 I67 I82 I97 I112 I127 I142">
    <cfRule type="cellIs" dxfId="1186" priority="3" operator="lessThan">
      <formula>0.0416666666666667</formula>
    </cfRule>
    <cfRule type="cellIs" dxfId="1185" priority="4" operator="greaterThan">
      <formula>0.0416666666666667</formula>
    </cfRule>
  </conditionalFormatting>
  <conditionalFormatting sqref="I8 I23 I38 I53 I68 I83 I98 I113 I128 I143">
    <cfRule type="cellIs" dxfId="1184" priority="1" operator="lessThan">
      <formula>0.0625</formula>
    </cfRule>
    <cfRule type="cellIs" dxfId="1183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9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19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19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19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9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9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19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19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1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9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9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9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9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9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9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19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19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19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19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19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19"/>
      <c r="B25" s="51"/>
      <c r="C25" s="51"/>
      <c r="D25" s="52"/>
      <c r="E25" s="52"/>
      <c r="F25" s="52"/>
      <c r="I25" s="54"/>
    </row>
    <row r="26" spans="1:9" x14ac:dyDescent="0.2">
      <c r="A26" s="119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19"/>
      <c r="B27" s="51"/>
      <c r="C27" s="51"/>
      <c r="D27" s="52"/>
      <c r="E27" s="52"/>
      <c r="F27" s="52">
        <f t="shared" si="1"/>
        <v>0</v>
      </c>
    </row>
    <row r="28" spans="1:9" x14ac:dyDescent="0.2">
      <c r="A28" s="119"/>
      <c r="B28" s="51"/>
      <c r="C28" s="51"/>
      <c r="D28" s="52"/>
      <c r="E28" s="52"/>
      <c r="F28" s="52">
        <f t="shared" si="1"/>
        <v>0</v>
      </c>
    </row>
    <row r="29" spans="1:9" x14ac:dyDescent="0.2">
      <c r="A29" s="119"/>
      <c r="B29" s="51"/>
      <c r="C29" s="51"/>
      <c r="D29" s="52"/>
      <c r="E29" s="52"/>
      <c r="F29" s="52">
        <f t="shared" si="1"/>
        <v>0</v>
      </c>
    </row>
    <row r="30" spans="1:9" x14ac:dyDescent="0.2">
      <c r="A30" s="119"/>
      <c r="B30" s="51"/>
      <c r="C30" s="51"/>
      <c r="D30" s="52"/>
      <c r="E30" s="52"/>
      <c r="F30" s="52">
        <f t="shared" si="1"/>
        <v>0</v>
      </c>
    </row>
    <row r="31" spans="1:9" x14ac:dyDescent="0.2">
      <c r="A31" s="119"/>
      <c r="B31" s="51"/>
      <c r="C31" s="51"/>
      <c r="D31" s="52"/>
      <c r="E31" s="52"/>
      <c r="F31" s="52">
        <f t="shared" si="1"/>
        <v>0</v>
      </c>
    </row>
    <row r="32" spans="1:9" x14ac:dyDescent="0.2">
      <c r="A32" s="119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19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1"/>
        <v>0</v>
      </c>
    </row>
    <row r="43" spans="1:9" x14ac:dyDescent="0.2">
      <c r="A43" s="119"/>
      <c r="B43" s="51"/>
      <c r="C43" s="51"/>
      <c r="D43" s="52"/>
      <c r="E43" s="52"/>
      <c r="F43" s="52">
        <f t="shared" si="1"/>
        <v>0</v>
      </c>
    </row>
    <row r="44" spans="1:9" x14ac:dyDescent="0.2">
      <c r="A44" s="119"/>
      <c r="B44" s="51"/>
      <c r="C44" s="51"/>
      <c r="D44" s="52"/>
      <c r="E44" s="52"/>
      <c r="F44" s="52">
        <f t="shared" si="1"/>
        <v>0</v>
      </c>
    </row>
    <row r="45" spans="1:9" x14ac:dyDescent="0.2">
      <c r="A45" s="119"/>
      <c r="B45" s="51"/>
      <c r="C45" s="51"/>
      <c r="D45" s="52"/>
      <c r="E45" s="52"/>
      <c r="F45" s="52">
        <f t="shared" si="1"/>
        <v>0</v>
      </c>
    </row>
    <row r="46" spans="1:9" x14ac:dyDescent="0.2">
      <c r="A46" s="120"/>
      <c r="B46" s="51"/>
      <c r="C46" s="51"/>
      <c r="D46" s="52"/>
      <c r="E46" s="52"/>
      <c r="F46" s="52">
        <f t="shared" si="1"/>
        <v>0</v>
      </c>
    </row>
    <row r="47" spans="1:9" x14ac:dyDescent="0.2">
      <c r="A47" s="121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21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21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21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21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21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21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1"/>
        <v>0</v>
      </c>
    </row>
    <row r="58" spans="1:9" x14ac:dyDescent="0.2">
      <c r="A58" s="121"/>
      <c r="B58" s="55"/>
      <c r="C58" s="51"/>
      <c r="D58" s="52"/>
      <c r="E58" s="52"/>
      <c r="F58" s="52">
        <f t="shared" si="1"/>
        <v>0</v>
      </c>
    </row>
    <row r="59" spans="1:9" x14ac:dyDescent="0.2">
      <c r="A59" s="121"/>
      <c r="B59" s="55"/>
      <c r="C59" s="51"/>
      <c r="D59" s="52"/>
      <c r="E59" s="52"/>
      <c r="F59" s="52">
        <f t="shared" si="1"/>
        <v>0</v>
      </c>
    </row>
    <row r="60" spans="1:9" x14ac:dyDescent="0.2">
      <c r="A60" s="121"/>
      <c r="B60" s="55"/>
      <c r="C60" s="51"/>
      <c r="D60" s="52"/>
      <c r="E60" s="52"/>
      <c r="F60" s="52">
        <f t="shared" si="1"/>
        <v>0</v>
      </c>
    </row>
    <row r="61" spans="1:9" x14ac:dyDescent="0.2">
      <c r="A61" s="121"/>
      <c r="B61" s="55"/>
      <c r="C61" s="51"/>
      <c r="D61" s="52"/>
      <c r="E61" s="52"/>
      <c r="F61" s="52">
        <f t="shared" si="1"/>
        <v>0</v>
      </c>
    </row>
    <row r="62" spans="1:9" x14ac:dyDescent="0.2">
      <c r="A62" s="11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9"/>
      <c r="B72" s="51"/>
      <c r="C72" s="51"/>
      <c r="D72" s="52"/>
      <c r="E72" s="52"/>
      <c r="F72" s="52">
        <f t="shared" si="2"/>
        <v>0</v>
      </c>
    </row>
    <row r="73" spans="1:9" x14ac:dyDescent="0.2">
      <c r="A73" s="119"/>
      <c r="B73" s="51"/>
      <c r="C73" s="51"/>
      <c r="D73" s="52"/>
      <c r="E73" s="52"/>
      <c r="F73" s="52">
        <f t="shared" si="2"/>
        <v>0</v>
      </c>
    </row>
    <row r="74" spans="1:9" x14ac:dyDescent="0.2">
      <c r="A74" s="119"/>
      <c r="B74" s="51"/>
      <c r="C74" s="51"/>
      <c r="D74" s="52"/>
      <c r="E74" s="52"/>
      <c r="F74" s="52">
        <f t="shared" si="2"/>
        <v>0</v>
      </c>
    </row>
    <row r="75" spans="1:9" x14ac:dyDescent="0.2">
      <c r="A75" s="119"/>
      <c r="B75" s="51"/>
      <c r="C75" s="51"/>
      <c r="D75" s="52"/>
      <c r="E75" s="52"/>
      <c r="F75" s="52">
        <f t="shared" si="2"/>
        <v>0</v>
      </c>
    </row>
    <row r="76" spans="1:9" x14ac:dyDescent="0.2">
      <c r="A76" s="119"/>
      <c r="B76" s="51"/>
      <c r="C76" s="51"/>
      <c r="D76" s="52"/>
      <c r="E76" s="52"/>
      <c r="F76" s="52">
        <f t="shared" si="2"/>
        <v>0</v>
      </c>
    </row>
    <row r="77" spans="1:9" x14ac:dyDescent="0.2">
      <c r="A77" s="119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19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19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19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19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19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19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19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19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19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19"/>
      <c r="B87" s="51"/>
      <c r="C87" s="51"/>
      <c r="D87" s="52"/>
      <c r="E87" s="52"/>
      <c r="F87" s="52">
        <f t="shared" si="2"/>
        <v>0</v>
      </c>
    </row>
    <row r="88" spans="1:9" x14ac:dyDescent="0.2">
      <c r="A88" s="119"/>
      <c r="B88" s="51"/>
      <c r="C88" s="51"/>
      <c r="D88" s="52"/>
      <c r="E88" s="52"/>
      <c r="F88" s="52">
        <f t="shared" si="2"/>
        <v>0</v>
      </c>
    </row>
    <row r="89" spans="1:9" x14ac:dyDescent="0.2">
      <c r="A89" s="119"/>
      <c r="B89" s="51"/>
      <c r="C89" s="51"/>
      <c r="D89" s="52"/>
      <c r="E89" s="52"/>
      <c r="F89" s="52">
        <f t="shared" si="2"/>
        <v>0</v>
      </c>
    </row>
    <row r="90" spans="1:9" x14ac:dyDescent="0.2">
      <c r="A90" s="119"/>
      <c r="B90" s="51"/>
      <c r="C90" s="51"/>
      <c r="D90" s="52"/>
      <c r="E90" s="52"/>
      <c r="F90" s="52">
        <f t="shared" si="2"/>
        <v>0</v>
      </c>
    </row>
    <row r="91" spans="1:9" x14ac:dyDescent="0.2">
      <c r="A91" s="122"/>
      <c r="B91" s="51"/>
      <c r="C91" s="51"/>
      <c r="D91" s="52"/>
      <c r="E91" s="52"/>
      <c r="F91" s="52">
        <f t="shared" si="2"/>
        <v>0</v>
      </c>
    </row>
    <row r="92" spans="1:9" x14ac:dyDescent="0.2">
      <c r="A92" s="118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9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19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9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19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19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19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19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19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21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1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21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21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21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21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21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21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18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19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19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23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23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19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19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19"/>
      <c r="B133" s="51"/>
      <c r="C133" s="51"/>
      <c r="D133" s="52"/>
      <c r="E133" s="52"/>
      <c r="F133" s="52"/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21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21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21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21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82" priority="12" operator="greaterThan">
      <formula>0.25</formula>
    </cfRule>
    <cfRule type="cellIs" dxfId="1181" priority="13" operator="lessThan">
      <formula>0.25</formula>
    </cfRule>
  </conditionalFormatting>
  <conditionalFormatting sqref="I4 I19 I34 I49 I64 I79 I94 I109 I124 I139">
    <cfRule type="cellIs" dxfId="1180" priority="9" operator="lessThan">
      <formula>0.0416666666666667</formula>
    </cfRule>
    <cfRule type="cellIs" dxfId="1179" priority="10" operator="greaterThan">
      <formula>0.0416666666666667</formula>
    </cfRule>
    <cfRule type="cellIs" dxfId="1178" priority="11" operator="greaterThan">
      <formula>0.0416666666666667</formula>
    </cfRule>
  </conditionalFormatting>
  <conditionalFormatting sqref="I5 I20 I35 I50 I65 I80 I95 I110 I125 I140">
    <cfRule type="cellIs" dxfId="1177" priority="7" operator="lessThan">
      <formula>0.0833333333333333</formula>
    </cfRule>
    <cfRule type="cellIs" dxfId="1176" priority="8" operator="greaterThan">
      <formula>0.0833333333333333</formula>
    </cfRule>
  </conditionalFormatting>
  <conditionalFormatting sqref="I6 I21 I36 I51 I66 I81 I96 I111 I126 I141">
    <cfRule type="cellIs" dxfId="1175" priority="5" operator="lessThan">
      <formula>0.0416666666666667</formula>
    </cfRule>
    <cfRule type="cellIs" dxfId="1174" priority="6" operator="greaterThan">
      <formula>0.0416666666666667</formula>
    </cfRule>
  </conditionalFormatting>
  <conditionalFormatting sqref="I7 I22 I37 I52 I67 I82 I97 I112 I127 I142">
    <cfRule type="cellIs" dxfId="1173" priority="3" operator="lessThan">
      <formula>0.0416666666666667</formula>
    </cfRule>
    <cfRule type="cellIs" dxfId="1172" priority="4" operator="greaterThan">
      <formula>0.0416666666666667</formula>
    </cfRule>
  </conditionalFormatting>
  <conditionalFormatting sqref="I8 I23 I38 I53 I68 I83 I98 I113 I128 I143">
    <cfRule type="cellIs" dxfId="1171" priority="1" operator="lessThan">
      <formula>0.0625</formula>
    </cfRule>
    <cfRule type="cellIs" dxfId="1170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9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19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19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19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9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9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9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19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19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1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9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9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9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9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9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9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9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19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19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19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19"/>
      <c r="B25" s="51"/>
      <c r="C25" s="51"/>
      <c r="D25" s="52"/>
      <c r="E25" s="52"/>
      <c r="F25" s="52"/>
      <c r="I25" s="54"/>
    </row>
    <row r="26" spans="1:9" x14ac:dyDescent="0.2">
      <c r="A26" s="119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19"/>
      <c r="B27" s="51"/>
      <c r="C27" s="51"/>
      <c r="D27" s="52"/>
      <c r="E27" s="52"/>
      <c r="F27" s="52">
        <f t="shared" si="1"/>
        <v>0</v>
      </c>
    </row>
    <row r="28" spans="1:9" x14ac:dyDescent="0.2">
      <c r="A28" s="119"/>
      <c r="B28" s="51"/>
      <c r="C28" s="51"/>
      <c r="D28" s="52"/>
      <c r="E28" s="52"/>
      <c r="F28" s="52">
        <f t="shared" si="1"/>
        <v>0</v>
      </c>
    </row>
    <row r="29" spans="1:9" x14ac:dyDescent="0.2">
      <c r="A29" s="119"/>
      <c r="B29" s="51"/>
      <c r="C29" s="51"/>
      <c r="D29" s="52"/>
      <c r="E29" s="52"/>
      <c r="F29" s="52">
        <f t="shared" si="1"/>
        <v>0</v>
      </c>
    </row>
    <row r="30" spans="1:9" x14ac:dyDescent="0.2">
      <c r="A30" s="119"/>
      <c r="B30" s="51"/>
      <c r="C30" s="51"/>
      <c r="D30" s="52"/>
      <c r="E30" s="52"/>
      <c r="F30" s="52">
        <f t="shared" si="1"/>
        <v>0</v>
      </c>
    </row>
    <row r="31" spans="1:9" x14ac:dyDescent="0.2">
      <c r="A31" s="119"/>
      <c r="B31" s="51"/>
      <c r="C31" s="51"/>
      <c r="D31" s="52"/>
      <c r="E31" s="52"/>
      <c r="F31" s="52">
        <f t="shared" si="1"/>
        <v>0</v>
      </c>
    </row>
    <row r="32" spans="1:9" x14ac:dyDescent="0.2">
      <c r="A32" s="119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1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19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1"/>
        <v>0</v>
      </c>
    </row>
    <row r="43" spans="1:9" x14ac:dyDescent="0.2">
      <c r="A43" s="119"/>
      <c r="B43" s="51"/>
      <c r="C43" s="51"/>
      <c r="D43" s="52"/>
      <c r="E43" s="52"/>
      <c r="F43" s="52">
        <f t="shared" si="1"/>
        <v>0</v>
      </c>
    </row>
    <row r="44" spans="1:9" x14ac:dyDescent="0.2">
      <c r="A44" s="119"/>
      <c r="B44" s="51"/>
      <c r="C44" s="51"/>
      <c r="D44" s="52"/>
      <c r="E44" s="52"/>
      <c r="F44" s="52">
        <f t="shared" si="1"/>
        <v>0</v>
      </c>
    </row>
    <row r="45" spans="1:9" x14ac:dyDescent="0.2">
      <c r="A45" s="119"/>
      <c r="B45" s="51"/>
      <c r="C45" s="51"/>
      <c r="D45" s="52"/>
      <c r="E45" s="52"/>
      <c r="F45" s="52">
        <f t="shared" si="1"/>
        <v>0</v>
      </c>
    </row>
    <row r="46" spans="1:9" x14ac:dyDescent="0.2">
      <c r="A46" s="120"/>
      <c r="B46" s="51"/>
      <c r="C46" s="51"/>
      <c r="D46" s="52"/>
      <c r="E46" s="52"/>
      <c r="F46" s="52">
        <f t="shared" si="1"/>
        <v>0</v>
      </c>
    </row>
    <row r="47" spans="1:9" x14ac:dyDescent="0.2">
      <c r="A47" s="121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21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21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21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21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1"/>
        <v>0</v>
      </c>
    </row>
    <row r="58" spans="1:9" x14ac:dyDescent="0.2">
      <c r="A58" s="121"/>
      <c r="B58" s="55"/>
      <c r="C58" s="51"/>
      <c r="D58" s="52"/>
      <c r="E58" s="52"/>
      <c r="F58" s="52">
        <f t="shared" si="1"/>
        <v>0</v>
      </c>
    </row>
    <row r="59" spans="1:9" x14ac:dyDescent="0.2">
      <c r="A59" s="121"/>
      <c r="B59" s="55"/>
      <c r="C59" s="51"/>
      <c r="D59" s="52"/>
      <c r="E59" s="52"/>
      <c r="F59" s="52">
        <f t="shared" si="1"/>
        <v>0</v>
      </c>
    </row>
    <row r="60" spans="1:9" x14ac:dyDescent="0.2">
      <c r="A60" s="121"/>
      <c r="B60" s="55"/>
      <c r="C60" s="51"/>
      <c r="D60" s="52"/>
      <c r="E60" s="52"/>
      <c r="F60" s="52">
        <f t="shared" si="1"/>
        <v>0</v>
      </c>
    </row>
    <row r="61" spans="1:9" x14ac:dyDescent="0.2">
      <c r="A61" s="121"/>
      <c r="B61" s="55"/>
      <c r="C61" s="51"/>
      <c r="D61" s="52"/>
      <c r="E61" s="52"/>
      <c r="F61" s="52">
        <f t="shared" si="1"/>
        <v>0</v>
      </c>
    </row>
    <row r="62" spans="1:9" x14ac:dyDescent="0.2">
      <c r="A62" s="11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9"/>
      <c r="B72" s="51"/>
      <c r="C72" s="51"/>
      <c r="D72" s="52"/>
      <c r="E72" s="52"/>
      <c r="F72" s="52">
        <f t="shared" si="2"/>
        <v>0</v>
      </c>
    </row>
    <row r="73" spans="1:9" x14ac:dyDescent="0.2">
      <c r="A73" s="119"/>
      <c r="B73" s="51"/>
      <c r="C73" s="51"/>
      <c r="D73" s="52"/>
      <c r="E73" s="52"/>
      <c r="F73" s="52">
        <f t="shared" si="2"/>
        <v>0</v>
      </c>
    </row>
    <row r="74" spans="1:9" x14ac:dyDescent="0.2">
      <c r="A74" s="119"/>
      <c r="B74" s="51"/>
      <c r="C74" s="51"/>
      <c r="D74" s="52"/>
      <c r="E74" s="52"/>
      <c r="F74" s="52">
        <f t="shared" si="2"/>
        <v>0</v>
      </c>
    </row>
    <row r="75" spans="1:9" x14ac:dyDescent="0.2">
      <c r="A75" s="119"/>
      <c r="B75" s="51"/>
      <c r="C75" s="51"/>
      <c r="D75" s="52"/>
      <c r="E75" s="52"/>
      <c r="F75" s="52">
        <f t="shared" si="2"/>
        <v>0</v>
      </c>
    </row>
    <row r="76" spans="1:9" x14ac:dyDescent="0.2">
      <c r="A76" s="119"/>
      <c r="B76" s="51"/>
      <c r="C76" s="51"/>
      <c r="D76" s="52"/>
      <c r="E76" s="52"/>
      <c r="F76" s="52">
        <f t="shared" si="2"/>
        <v>0</v>
      </c>
    </row>
    <row r="77" spans="1:9" x14ac:dyDescent="0.2">
      <c r="A77" s="119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19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19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19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19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19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19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19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19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19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19"/>
      <c r="B87" s="51"/>
      <c r="C87" s="51"/>
      <c r="D87" s="52"/>
      <c r="E87" s="52"/>
      <c r="F87" s="52">
        <f t="shared" si="2"/>
        <v>0</v>
      </c>
    </row>
    <row r="88" spans="1:9" x14ac:dyDescent="0.2">
      <c r="A88" s="119"/>
      <c r="B88" s="51"/>
      <c r="C88" s="51"/>
      <c r="D88" s="52"/>
      <c r="E88" s="52"/>
      <c r="F88" s="52">
        <f t="shared" si="2"/>
        <v>0</v>
      </c>
    </row>
    <row r="89" spans="1:9" x14ac:dyDescent="0.2">
      <c r="A89" s="119"/>
      <c r="B89" s="51"/>
      <c r="C89" s="51"/>
      <c r="D89" s="52"/>
      <c r="E89" s="52"/>
      <c r="F89" s="52">
        <f t="shared" si="2"/>
        <v>0</v>
      </c>
    </row>
    <row r="90" spans="1:9" x14ac:dyDescent="0.2">
      <c r="A90" s="119"/>
      <c r="B90" s="51"/>
      <c r="C90" s="51"/>
      <c r="D90" s="52"/>
      <c r="E90" s="52"/>
      <c r="F90" s="52">
        <f t="shared" si="2"/>
        <v>0</v>
      </c>
    </row>
    <row r="91" spans="1:9" x14ac:dyDescent="0.2">
      <c r="A91" s="122"/>
      <c r="B91" s="51"/>
      <c r="C91" s="51"/>
      <c r="D91" s="52"/>
      <c r="E91" s="52"/>
      <c r="F91" s="52">
        <f t="shared" si="2"/>
        <v>0</v>
      </c>
    </row>
    <row r="92" spans="1:9" x14ac:dyDescent="0.2">
      <c r="A92" s="11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19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19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19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21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1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21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21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21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21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21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8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19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19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19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23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23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19"/>
      <c r="B131" s="59"/>
      <c r="C131" s="51"/>
      <c r="D131" s="52"/>
      <c r="E131" s="52"/>
      <c r="F131" s="52"/>
      <c r="I131" s="54"/>
    </row>
    <row r="132" spans="1:9" x14ac:dyDescent="0.2">
      <c r="A132" s="119"/>
      <c r="B132" s="51"/>
      <c r="C132" s="51"/>
      <c r="D132" s="52"/>
      <c r="E132" s="52"/>
      <c r="F132" s="52"/>
    </row>
    <row r="133" spans="1:9" x14ac:dyDescent="0.2">
      <c r="A133" s="119"/>
      <c r="B133" s="51"/>
      <c r="C133" s="51"/>
      <c r="D133" s="52"/>
      <c r="E133" s="52"/>
      <c r="F133" s="52"/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21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21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21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21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24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4 I109 I124 I139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5 I110 I125 I140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6 I111 I126 I141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7 I112 I127 I142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8 I113 I128 I143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9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9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19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19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19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9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9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19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19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1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9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9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9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9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9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9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9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19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19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19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23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19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19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19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19"/>
      <c r="B27" s="51"/>
      <c r="C27" s="51"/>
      <c r="D27" s="52"/>
      <c r="E27" s="52"/>
      <c r="F27" s="52">
        <f t="shared" si="1"/>
        <v>0</v>
      </c>
    </row>
    <row r="28" spans="1:9" x14ac:dyDescent="0.2">
      <c r="A28" s="119"/>
      <c r="B28" s="51"/>
      <c r="C28" s="51"/>
      <c r="D28" s="52"/>
      <c r="E28" s="52"/>
      <c r="F28" s="52">
        <f t="shared" si="1"/>
        <v>0</v>
      </c>
    </row>
    <row r="29" spans="1:9" x14ac:dyDescent="0.2">
      <c r="A29" s="119"/>
      <c r="B29" s="51"/>
      <c r="C29" s="51"/>
      <c r="D29" s="52"/>
      <c r="E29" s="52"/>
      <c r="F29" s="52">
        <f t="shared" si="1"/>
        <v>0</v>
      </c>
    </row>
    <row r="30" spans="1:9" x14ac:dyDescent="0.2">
      <c r="A30" s="119"/>
      <c r="B30" s="51"/>
      <c r="C30" s="51"/>
      <c r="D30" s="52"/>
      <c r="E30" s="52"/>
      <c r="F30" s="52">
        <f t="shared" si="1"/>
        <v>0</v>
      </c>
    </row>
    <row r="31" spans="1:9" x14ac:dyDescent="0.2">
      <c r="A31" s="119"/>
      <c r="B31" s="51"/>
      <c r="C31" s="51"/>
      <c r="D31" s="52"/>
      <c r="E31" s="52"/>
      <c r="F31" s="52">
        <f t="shared" si="1"/>
        <v>0</v>
      </c>
    </row>
    <row r="32" spans="1:9" x14ac:dyDescent="0.2">
      <c r="A32" s="119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19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1"/>
        <v>0</v>
      </c>
    </row>
    <row r="43" spans="1:9" x14ac:dyDescent="0.2">
      <c r="A43" s="119"/>
      <c r="B43" s="51"/>
      <c r="C43" s="51"/>
      <c r="D43" s="52"/>
      <c r="E43" s="52"/>
      <c r="F43" s="52">
        <f t="shared" si="1"/>
        <v>0</v>
      </c>
    </row>
    <row r="44" spans="1:9" x14ac:dyDescent="0.2">
      <c r="A44" s="119"/>
      <c r="B44" s="51"/>
      <c r="C44" s="51"/>
      <c r="D44" s="52"/>
      <c r="E44" s="52"/>
      <c r="F44" s="52">
        <f t="shared" si="1"/>
        <v>0</v>
      </c>
    </row>
    <row r="45" spans="1:9" x14ac:dyDescent="0.2">
      <c r="A45" s="119"/>
      <c r="B45" s="51"/>
      <c r="C45" s="51"/>
      <c r="D45" s="52"/>
      <c r="E45" s="52"/>
      <c r="F45" s="52">
        <f t="shared" si="1"/>
        <v>0</v>
      </c>
    </row>
    <row r="46" spans="1:9" x14ac:dyDescent="0.2">
      <c r="A46" s="120"/>
      <c r="B46" s="51"/>
      <c r="C46" s="51"/>
      <c r="D46" s="52"/>
      <c r="E46" s="52"/>
      <c r="F46" s="52">
        <f t="shared" si="1"/>
        <v>0</v>
      </c>
    </row>
    <row r="47" spans="1:9" x14ac:dyDescent="0.2">
      <c r="A47" s="121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21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21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21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21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21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21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21"/>
      <c r="B58" s="55"/>
      <c r="C58" s="51"/>
      <c r="D58" s="52"/>
      <c r="E58" s="52"/>
      <c r="F58" s="52">
        <f t="shared" si="1"/>
        <v>0</v>
      </c>
    </row>
    <row r="59" spans="1:9" x14ac:dyDescent="0.2">
      <c r="A59" s="121"/>
      <c r="B59" s="55"/>
      <c r="C59" s="51"/>
      <c r="D59" s="52"/>
      <c r="E59" s="52"/>
      <c r="F59" s="52">
        <f t="shared" si="1"/>
        <v>0</v>
      </c>
    </row>
    <row r="60" spans="1:9" x14ac:dyDescent="0.2">
      <c r="A60" s="121"/>
      <c r="B60" s="55"/>
      <c r="C60" s="51"/>
      <c r="D60" s="52"/>
      <c r="E60" s="52"/>
      <c r="F60" s="52">
        <f t="shared" si="1"/>
        <v>0</v>
      </c>
    </row>
    <row r="61" spans="1:9" x14ac:dyDescent="0.2">
      <c r="A61" s="121"/>
      <c r="B61" s="55"/>
      <c r="C61" s="51"/>
      <c r="D61" s="52"/>
      <c r="E61" s="52"/>
      <c r="F61" s="52">
        <f t="shared" si="1"/>
        <v>0</v>
      </c>
    </row>
    <row r="62" spans="1:9" x14ac:dyDescent="0.2">
      <c r="A62" s="118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19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19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19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19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1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19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9"/>
      <c r="B72" s="51"/>
      <c r="C72" s="51"/>
      <c r="D72" s="52"/>
      <c r="E72" s="52"/>
      <c r="F72" s="52">
        <f t="shared" si="2"/>
        <v>0</v>
      </c>
    </row>
    <row r="73" spans="1:9" x14ac:dyDescent="0.2">
      <c r="A73" s="119"/>
      <c r="B73" s="51"/>
      <c r="C73" s="51"/>
      <c r="D73" s="52"/>
      <c r="E73" s="52"/>
      <c r="F73" s="52">
        <f t="shared" si="2"/>
        <v>0</v>
      </c>
    </row>
    <row r="74" spans="1:9" x14ac:dyDescent="0.2">
      <c r="A74" s="119"/>
      <c r="B74" s="51"/>
      <c r="C74" s="51"/>
      <c r="D74" s="52"/>
      <c r="E74" s="52"/>
      <c r="F74" s="52">
        <f t="shared" si="2"/>
        <v>0</v>
      </c>
    </row>
    <row r="75" spans="1:9" x14ac:dyDescent="0.2">
      <c r="A75" s="119"/>
      <c r="B75" s="51"/>
      <c r="C75" s="51"/>
      <c r="D75" s="52"/>
      <c r="E75" s="52"/>
      <c r="F75" s="52">
        <f t="shared" si="2"/>
        <v>0</v>
      </c>
    </row>
    <row r="76" spans="1:9" x14ac:dyDescent="0.2">
      <c r="A76" s="119"/>
      <c r="B76" s="51"/>
      <c r="C76" s="51"/>
      <c r="D76" s="52"/>
      <c r="E76" s="52"/>
      <c r="F76" s="52">
        <f t="shared" si="2"/>
        <v>0</v>
      </c>
    </row>
    <row r="77" spans="1:9" x14ac:dyDescent="0.2">
      <c r="A77" s="119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19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19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19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19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19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19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19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19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19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19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19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19"/>
      <c r="B89" s="51"/>
      <c r="C89" s="51"/>
      <c r="D89" s="52"/>
      <c r="E89" s="52"/>
      <c r="F89" s="52">
        <f t="shared" si="2"/>
        <v>0</v>
      </c>
    </row>
    <row r="90" spans="1:9" x14ac:dyDescent="0.2">
      <c r="A90" s="119"/>
      <c r="B90" s="51"/>
      <c r="C90" s="51"/>
      <c r="D90" s="52"/>
      <c r="E90" s="52"/>
      <c r="F90" s="52">
        <f t="shared" si="2"/>
        <v>0</v>
      </c>
    </row>
    <row r="91" spans="1:9" x14ac:dyDescent="0.2">
      <c r="A91" s="122"/>
      <c r="B91" s="51"/>
      <c r="C91" s="51"/>
      <c r="D91" s="52"/>
      <c r="E91" s="52"/>
      <c r="F91" s="52">
        <f t="shared" si="2"/>
        <v>0</v>
      </c>
    </row>
    <row r="92" spans="1:9" x14ac:dyDescent="0.2">
      <c r="A92" s="118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19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19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19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19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19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19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19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19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19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19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19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20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21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21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21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21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21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21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21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8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19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/>
      <c r="I130" s="54"/>
    </row>
    <row r="131" spans="1:9" x14ac:dyDescent="0.2">
      <c r="A131" s="119"/>
      <c r="B131" s="59"/>
      <c r="C131" s="51"/>
      <c r="D131" s="52"/>
      <c r="E131" s="52"/>
      <c r="F131" s="52"/>
      <c r="I131" s="54"/>
    </row>
    <row r="132" spans="1:9" x14ac:dyDescent="0.2">
      <c r="A132" s="119"/>
      <c r="B132" s="51"/>
      <c r="C132" s="51"/>
      <c r="D132" s="52"/>
      <c r="E132" s="52"/>
      <c r="F132" s="52"/>
    </row>
    <row r="133" spans="1:9" x14ac:dyDescent="0.2">
      <c r="A133" s="119"/>
      <c r="B133" s="51"/>
      <c r="C133" s="51"/>
      <c r="D133" s="52"/>
      <c r="E133" s="52"/>
      <c r="F133" s="52"/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21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21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21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21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21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21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21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21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21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9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80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1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2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68 I83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9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9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19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19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9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19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9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19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19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19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19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19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19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19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19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9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9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19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9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19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19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19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19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19"/>
      <c r="B28" s="51"/>
      <c r="C28" s="51"/>
      <c r="D28" s="52"/>
      <c r="E28" s="52"/>
      <c r="F28" s="52">
        <f t="shared" si="0"/>
        <v>0</v>
      </c>
    </row>
    <row r="29" spans="1:9" x14ac:dyDescent="0.2">
      <c r="A29" s="119"/>
      <c r="B29" s="51"/>
      <c r="C29" s="51"/>
      <c r="D29" s="52"/>
      <c r="E29" s="52"/>
      <c r="F29" s="52">
        <f t="shared" si="0"/>
        <v>0</v>
      </c>
    </row>
    <row r="30" spans="1:9" x14ac:dyDescent="0.2">
      <c r="A30" s="119"/>
      <c r="B30" s="51"/>
      <c r="C30" s="51"/>
      <c r="D30" s="52"/>
      <c r="E30" s="52"/>
      <c r="F30" s="52">
        <f t="shared" si="0"/>
        <v>0</v>
      </c>
    </row>
    <row r="31" spans="1:9" x14ac:dyDescent="0.2">
      <c r="A31" s="119"/>
      <c r="B31" s="51"/>
      <c r="C31" s="51"/>
      <c r="D31" s="52"/>
      <c r="E31" s="52"/>
      <c r="F31" s="52">
        <f t="shared" si="0"/>
        <v>0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19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9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19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19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19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19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19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21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21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21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21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21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9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19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19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19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19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19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19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/>
      <c r="B76" s="51"/>
      <c r="C76" s="51"/>
      <c r="D76" s="52"/>
      <c r="E76" s="52"/>
      <c r="F76" s="52">
        <f t="shared" si="1"/>
        <v>0</v>
      </c>
    </row>
    <row r="77" spans="1:9" x14ac:dyDescent="0.2">
      <c r="A77" s="119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19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19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19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19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19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19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19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19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19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19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19"/>
      <c r="B88" s="51"/>
      <c r="C88" s="51"/>
      <c r="D88" s="52"/>
      <c r="E88" s="52"/>
      <c r="F88" s="52">
        <f t="shared" si="1"/>
        <v>0</v>
      </c>
    </row>
    <row r="89" spans="1:9" x14ac:dyDescent="0.2">
      <c r="A89" s="119"/>
      <c r="B89" s="51"/>
      <c r="C89" s="51"/>
      <c r="D89" s="52"/>
      <c r="E89" s="52"/>
      <c r="F89" s="52">
        <f t="shared" si="1"/>
        <v>0</v>
      </c>
    </row>
    <row r="90" spans="1:9" x14ac:dyDescent="0.2">
      <c r="A90" s="119"/>
      <c r="B90" s="51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/>
      <c r="B92" s="51"/>
      <c r="C92" s="51"/>
      <c r="D92" s="52"/>
      <c r="E92" s="52"/>
      <c r="F92" s="52">
        <f t="shared" si="1"/>
        <v>0</v>
      </c>
    </row>
    <row r="93" spans="1:9" x14ac:dyDescent="0.2">
      <c r="A93" s="118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19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19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19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19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19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19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19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19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19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19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19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19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20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21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21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21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21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21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21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21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21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21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21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21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21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21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21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18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19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19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19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19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23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23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23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23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19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19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19"/>
      <c r="B136" s="51"/>
      <c r="C136" s="51"/>
      <c r="D136" s="52"/>
      <c r="E136" s="52"/>
      <c r="F136" s="52"/>
    </row>
    <row r="137" spans="1:9" x14ac:dyDescent="0.2">
      <c r="A137" s="120"/>
      <c r="B137" s="51"/>
      <c r="C137" s="51"/>
      <c r="D137" s="52"/>
      <c r="E137" s="52"/>
      <c r="F137" s="52"/>
    </row>
    <row r="138" spans="1:9" x14ac:dyDescent="0.2">
      <c r="A138" s="121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21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21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21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21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21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21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21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24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21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21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21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5 I110 I125 I140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6 I111 I126 I141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7 I112 I127 I142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8 I113 I128 I143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9 I114 I129 I144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23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23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23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23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23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23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23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23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23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23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23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9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19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19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19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19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19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19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19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19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19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19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19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19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19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19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19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19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19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19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19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19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19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19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19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19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20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21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21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21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21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21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21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21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21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21"/>
      <c r="B59" s="55"/>
      <c r="C59" s="51"/>
      <c r="D59" s="52"/>
      <c r="E59" s="52"/>
      <c r="F59" s="52">
        <f t="shared" si="3"/>
        <v>0</v>
      </c>
    </row>
    <row r="60" spans="1:9" x14ac:dyDescent="0.2">
      <c r="A60" s="121"/>
      <c r="B60" s="55"/>
      <c r="C60" s="51"/>
      <c r="D60" s="52"/>
      <c r="E60" s="52"/>
      <c r="F60" s="52">
        <f t="shared" si="3"/>
        <v>0</v>
      </c>
    </row>
    <row r="61" spans="1:9" x14ac:dyDescent="0.2">
      <c r="A61" s="121"/>
      <c r="B61" s="55"/>
      <c r="C61" s="51"/>
      <c r="D61" s="52"/>
      <c r="E61" s="52"/>
      <c r="F61" s="52">
        <f t="shared" si="3"/>
        <v>0</v>
      </c>
    </row>
    <row r="62" spans="1:9" x14ac:dyDescent="0.2">
      <c r="A62" s="11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19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19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19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19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19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19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19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19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19"/>
      <c r="B73" s="51"/>
      <c r="C73" s="51"/>
      <c r="D73" s="52"/>
      <c r="E73" s="52"/>
      <c r="F73" s="52">
        <f t="shared" si="4"/>
        <v>0</v>
      </c>
    </row>
    <row r="74" spans="1:9" x14ac:dyDescent="0.2">
      <c r="A74" s="119"/>
      <c r="B74" s="51"/>
      <c r="C74" s="51"/>
      <c r="D74" s="52"/>
      <c r="E74" s="52"/>
      <c r="F74" s="52">
        <f t="shared" si="4"/>
        <v>0</v>
      </c>
    </row>
    <row r="75" spans="1:9" x14ac:dyDescent="0.2">
      <c r="A75" s="119"/>
      <c r="B75" s="51"/>
      <c r="C75" s="51"/>
      <c r="D75" s="52"/>
      <c r="E75" s="52"/>
      <c r="F75" s="52">
        <f t="shared" si="4"/>
        <v>0</v>
      </c>
    </row>
    <row r="76" spans="1:9" x14ac:dyDescent="0.2">
      <c r="A76" s="119"/>
      <c r="B76" s="51"/>
      <c r="C76" s="51"/>
      <c r="D76" s="52"/>
      <c r="E76" s="52"/>
      <c r="F76" s="52">
        <f t="shared" si="4"/>
        <v>0</v>
      </c>
    </row>
    <row r="77" spans="1:9" x14ac:dyDescent="0.2">
      <c r="A77" s="119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19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19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19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19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19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23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19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19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19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19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19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19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19"/>
      <c r="B90" s="51"/>
      <c r="C90" s="51"/>
      <c r="D90" s="52"/>
      <c r="E90" s="52"/>
      <c r="F90" s="52">
        <f t="shared" si="4"/>
        <v>0</v>
      </c>
    </row>
    <row r="91" spans="1:9" x14ac:dyDescent="0.2">
      <c r="A91" s="119"/>
      <c r="B91" s="51"/>
      <c r="C91" s="51"/>
      <c r="D91" s="52"/>
      <c r="E91" s="52"/>
      <c r="F91" s="52">
        <f t="shared" si="4"/>
        <v>0</v>
      </c>
    </row>
    <row r="92" spans="1:9" x14ac:dyDescent="0.2">
      <c r="A92" s="122"/>
      <c r="B92" s="51"/>
      <c r="C92" s="51"/>
      <c r="D92" s="52"/>
      <c r="E92" s="52"/>
      <c r="F92" s="52">
        <f t="shared" si="4"/>
        <v>0</v>
      </c>
    </row>
    <row r="93" spans="1:9" x14ac:dyDescent="0.2">
      <c r="A93" s="118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19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19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19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19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19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19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19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19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19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19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19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19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20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21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21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21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21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21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21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21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21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21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21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21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21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21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21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21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18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19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19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19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19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23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23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23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23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19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19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19"/>
      <c r="B136" s="51"/>
      <c r="C136" s="51"/>
      <c r="D136" s="52"/>
      <c r="E136" s="52"/>
      <c r="F136" s="52"/>
    </row>
    <row r="137" spans="1:9" x14ac:dyDescent="0.2">
      <c r="A137" s="120"/>
      <c r="B137" s="51"/>
      <c r="C137" s="51"/>
      <c r="D137" s="52"/>
      <c r="E137" s="52"/>
      <c r="F137" s="52"/>
    </row>
    <row r="138" spans="1:9" x14ac:dyDescent="0.2">
      <c r="A138" s="121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21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21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21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21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21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21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21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24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21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21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21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9 I95 I110 I125 I140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80 I96 I111 I126 I141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1 I97 I112 I127 I142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2 I98 I113 I128 I143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68 I83 I99 I114 I129 I144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23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3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23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23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23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23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23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23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23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23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23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9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19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19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19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19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19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19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19"/>
      <c r="B26" s="51"/>
      <c r="C26" s="51"/>
      <c r="D26" s="52"/>
      <c r="E26" s="52"/>
      <c r="F26" s="52"/>
      <c r="I26" s="54"/>
    </row>
    <row r="27" spans="1:9" x14ac:dyDescent="0.2">
      <c r="A27" s="119"/>
      <c r="B27" s="51"/>
      <c r="C27" s="51"/>
      <c r="D27" s="52"/>
      <c r="E27" s="52"/>
      <c r="F27" s="52"/>
    </row>
    <row r="28" spans="1:9" x14ac:dyDescent="0.2">
      <c r="A28" s="119"/>
      <c r="B28" s="51"/>
      <c r="C28" s="51"/>
      <c r="D28" s="52"/>
      <c r="E28" s="52"/>
      <c r="F28" s="52"/>
    </row>
    <row r="29" spans="1:9" x14ac:dyDescent="0.2">
      <c r="A29" s="119"/>
      <c r="B29" s="51"/>
      <c r="C29" s="51"/>
      <c r="D29" s="52"/>
      <c r="E29" s="52"/>
      <c r="F29" s="52"/>
    </row>
    <row r="30" spans="1:9" x14ac:dyDescent="0.2">
      <c r="A30" s="119"/>
      <c r="B30" s="51"/>
      <c r="C30" s="51"/>
      <c r="D30" s="52"/>
      <c r="E30" s="52"/>
      <c r="F30" s="52"/>
    </row>
    <row r="31" spans="1:9" x14ac:dyDescent="0.2">
      <c r="A31" s="119"/>
      <c r="B31" s="51"/>
      <c r="C31" s="51"/>
      <c r="D31" s="52"/>
      <c r="E31" s="52"/>
      <c r="F31" s="52"/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19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19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19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19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19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B43" s="51"/>
      <c r="C43" s="51"/>
      <c r="D43" s="52"/>
      <c r="E43" s="52"/>
      <c r="F43" s="52">
        <f t="shared" si="0"/>
        <v>0</v>
      </c>
    </row>
    <row r="44" spans="1:9" x14ac:dyDescent="0.2">
      <c r="A44" s="119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21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21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21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21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21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21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21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21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9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19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19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19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19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19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19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/>
      <c r="B76" s="51"/>
      <c r="C76" s="51"/>
      <c r="D76" s="52"/>
      <c r="E76" s="52"/>
      <c r="F76" s="52">
        <f t="shared" si="1"/>
        <v>0</v>
      </c>
    </row>
    <row r="77" spans="1:9" x14ac:dyDescent="0.2">
      <c r="A77" s="119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19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19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19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19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19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23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19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19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19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19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19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19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19"/>
      <c r="B90" s="51"/>
      <c r="C90" s="51"/>
      <c r="D90" s="52"/>
      <c r="E90" s="52"/>
      <c r="F90" s="52">
        <f t="shared" si="1"/>
        <v>0</v>
      </c>
    </row>
    <row r="91" spans="1:9" x14ac:dyDescent="0.2">
      <c r="A91" s="119"/>
      <c r="B91" s="51"/>
      <c r="C91" s="51"/>
      <c r="D91" s="52"/>
      <c r="E91" s="52"/>
      <c r="F91" s="52">
        <f t="shared" si="1"/>
        <v>0</v>
      </c>
    </row>
    <row r="92" spans="1:9" x14ac:dyDescent="0.2">
      <c r="A92" s="122"/>
      <c r="B92" s="51"/>
      <c r="C92" s="51"/>
      <c r="D92" s="52"/>
      <c r="E92" s="52"/>
      <c r="F92" s="52">
        <f t="shared" si="1"/>
        <v>0</v>
      </c>
    </row>
    <row r="93" spans="1:9" x14ac:dyDescent="0.2">
      <c r="A93" s="118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19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19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19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19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19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19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19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19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19"/>
      <c r="B102" s="51"/>
      <c r="C102" s="51"/>
      <c r="D102" s="52"/>
      <c r="E102" s="52"/>
      <c r="F102" s="52"/>
      <c r="I102" s="54"/>
    </row>
    <row r="103" spans="1:9" x14ac:dyDescent="0.2">
      <c r="A103" s="119"/>
      <c r="B103" s="51"/>
      <c r="C103" s="51"/>
      <c r="D103" s="52"/>
      <c r="E103" s="52"/>
      <c r="F103" s="52"/>
    </row>
    <row r="104" spans="1:9" x14ac:dyDescent="0.2">
      <c r="A104" s="119"/>
      <c r="B104" s="51"/>
      <c r="C104" s="51"/>
      <c r="D104" s="52"/>
      <c r="E104" s="52"/>
      <c r="F104" s="52"/>
    </row>
    <row r="105" spans="1:9" x14ac:dyDescent="0.2">
      <c r="A105" s="119"/>
      <c r="B105" s="51"/>
      <c r="C105" s="51"/>
      <c r="D105" s="52"/>
      <c r="E105" s="52"/>
      <c r="F105" s="52"/>
    </row>
    <row r="106" spans="1:9" x14ac:dyDescent="0.2">
      <c r="A106" s="119"/>
      <c r="B106" s="51"/>
      <c r="C106" s="51"/>
      <c r="D106" s="52"/>
      <c r="E106" s="52"/>
      <c r="F106" s="52"/>
    </row>
    <row r="107" spans="1:9" x14ac:dyDescent="0.2">
      <c r="A107" s="120"/>
      <c r="B107" s="51"/>
      <c r="C107" s="51"/>
      <c r="D107" s="52"/>
      <c r="E107" s="52"/>
      <c r="F107" s="52"/>
    </row>
    <row r="108" spans="1:9" x14ac:dyDescent="0.2">
      <c r="A108" s="121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21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21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21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21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21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21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21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21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21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21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21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21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21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18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19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19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19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19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23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23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23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23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19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19"/>
      <c r="B133" s="51"/>
      <c r="C133" s="51"/>
      <c r="D133" s="52"/>
      <c r="E133" s="52"/>
      <c r="F133" s="52"/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19"/>
      <c r="B136" s="51"/>
      <c r="C136" s="51"/>
      <c r="D136" s="52"/>
      <c r="E136" s="52"/>
      <c r="F136" s="52"/>
    </row>
    <row r="137" spans="1:9" x14ac:dyDescent="0.2">
      <c r="A137" s="120"/>
      <c r="B137" s="51"/>
      <c r="C137" s="51"/>
      <c r="D137" s="52"/>
      <c r="E137" s="52"/>
      <c r="F137" s="52"/>
    </row>
    <row r="138" spans="1:9" x14ac:dyDescent="0.2">
      <c r="A138" s="121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21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21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21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21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21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21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21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24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21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21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4 I19 I34 I49 I64 I79 I95 I110 I125 I140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5 I20 I35 I50 I65 I80 I96 I111 I126 I141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 I21 I36 I51 I66 I81 I97 I112 I127 I142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7 I22 I37 I52 I67 I82 I98 I113 I128 I143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8 I23 I38 I53 I68 I83 I99 I114 I129 I144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23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3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23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23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23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23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23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23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23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23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9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19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19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19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19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19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19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19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19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19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19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19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19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19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19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19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B43" s="51"/>
      <c r="C43" s="51"/>
      <c r="D43" s="52"/>
      <c r="E43" s="52"/>
      <c r="F43" s="52">
        <f t="shared" si="0"/>
        <v>0</v>
      </c>
    </row>
    <row r="44" spans="1:9" x14ac:dyDescent="0.2">
      <c r="A44" s="119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21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1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21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21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21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9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19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1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19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19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19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19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19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19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19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1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1"/>
      <c r="D89" s="52"/>
      <c r="E89" s="52"/>
      <c r="F89" s="52">
        <f t="shared" si="1"/>
        <v>0</v>
      </c>
    </row>
    <row r="90" spans="1:9" x14ac:dyDescent="0.2">
      <c r="A90" s="119"/>
      <c r="B90" s="51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19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19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9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19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19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19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/>
      <c r="D101" s="52"/>
      <c r="E101" s="52"/>
      <c r="F101" s="52"/>
      <c r="I101" s="54"/>
    </row>
    <row r="102" spans="1:9" x14ac:dyDescent="0.2">
      <c r="A102" s="119"/>
      <c r="B102" s="51"/>
      <c r="C102" s="51"/>
      <c r="D102" s="52"/>
      <c r="E102" s="52"/>
      <c r="F102" s="52"/>
    </row>
    <row r="103" spans="1:9" x14ac:dyDescent="0.2">
      <c r="A103" s="119"/>
      <c r="B103" s="51"/>
      <c r="C103" s="51"/>
      <c r="D103" s="52"/>
      <c r="E103" s="52"/>
      <c r="F103" s="52"/>
    </row>
    <row r="104" spans="1:9" x14ac:dyDescent="0.2">
      <c r="A104" s="119"/>
      <c r="B104" s="51"/>
      <c r="C104" s="51"/>
      <c r="D104" s="52"/>
      <c r="E104" s="52"/>
      <c r="F104" s="52"/>
    </row>
    <row r="105" spans="1:9" x14ac:dyDescent="0.2">
      <c r="A105" s="119"/>
      <c r="B105" s="51"/>
      <c r="C105" s="51"/>
      <c r="D105" s="52"/>
      <c r="E105" s="52"/>
      <c r="F105" s="52"/>
    </row>
    <row r="106" spans="1:9" x14ac:dyDescent="0.2">
      <c r="A106" s="120"/>
      <c r="B106" s="51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21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21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21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21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21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21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21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/>
      <c r="F120" s="52"/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8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19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19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19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23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23"/>
      <c r="B130" s="57"/>
      <c r="C130" s="55"/>
      <c r="D130" s="52"/>
      <c r="E130" s="52"/>
      <c r="F130" s="52"/>
      <c r="I130" s="54"/>
    </row>
    <row r="131" spans="1:9" x14ac:dyDescent="0.2">
      <c r="A131" s="119"/>
      <c r="B131" s="59"/>
      <c r="C131" s="51"/>
      <c r="D131" s="52"/>
      <c r="E131" s="52"/>
      <c r="F131" s="52"/>
      <c r="I131" s="54"/>
    </row>
    <row r="132" spans="1:9" x14ac:dyDescent="0.2">
      <c r="A132" s="119"/>
      <c r="B132" s="51"/>
      <c r="C132" s="51"/>
      <c r="D132" s="52"/>
      <c r="E132" s="52"/>
      <c r="F132" s="52"/>
    </row>
    <row r="133" spans="1:9" x14ac:dyDescent="0.2">
      <c r="A133" s="119"/>
      <c r="B133" s="51"/>
      <c r="C133" s="51"/>
      <c r="D133" s="52"/>
      <c r="E133" s="52"/>
      <c r="F133" s="52"/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21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21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21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21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21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24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21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4 I19 I34 I49 I64 I78 I94 I109 I124 I139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5 I20 I35 I50 I65 I79 I95 I110 I125 I140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 I21 I36 I51 I66 I80 I96 I111 I126 I141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7 I22 I37 I52 I67 I81 I97 I112 I127 I142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8 I23 I38 I53 I82 I98 I113 I128 I143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9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19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19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19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19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19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19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19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19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19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19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19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19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19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19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19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19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19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19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19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19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21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21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21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21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21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21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21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21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21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21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9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19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19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19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19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19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19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19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19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19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19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19"/>
      <c r="B74" s="51"/>
      <c r="C74" s="51"/>
      <c r="D74" s="52"/>
      <c r="E74" s="52"/>
      <c r="F74" s="52">
        <f t="shared" si="3"/>
        <v>0</v>
      </c>
    </row>
    <row r="75" spans="1:9" x14ac:dyDescent="0.2">
      <c r="A75" s="119"/>
      <c r="B75" s="51"/>
      <c r="C75" s="51"/>
      <c r="D75" s="52"/>
      <c r="E75" s="52"/>
      <c r="F75" s="52">
        <f t="shared" si="3"/>
        <v>0</v>
      </c>
    </row>
    <row r="76" spans="1:9" x14ac:dyDescent="0.2">
      <c r="A76" s="119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19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19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19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19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19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19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19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19"/>
      <c r="B89" s="51"/>
      <c r="C89" s="51"/>
      <c r="D89" s="52"/>
      <c r="E89" s="52"/>
      <c r="F89" s="52">
        <f t="shared" si="3"/>
        <v>0</v>
      </c>
    </row>
    <row r="90" spans="1:9" x14ac:dyDescent="0.2">
      <c r="A90" s="119"/>
      <c r="B90" s="51"/>
      <c r="C90" s="51"/>
      <c r="D90" s="52"/>
      <c r="E90" s="52"/>
      <c r="F90" s="52">
        <f t="shared" si="3"/>
        <v>0</v>
      </c>
    </row>
    <row r="91" spans="1:9" x14ac:dyDescent="0.2">
      <c r="A91" s="122"/>
      <c r="B91" s="51"/>
      <c r="C91" s="51"/>
      <c r="D91" s="52"/>
      <c r="E91" s="52"/>
      <c r="F91" s="52">
        <f t="shared" si="3"/>
        <v>0</v>
      </c>
    </row>
    <row r="92" spans="1:9" x14ac:dyDescent="0.2">
      <c r="A92" s="118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19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19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19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19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19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19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19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19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19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19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19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19"/>
      <c r="B105" s="51"/>
      <c r="C105" s="51"/>
      <c r="D105" s="52"/>
      <c r="E105" s="52"/>
      <c r="F105" s="52"/>
    </row>
    <row r="106" spans="1:9" x14ac:dyDescent="0.2">
      <c r="A106" s="120"/>
      <c r="B106" s="51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21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1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21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1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21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21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21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21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21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21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21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18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19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19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19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23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23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23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23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19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19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19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19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19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20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4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91" priority="36" operator="greaterThan">
      <formula>0.25</formula>
    </cfRule>
    <cfRule type="cellIs" dxfId="1090" priority="37" operator="lessThan">
      <formula>0.25</formula>
    </cfRule>
  </conditionalFormatting>
  <conditionalFormatting sqref="I4 I19 I34 I49 I78 I94 I109 I124 I139">
    <cfRule type="cellIs" dxfId="1089" priority="33" operator="lessThan">
      <formula>0.0416666666666667</formula>
    </cfRule>
    <cfRule type="cellIs" dxfId="1088" priority="34" operator="greaterThan">
      <formula>0.0416666666666667</formula>
    </cfRule>
    <cfRule type="cellIs" dxfId="1087" priority="35" operator="greaterThan">
      <formula>0.0416666666666667</formula>
    </cfRule>
  </conditionalFormatting>
  <conditionalFormatting sqref="I5 I20 I35 I50 I79 I95 I110 I125 I140">
    <cfRule type="cellIs" dxfId="1086" priority="31" operator="lessThan">
      <formula>0.0833333333333333</formula>
    </cfRule>
    <cfRule type="cellIs" dxfId="1085" priority="32" operator="greaterThan">
      <formula>0.0833333333333333</formula>
    </cfRule>
  </conditionalFormatting>
  <conditionalFormatting sqref="I6 I21 I36 I51 I80 I96 I111 I126 I141">
    <cfRule type="cellIs" dxfId="1084" priority="29" operator="lessThan">
      <formula>0.0416666666666667</formula>
    </cfRule>
    <cfRule type="cellIs" dxfId="1083" priority="30" operator="greaterThan">
      <formula>0.0416666666666667</formula>
    </cfRule>
  </conditionalFormatting>
  <conditionalFormatting sqref="I7 I22 I37 I52 I81 I97 I112 I127 I142">
    <cfRule type="cellIs" dxfId="1082" priority="27" operator="lessThan">
      <formula>0.0416666666666667</formula>
    </cfRule>
    <cfRule type="cellIs" dxfId="1081" priority="28" operator="greaterThan">
      <formula>0.0416666666666667</formula>
    </cfRule>
  </conditionalFormatting>
  <conditionalFormatting sqref="I8 I23 I38 I53 I82 I98 I113 I128 I143">
    <cfRule type="cellIs" dxfId="1080" priority="25" operator="lessThan">
      <formula>0.0625</formula>
    </cfRule>
    <cfRule type="cellIs" dxfId="1079" priority="26" operator="greaterThan">
      <formula>0.0625</formula>
    </cfRule>
  </conditionalFormatting>
  <conditionalFormatting sqref="I63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64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65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6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67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68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9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19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19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19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19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19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19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19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19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9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19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9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19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19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19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19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19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19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19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21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21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21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21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21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21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21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21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9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19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9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19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19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19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19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19"/>
      <c r="B72" s="51"/>
      <c r="C72" s="51"/>
      <c r="D72" s="52"/>
      <c r="E72" s="52"/>
      <c r="F72" s="52"/>
    </row>
    <row r="73" spans="1:9" x14ac:dyDescent="0.2">
      <c r="A73" s="119"/>
      <c r="B73" s="51"/>
      <c r="C73" s="51"/>
      <c r="D73" s="52"/>
      <c r="E73" s="52"/>
      <c r="F73" s="52"/>
    </row>
    <row r="74" spans="1:9" x14ac:dyDescent="0.2">
      <c r="A74" s="119"/>
      <c r="B74" s="51"/>
      <c r="C74" s="51"/>
      <c r="D74" s="52"/>
      <c r="E74" s="52"/>
      <c r="F74" s="52"/>
    </row>
    <row r="75" spans="1:9" x14ac:dyDescent="0.2">
      <c r="A75" s="119"/>
      <c r="B75" s="51"/>
      <c r="C75" s="51"/>
      <c r="D75" s="52"/>
      <c r="E75" s="52"/>
      <c r="F75" s="52"/>
    </row>
    <row r="76" spans="1:9" x14ac:dyDescent="0.2">
      <c r="A76" s="119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19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9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9"/>
      <c r="B89" s="51"/>
      <c r="C89" s="51"/>
      <c r="D89" s="52"/>
      <c r="E89" s="52"/>
      <c r="F89" s="52">
        <f t="shared" si="2"/>
        <v>0</v>
      </c>
    </row>
    <row r="90" spans="1:9" x14ac:dyDescent="0.2">
      <c r="A90" s="119"/>
      <c r="B90" s="51"/>
      <c r="C90" s="51"/>
      <c r="D90" s="52"/>
      <c r="E90" s="52"/>
      <c r="F90" s="52">
        <f t="shared" si="2"/>
        <v>0</v>
      </c>
    </row>
    <row r="91" spans="1:9" x14ac:dyDescent="0.2">
      <c r="A91" s="122"/>
      <c r="B91" s="51"/>
      <c r="C91" s="51"/>
      <c r="D91" s="52"/>
      <c r="E91" s="52"/>
      <c r="F91" s="52">
        <f t="shared" si="2"/>
        <v>0</v>
      </c>
    </row>
    <row r="92" spans="1:9" x14ac:dyDescent="0.2">
      <c r="A92" s="118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9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19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9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9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19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19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19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19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19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9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9"/>
      <c r="B105" s="51"/>
      <c r="C105" s="51"/>
      <c r="D105" s="52"/>
      <c r="E105" s="52"/>
      <c r="F105" s="52"/>
    </row>
    <row r="106" spans="1:9" x14ac:dyDescent="0.2">
      <c r="A106" s="120"/>
      <c r="B106" s="51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1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1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21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1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21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21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21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21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21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21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8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19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19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19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23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23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23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23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19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19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19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19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19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20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65" priority="25" operator="greaterThan">
      <formula>0.25</formula>
    </cfRule>
    <cfRule type="cellIs" dxfId="1064" priority="26" operator="lessThan">
      <formula>0.25</formula>
    </cfRule>
  </conditionalFormatting>
  <conditionalFormatting sqref="I4 I19 I34 I49 I78 I94 I109 I124 I139">
    <cfRule type="cellIs" dxfId="1063" priority="22" operator="lessThan">
      <formula>0.0416666666666667</formula>
    </cfRule>
    <cfRule type="cellIs" dxfId="1062" priority="23" operator="greaterThan">
      <formula>0.0416666666666667</formula>
    </cfRule>
    <cfRule type="cellIs" dxfId="1061" priority="24" operator="greaterThan">
      <formula>0.0416666666666667</formula>
    </cfRule>
  </conditionalFormatting>
  <conditionalFormatting sqref="I5 I20 I35 I50 I79 I95 I110 I125 I140">
    <cfRule type="cellIs" dxfId="1060" priority="20" operator="lessThan">
      <formula>0.0833333333333333</formula>
    </cfRule>
    <cfRule type="cellIs" dxfId="1059" priority="21" operator="greaterThan">
      <formula>0.0833333333333333</formula>
    </cfRule>
  </conditionalFormatting>
  <conditionalFormatting sqref="I6 I21 I36 I51 I80 I96 I111 I126 I141">
    <cfRule type="cellIs" dxfId="1058" priority="18" operator="lessThan">
      <formula>0.0416666666666667</formula>
    </cfRule>
    <cfRule type="cellIs" dxfId="1057" priority="19" operator="greaterThan">
      <formula>0.0416666666666667</formula>
    </cfRule>
  </conditionalFormatting>
  <conditionalFormatting sqref="I7 I22 I37 I52 I81 I97 I112 I127 I142">
    <cfRule type="cellIs" dxfId="1056" priority="16" operator="lessThan">
      <formula>0.0416666666666667</formula>
    </cfRule>
    <cfRule type="cellIs" dxfId="1055" priority="17" operator="greaterThan">
      <formula>0.0416666666666667</formula>
    </cfRule>
  </conditionalFormatting>
  <conditionalFormatting sqref="I8 I23 I38 I53 I82 I98 I113 I128 I143">
    <cfRule type="cellIs" dxfId="1054" priority="14" operator="lessThan">
      <formula>0.0625</formula>
    </cfRule>
    <cfRule type="cellIs" dxfId="1053" priority="15" operator="greaterThan">
      <formula>0.0625</formula>
    </cfRule>
  </conditionalFormatting>
  <conditionalFormatting sqref="I63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64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65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6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67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68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9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19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19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9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19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19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19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19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19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19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19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19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22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9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19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9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19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19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19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19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9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9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9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9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21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1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21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1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21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21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9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19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9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19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19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19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19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19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19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9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9"/>
      <c r="B89" s="51"/>
      <c r="C89" s="51"/>
      <c r="D89" s="52"/>
      <c r="E89" s="52"/>
      <c r="F89" s="52">
        <f t="shared" si="2"/>
        <v>0</v>
      </c>
    </row>
    <row r="90" spans="1:9" x14ac:dyDescent="0.2">
      <c r="A90" s="119"/>
      <c r="B90" s="51"/>
      <c r="C90" s="51"/>
      <c r="D90" s="52"/>
      <c r="E90" s="52"/>
      <c r="F90" s="52">
        <f t="shared" si="2"/>
        <v>0</v>
      </c>
    </row>
    <row r="91" spans="1:9" x14ac:dyDescent="0.2">
      <c r="A91" s="122"/>
      <c r="B91" s="51"/>
      <c r="C91" s="51"/>
      <c r="D91" s="52"/>
      <c r="E91" s="52"/>
      <c r="F91" s="52">
        <f t="shared" si="2"/>
        <v>0</v>
      </c>
    </row>
    <row r="92" spans="1:9" x14ac:dyDescent="0.2">
      <c r="A92" s="118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9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19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9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9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19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19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19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19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9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9"/>
      <c r="B105" s="51"/>
      <c r="C105" s="51"/>
      <c r="D105" s="52"/>
      <c r="E105" s="52"/>
      <c r="F105" s="52"/>
    </row>
    <row r="106" spans="1:9" x14ac:dyDescent="0.2">
      <c r="A106" s="120"/>
      <c r="B106" s="51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1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1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21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21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8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19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19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19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9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23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23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23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19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19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19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19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19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20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25" operator="greaterThan">
      <formula>0.25</formula>
    </cfRule>
    <cfRule type="cellIs" dxfId="1038" priority="26" operator="lessThan">
      <formula>0.25</formula>
    </cfRule>
  </conditionalFormatting>
  <conditionalFormatting sqref="I4 I19 I34 I49 I78 I94 I109 I124 I139">
    <cfRule type="cellIs" dxfId="1037" priority="22" operator="lessThan">
      <formula>0.0416666666666667</formula>
    </cfRule>
    <cfRule type="cellIs" dxfId="1036" priority="23" operator="greaterThan">
      <formula>0.0416666666666667</formula>
    </cfRule>
    <cfRule type="cellIs" dxfId="1035" priority="24" operator="greaterThan">
      <formula>0.0416666666666667</formula>
    </cfRule>
  </conditionalFormatting>
  <conditionalFormatting sqref="I5 I20 I35 I50 I79 I95 I110 I125 I140">
    <cfRule type="cellIs" dxfId="1034" priority="20" operator="lessThan">
      <formula>0.0833333333333333</formula>
    </cfRule>
    <cfRule type="cellIs" dxfId="1033" priority="21" operator="greaterThan">
      <formula>0.0833333333333333</formula>
    </cfRule>
  </conditionalFormatting>
  <conditionalFormatting sqref="I6 I21 I36 I51 I80 I96 I111 I126 I141">
    <cfRule type="cellIs" dxfId="1032" priority="18" operator="lessThan">
      <formula>0.0416666666666667</formula>
    </cfRule>
    <cfRule type="cellIs" dxfId="1031" priority="19" operator="greaterThan">
      <formula>0.0416666666666667</formula>
    </cfRule>
  </conditionalFormatting>
  <conditionalFormatting sqref="I7 I22 I37 I52 I81 I97 I112 I127 I142">
    <cfRule type="cellIs" dxfId="1030" priority="16" operator="lessThan">
      <formula>0.0416666666666667</formula>
    </cfRule>
    <cfRule type="cellIs" dxfId="1029" priority="17" operator="greaterThan">
      <formula>0.0416666666666667</formula>
    </cfRule>
  </conditionalFormatting>
  <conditionalFormatting sqref="I8 I23 I38 I53 I82 I98 I113 I128 I143">
    <cfRule type="cellIs" dxfId="1028" priority="14" operator="lessThan">
      <formula>0.0625</formula>
    </cfRule>
    <cfRule type="cellIs" dxfId="1027" priority="15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9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19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19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9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19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19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9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19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9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19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19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19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19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9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9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9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9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21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21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21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1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21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21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19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19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9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19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19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19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19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19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19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19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19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19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9"/>
      <c r="B89" s="51"/>
      <c r="C89" s="51"/>
      <c r="D89" s="52"/>
      <c r="E89" s="52"/>
      <c r="F89" s="52">
        <f t="shared" si="2"/>
        <v>0</v>
      </c>
    </row>
    <row r="90" spans="1:9" x14ac:dyDescent="0.2">
      <c r="A90" s="119"/>
      <c r="B90" s="51"/>
      <c r="C90" s="51"/>
      <c r="D90" s="52"/>
      <c r="E90" s="52"/>
      <c r="F90" s="52">
        <f t="shared" si="2"/>
        <v>0</v>
      </c>
    </row>
    <row r="91" spans="1:9" x14ac:dyDescent="0.2">
      <c r="A91" s="122"/>
      <c r="B91" s="51"/>
      <c r="C91" s="51"/>
      <c r="D91" s="52"/>
      <c r="E91" s="52"/>
      <c r="F91" s="52">
        <f t="shared" si="2"/>
        <v>0</v>
      </c>
    </row>
    <row r="92" spans="1:9" x14ac:dyDescent="0.2">
      <c r="A92" s="11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19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19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19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19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19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19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19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19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9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21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21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21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8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19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19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9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23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23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19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19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19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21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21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9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19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9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9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21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21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21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21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1"/>
      <c r="B56" s="55"/>
      <c r="C56" s="51"/>
      <c r="D56" s="52"/>
      <c r="E56" s="52"/>
      <c r="F56" s="52"/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19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19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2"/>
        <v>0</v>
      </c>
    </row>
    <row r="72" spans="1:9" x14ac:dyDescent="0.2">
      <c r="A72" s="119"/>
      <c r="B72" s="51"/>
      <c r="C72" s="51"/>
      <c r="D72" s="52"/>
      <c r="E72" s="52"/>
      <c r="F72" s="52">
        <f t="shared" si="2"/>
        <v>0</v>
      </c>
    </row>
    <row r="73" spans="1:9" x14ac:dyDescent="0.2">
      <c r="A73" s="119"/>
      <c r="B73" s="51"/>
      <c r="C73" s="51"/>
      <c r="D73" s="52"/>
      <c r="E73" s="52"/>
      <c r="F73" s="52">
        <f t="shared" si="2"/>
        <v>0</v>
      </c>
    </row>
    <row r="74" spans="1:9" x14ac:dyDescent="0.2">
      <c r="A74" s="119"/>
      <c r="B74" s="51"/>
      <c r="C74" s="51"/>
      <c r="D74" s="52"/>
      <c r="E74" s="52"/>
      <c r="F74" s="52">
        <f t="shared" si="2"/>
        <v>0</v>
      </c>
    </row>
    <row r="75" spans="1:9" x14ac:dyDescent="0.2">
      <c r="A75" s="119"/>
      <c r="B75" s="51"/>
      <c r="C75" s="51"/>
      <c r="D75" s="52"/>
      <c r="E75" s="52"/>
      <c r="F75" s="52">
        <f t="shared" si="2"/>
        <v>0</v>
      </c>
    </row>
    <row r="76" spans="1:9" x14ac:dyDescent="0.2">
      <c r="A76" s="119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19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9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9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9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9"/>
      <c r="C89" s="51"/>
      <c r="D89" s="52"/>
      <c r="E89" s="52"/>
      <c r="F89" s="52">
        <f t="shared" si="2"/>
        <v>0</v>
      </c>
    </row>
    <row r="90" spans="1:9" x14ac:dyDescent="0.2">
      <c r="A90" s="119"/>
      <c r="B90" s="51"/>
      <c r="C90" s="51"/>
      <c r="D90" s="52"/>
      <c r="E90" s="52"/>
      <c r="F90" s="52">
        <f t="shared" si="2"/>
        <v>0</v>
      </c>
    </row>
    <row r="91" spans="1:9" x14ac:dyDescent="0.2">
      <c r="A91" s="122"/>
      <c r="B91" s="51"/>
      <c r="C91" s="51"/>
      <c r="D91" s="52"/>
      <c r="E91" s="52"/>
      <c r="F91" s="52">
        <f t="shared" si="2"/>
        <v>0</v>
      </c>
    </row>
    <row r="92" spans="1:9" x14ac:dyDescent="0.2">
      <c r="A92" s="118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19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19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19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19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19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9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21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21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21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8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19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19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23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23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21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1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9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19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19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19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19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9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19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19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19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9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9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9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9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21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21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21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21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19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19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9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19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19"/>
      <c r="B73" s="51"/>
      <c r="C73" s="51"/>
      <c r="D73" s="52"/>
      <c r="E73" s="52"/>
      <c r="F73" s="52">
        <f t="shared" si="2"/>
        <v>0</v>
      </c>
    </row>
    <row r="74" spans="1:9" x14ac:dyDescent="0.2">
      <c r="A74" s="119"/>
      <c r="B74" s="51"/>
      <c r="C74" s="51"/>
      <c r="D74" s="52"/>
      <c r="E74" s="52"/>
      <c r="F74" s="52">
        <f t="shared" si="2"/>
        <v>0</v>
      </c>
    </row>
    <row r="75" spans="1:9" x14ac:dyDescent="0.2">
      <c r="A75" s="119"/>
      <c r="B75" s="51"/>
      <c r="C75" s="51"/>
      <c r="D75" s="52"/>
      <c r="E75" s="52"/>
      <c r="F75" s="52">
        <f t="shared" si="2"/>
        <v>0</v>
      </c>
    </row>
    <row r="76" spans="1:9" x14ac:dyDescent="0.2">
      <c r="A76" s="119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19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19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19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19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9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9"/>
      <c r="B89" s="51"/>
      <c r="C89" s="55"/>
      <c r="D89" s="52"/>
      <c r="E89" s="52"/>
      <c r="F89" s="52">
        <f t="shared" si="2"/>
        <v>0</v>
      </c>
    </row>
    <row r="90" spans="1:9" x14ac:dyDescent="0.2">
      <c r="A90" s="119"/>
      <c r="C90" s="51"/>
      <c r="D90" s="52"/>
      <c r="E90" s="52"/>
      <c r="F90" s="52">
        <f t="shared" si="2"/>
        <v>0</v>
      </c>
    </row>
    <row r="91" spans="1:9" x14ac:dyDescent="0.2">
      <c r="A91" s="122"/>
      <c r="B91" s="51"/>
      <c r="C91" s="51"/>
      <c r="D91" s="52"/>
      <c r="E91" s="52"/>
      <c r="F91" s="52">
        <f t="shared" si="2"/>
        <v>0</v>
      </c>
    </row>
    <row r="92" spans="1:9" x14ac:dyDescent="0.2">
      <c r="A92" s="11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19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19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19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19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19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9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21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21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8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19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19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19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23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23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1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1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4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9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19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19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19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9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19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21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21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21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21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21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21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21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21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19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19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19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19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19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19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19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19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9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21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21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21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21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21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8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19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19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9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50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51 I80 I96 I111 I126 I14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19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19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19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19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19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19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9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1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1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8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80 I96 I111 I126 I141 I50:I5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19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19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19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19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19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19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9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1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21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8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19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19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19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23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21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21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80 I96 I111 I126 I141 I50:I5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19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19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19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19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9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9"/>
      <c r="C105" s="51"/>
      <c r="D105" s="52"/>
      <c r="E105" s="52"/>
      <c r="F105" s="52"/>
    </row>
    <row r="106" spans="1:9" x14ac:dyDescent="0.2">
      <c r="A106" s="120"/>
      <c r="C106" s="51"/>
      <c r="D106" s="52"/>
      <c r="E106" s="52"/>
      <c r="F106" s="52"/>
    </row>
    <row r="107" spans="1:9" x14ac:dyDescent="0.2">
      <c r="A107" s="121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21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21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8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19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19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19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23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1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1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19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19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19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19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19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19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19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19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19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19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19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19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19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21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21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8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19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19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19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21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21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19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19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19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19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19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19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8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19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19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19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21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21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21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21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21"/>
      <c r="B56" s="55"/>
      <c r="C56" s="51"/>
      <c r="D56" s="52"/>
      <c r="E56" s="52"/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19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19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19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19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9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19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19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19"/>
      <c r="B86" s="51"/>
      <c r="C86" s="55"/>
      <c r="D86" s="52"/>
      <c r="E86" s="52"/>
      <c r="F86" s="52"/>
      <c r="I86" s="54"/>
    </row>
    <row r="87" spans="1:9" x14ac:dyDescent="0.2">
      <c r="A87" s="119"/>
      <c r="B87" s="51"/>
      <c r="C87" s="55"/>
      <c r="D87" s="52"/>
      <c r="E87" s="52"/>
      <c r="F87" s="52"/>
    </row>
    <row r="88" spans="1:9" x14ac:dyDescent="0.2">
      <c r="A88" s="119"/>
      <c r="B88" s="51"/>
      <c r="C88" s="55"/>
      <c r="D88" s="52"/>
      <c r="E88" s="52"/>
      <c r="F88" s="52"/>
    </row>
    <row r="89" spans="1:9" x14ac:dyDescent="0.2">
      <c r="A89" s="119"/>
      <c r="B89" s="51"/>
      <c r="C89" s="55"/>
      <c r="D89" s="52"/>
      <c r="E89" s="52"/>
      <c r="F89" s="52"/>
    </row>
    <row r="90" spans="1:9" x14ac:dyDescent="0.2">
      <c r="A90" s="119"/>
      <c r="C90" s="51"/>
      <c r="D90" s="52"/>
      <c r="E90" s="52"/>
      <c r="F90" s="52"/>
    </row>
    <row r="91" spans="1:9" x14ac:dyDescent="0.2">
      <c r="A91" s="122"/>
      <c r="B91" s="51"/>
      <c r="C91" s="51"/>
      <c r="D91" s="52"/>
      <c r="E91" s="52"/>
      <c r="F91" s="52"/>
    </row>
    <row r="92" spans="1:9" x14ac:dyDescent="0.2">
      <c r="A92" s="118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21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8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9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19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/>
      <c r="E30" s="52"/>
      <c r="F30" s="63">
        <f t="shared" si="0"/>
        <v>0</v>
      </c>
    </row>
    <row r="31" spans="1:9" x14ac:dyDescent="0.2">
      <c r="A31" s="122"/>
      <c r="B31" s="51"/>
      <c r="C31" s="51"/>
      <c r="D31" s="52"/>
      <c r="E31" s="52"/>
      <c r="F31" s="63">
        <f t="shared" si="0"/>
        <v>0</v>
      </c>
    </row>
    <row r="32" spans="1:9" x14ac:dyDescent="0.2">
      <c r="A32" s="118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19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21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21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21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19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19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19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19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19"/>
      <c r="B84" s="51"/>
      <c r="C84" s="55"/>
      <c r="D84" s="52"/>
      <c r="E84" s="52"/>
      <c r="F84" s="52"/>
      <c r="I84" s="54"/>
    </row>
    <row r="85" spans="1:9" x14ac:dyDescent="0.2">
      <c r="A85" s="119"/>
      <c r="B85" s="51"/>
      <c r="C85" s="55"/>
      <c r="D85" s="52"/>
      <c r="E85" s="52"/>
      <c r="F85" s="52"/>
      <c r="I85" s="54"/>
    </row>
    <row r="86" spans="1:9" x14ac:dyDescent="0.2">
      <c r="A86" s="119"/>
      <c r="B86" s="92"/>
      <c r="C86" s="55"/>
      <c r="D86" s="52"/>
      <c r="E86" s="52"/>
      <c r="F86" s="52"/>
      <c r="I86" s="54"/>
    </row>
    <row r="87" spans="1:9" x14ac:dyDescent="0.2">
      <c r="A87" s="119"/>
      <c r="B87" s="51"/>
      <c r="C87" s="55"/>
      <c r="D87" s="52"/>
      <c r="E87" s="52"/>
      <c r="F87" s="52"/>
    </row>
    <row r="88" spans="1:9" x14ac:dyDescent="0.2">
      <c r="A88" s="119"/>
      <c r="B88" s="51"/>
      <c r="C88" s="55"/>
      <c r="D88" s="52"/>
      <c r="E88" s="52"/>
      <c r="F88" s="52"/>
    </row>
    <row r="89" spans="1:9" x14ac:dyDescent="0.2">
      <c r="A89" s="119"/>
      <c r="B89" s="51"/>
      <c r="C89" s="55"/>
      <c r="D89" s="52"/>
      <c r="E89" s="52"/>
      <c r="F89" s="52"/>
    </row>
    <row r="90" spans="1:9" x14ac:dyDescent="0.2">
      <c r="A90" s="119"/>
      <c r="C90" s="51"/>
      <c r="D90" s="52"/>
      <c r="E90" s="52"/>
      <c r="F90" s="52"/>
    </row>
    <row r="91" spans="1:9" x14ac:dyDescent="0.2">
      <c r="A91" s="122"/>
      <c r="B91" s="51"/>
      <c r="C91" s="51"/>
      <c r="D91" s="52"/>
      <c r="E91" s="52"/>
      <c r="F91" s="52"/>
    </row>
    <row r="92" spans="1:9" x14ac:dyDescent="0.2">
      <c r="A92" s="118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9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19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19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21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8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9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19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19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19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23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9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21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8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9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9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21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8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9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19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9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9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8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9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8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19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19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8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19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8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19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19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8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9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9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9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8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8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8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8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19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9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9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19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19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21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9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9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19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19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19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19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19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19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19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19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19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21"/>
      <c r="B117" s="55" t="s">
        <v>424</v>
      </c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9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9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19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19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19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19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19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19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19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19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19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19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19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19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19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19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1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19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19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9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19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19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19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1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9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9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9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9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9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9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9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workbookViewId="0">
      <selection activeCell="C2" sqref="C2:C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9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19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19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19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9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19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9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19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1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19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19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19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19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19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19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9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9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19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9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19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9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19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9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9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9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9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9"/>
      <c r="B87" s="51"/>
      <c r="C87" s="55"/>
      <c r="D87" s="52"/>
      <c r="E87" s="52"/>
      <c r="F87" s="52"/>
    </row>
    <row r="88" spans="1:9" x14ac:dyDescent="0.2">
      <c r="A88" s="119"/>
      <c r="B88" s="51"/>
      <c r="C88" s="55"/>
      <c r="D88" s="52"/>
      <c r="E88" s="52"/>
      <c r="F88" s="52"/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23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23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23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23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23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23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19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9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19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19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19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19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23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19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9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9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9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9"/>
      <c r="B87" s="51"/>
      <c r="C87" s="55"/>
      <c r="D87" s="52"/>
      <c r="E87" s="52"/>
      <c r="F87" s="52"/>
    </row>
    <row r="88" spans="1:9" x14ac:dyDescent="0.2">
      <c r="A88" s="119"/>
      <c r="B88" s="51"/>
      <c r="C88" s="55"/>
      <c r="D88" s="52"/>
      <c r="E88" s="52"/>
      <c r="F88" s="52"/>
    </row>
    <row r="89" spans="1:9" x14ac:dyDescent="0.2">
      <c r="A89" s="119"/>
      <c r="B89" s="51"/>
      <c r="C89" s="51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19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19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19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19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19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1" t="s">
        <v>288</v>
      </c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21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21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23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 t="s">
        <v>288</v>
      </c>
      <c r="D136" s="52"/>
      <c r="E136" s="52"/>
      <c r="F136" s="52"/>
    </row>
    <row r="137" spans="1:9" x14ac:dyDescent="0.2">
      <c r="A137" s="121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21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21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24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23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23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23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23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23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23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23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23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23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23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23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23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23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9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9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9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9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9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9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9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9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9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9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9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19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23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9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9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9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9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9"/>
      <c r="B87" s="51"/>
      <c r="C87" s="55"/>
      <c r="D87" s="52"/>
      <c r="E87" s="52"/>
      <c r="F87" s="52"/>
    </row>
    <row r="88" spans="1:9" x14ac:dyDescent="0.2">
      <c r="A88" s="119"/>
      <c r="B88" s="51"/>
      <c r="C88" s="55"/>
      <c r="D88" s="52"/>
      <c r="E88" s="52"/>
      <c r="F88" s="52"/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1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1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106" workbookViewId="0">
      <selection activeCell="C10" sqref="C1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23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23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23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23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23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23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23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23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23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3"/>
      <c r="B13" s="73"/>
      <c r="C13" s="73"/>
      <c r="D13" s="61"/>
      <c r="E13" s="74"/>
      <c r="F13" s="61">
        <f>E13-D13</f>
        <v>0</v>
      </c>
    </row>
    <row r="14" spans="1:17" x14ac:dyDescent="0.2">
      <c r="A14" s="123"/>
      <c r="B14" s="60"/>
      <c r="C14" s="72"/>
      <c r="D14" s="77"/>
      <c r="E14" s="61"/>
      <c r="F14" s="61">
        <f>E14-D14</f>
        <v>0</v>
      </c>
    </row>
    <row r="15" spans="1:17" x14ac:dyDescent="0.2">
      <c r="A15" s="123"/>
      <c r="B15" s="60"/>
      <c r="C15" s="60"/>
      <c r="D15" s="61"/>
      <c r="E15" s="61"/>
      <c r="F15" s="61">
        <f>E15-D15</f>
        <v>0</v>
      </c>
    </row>
    <row r="16" spans="1:17" x14ac:dyDescent="0.2">
      <c r="A16" s="123"/>
      <c r="B16" s="75"/>
      <c r="C16" s="60"/>
      <c r="D16" s="61"/>
      <c r="E16" s="61"/>
      <c r="F16" s="61">
        <f t="shared" si="0"/>
        <v>0</v>
      </c>
    </row>
    <row r="17" spans="1:9" x14ac:dyDescent="0.2">
      <c r="A17" s="123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19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19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19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19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19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19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19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19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19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19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19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19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19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19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19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19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19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23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19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19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23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23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19"/>
      <c r="B87" s="59"/>
      <c r="C87" s="55"/>
      <c r="D87" s="52"/>
      <c r="E87" s="52"/>
      <c r="F87" s="52"/>
    </row>
    <row r="88" spans="1:9" x14ac:dyDescent="0.2">
      <c r="A88" s="119"/>
      <c r="B88" s="51"/>
      <c r="C88" s="55"/>
      <c r="D88" s="52"/>
      <c r="E88" s="52"/>
      <c r="F88" s="52"/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21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21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1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1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opLeftCell="A109" workbookViewId="0">
      <selection activeCell="H116" sqref="H11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23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23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23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23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23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23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23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23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23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3"/>
      <c r="B13" s="73"/>
      <c r="C13" s="73"/>
      <c r="D13" s="61"/>
      <c r="E13" s="74"/>
      <c r="F13" s="61">
        <f>E13-D13</f>
        <v>0</v>
      </c>
    </row>
    <row r="14" spans="1:17" x14ac:dyDescent="0.2">
      <c r="A14" s="123"/>
      <c r="B14" s="60"/>
      <c r="C14" s="72"/>
      <c r="D14" s="77"/>
      <c r="E14" s="61"/>
      <c r="F14" s="61">
        <f>E14-D14</f>
        <v>0</v>
      </c>
    </row>
    <row r="15" spans="1:17" x14ac:dyDescent="0.2">
      <c r="A15" s="123"/>
      <c r="B15" s="60"/>
      <c r="C15" s="60"/>
      <c r="D15" s="61"/>
      <c r="E15" s="61"/>
      <c r="F15" s="61">
        <f>E15-D15</f>
        <v>0</v>
      </c>
    </row>
    <row r="16" spans="1:17" x14ac:dyDescent="0.2">
      <c r="A16" s="123"/>
      <c r="B16" s="75"/>
      <c r="C16" s="60"/>
      <c r="D16" s="61"/>
      <c r="E16" s="61"/>
      <c r="F16" s="61">
        <f t="shared" si="0"/>
        <v>0</v>
      </c>
    </row>
    <row r="17" spans="1:9" x14ac:dyDescent="0.2">
      <c r="A17" s="123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19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19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19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19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19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19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19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19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19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19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19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19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19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19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19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s="111" t="s">
        <v>1426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19"/>
      <c r="B77" s="51" t="s">
        <v>1427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0.33194444444444449</v>
      </c>
    </row>
    <row r="78" spans="1:9" x14ac:dyDescent="0.2">
      <c r="A78" s="119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99" t="s">
        <v>1428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100" t="s">
        <v>1429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19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3.819444444444442E-2</v>
      </c>
    </row>
    <row r="82" spans="1:9" x14ac:dyDescent="0.2">
      <c r="A82" s="123"/>
      <c r="B82" s="57" t="s">
        <v>1430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19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19"/>
      <c r="B84" s="57" t="s">
        <v>1431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23"/>
      <c r="B85" s="75" t="s">
        <v>1432</v>
      </c>
      <c r="C85" s="55" t="s">
        <v>288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23"/>
      <c r="B86" s="104" t="s">
        <v>1399</v>
      </c>
      <c r="C86" s="55" t="s">
        <v>296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19"/>
      <c r="B87" s="59"/>
      <c r="C87" s="55"/>
      <c r="D87" s="52"/>
      <c r="E87" s="52"/>
      <c r="F87" s="52"/>
    </row>
    <row r="88" spans="1:9" x14ac:dyDescent="0.2">
      <c r="A88" s="119"/>
      <c r="B88" s="51"/>
      <c r="C88" s="55"/>
      <c r="D88" s="52"/>
      <c r="E88" s="52"/>
      <c r="F88" s="52"/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90" t="s">
        <v>1433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21"/>
      <c r="B108" s="56" t="s">
        <v>309</v>
      </c>
      <c r="C108" s="51" t="s">
        <v>295</v>
      </c>
      <c r="D108" s="52">
        <v>0.4375</v>
      </c>
      <c r="E108" s="52">
        <v>0.44791666666666669</v>
      </c>
      <c r="F108" s="52">
        <f t="shared" si="1"/>
        <v>1.0416666666666685E-2</v>
      </c>
      <c r="H108" s="53" t="s">
        <v>288</v>
      </c>
      <c r="I108" s="52">
        <v>0.125</v>
      </c>
    </row>
    <row r="109" spans="1:9" x14ac:dyDescent="0.2">
      <c r="A109" s="121"/>
      <c r="B109" s="56" t="s">
        <v>1434</v>
      </c>
      <c r="C109" s="51" t="s">
        <v>288</v>
      </c>
      <c r="D109" s="52">
        <v>0.44791666666666669</v>
      </c>
      <c r="E109" s="52">
        <v>0.47916666666666669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21"/>
      <c r="B110" s="55" t="s">
        <v>1435</v>
      </c>
      <c r="C110" s="51" t="s">
        <v>288</v>
      </c>
      <c r="D110" s="52">
        <v>0.48958333333333331</v>
      </c>
      <c r="E110" s="52">
        <v>0.54166666666666663</v>
      </c>
      <c r="F110" s="52">
        <v>5.2083333333333336E-2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21"/>
      <c r="B111" s="55" t="s">
        <v>301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5" t="s">
        <v>1436</v>
      </c>
      <c r="C112" s="51" t="s">
        <v>290</v>
      </c>
      <c r="D112" s="52">
        <v>0.58333333333333337</v>
      </c>
      <c r="E112" s="52">
        <v>0.625</v>
      </c>
      <c r="F112" s="52">
        <v>4.1666666666666664E-2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6" t="s">
        <v>424</v>
      </c>
      <c r="C113" s="51"/>
      <c r="D113" s="52"/>
      <c r="E113" s="52"/>
      <c r="F113" s="52"/>
      <c r="H113" s="53" t="s">
        <v>295</v>
      </c>
      <c r="I113" s="52">
        <f>SUMIFS(F107:F121, C107:C121,H113)</f>
        <v>5.208333333333335E-2</v>
      </c>
    </row>
    <row r="114" spans="1:9" x14ac:dyDescent="0.2">
      <c r="A114" s="121"/>
      <c r="B114" s="56" t="s">
        <v>424</v>
      </c>
      <c r="C114" s="51"/>
      <c r="D114" s="52"/>
      <c r="E114" s="52"/>
      <c r="F114" s="52"/>
      <c r="H114" s="48" t="s">
        <v>300</v>
      </c>
      <c r="I114" s="49">
        <f>SUM(I108:I113)</f>
        <v>0.21875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21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21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21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21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21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AE50-001F-477D-B27D-CD1005A6BF1D}">
  <dimension ref="A1:Q151"/>
  <sheetViews>
    <sheetView topLeftCell="A70" workbookViewId="0">
      <selection activeCell="M120" sqref="M120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23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23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23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3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23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23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23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23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3"/>
      <c r="B13" s="73"/>
      <c r="C13" s="73"/>
      <c r="D13" s="61"/>
      <c r="E13" s="74"/>
      <c r="F13" s="61">
        <f>E13-D13</f>
        <v>0</v>
      </c>
    </row>
    <row r="14" spans="1:17" x14ac:dyDescent="0.2">
      <c r="A14" s="123"/>
      <c r="B14" s="60"/>
      <c r="C14" s="72"/>
      <c r="D14" s="77"/>
      <c r="E14" s="61"/>
      <c r="F14" s="61">
        <f>E14-D14</f>
        <v>0</v>
      </c>
    </row>
    <row r="15" spans="1:17" x14ac:dyDescent="0.2">
      <c r="A15" s="123"/>
      <c r="B15" s="60"/>
      <c r="C15" s="60"/>
      <c r="D15" s="61"/>
      <c r="E15" s="61"/>
      <c r="F15" s="61">
        <f>E15-D15</f>
        <v>0</v>
      </c>
    </row>
    <row r="16" spans="1:17" x14ac:dyDescent="0.2">
      <c r="A16" s="123"/>
      <c r="B16" s="75"/>
      <c r="C16" s="60"/>
      <c r="D16" s="61"/>
      <c r="E16" s="61"/>
      <c r="F16" s="61">
        <f t="shared" si="0"/>
        <v>0</v>
      </c>
    </row>
    <row r="17" spans="1:9" x14ac:dyDescent="0.2">
      <c r="A17" s="123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19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19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19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19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19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19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1447</v>
      </c>
      <c r="C32" s="51" t="s">
        <v>288</v>
      </c>
      <c r="D32" s="52">
        <v>0.36458333333333331</v>
      </c>
      <c r="E32" s="52">
        <v>0.41666666666666669</v>
      </c>
      <c r="F32" s="52">
        <f t="shared" si="0"/>
        <v>5.208333333333337E-2</v>
      </c>
      <c r="H32" s="49" t="s">
        <v>286</v>
      </c>
      <c r="I32" s="49" t="s">
        <v>287</v>
      </c>
    </row>
    <row r="33" spans="1:9" x14ac:dyDescent="0.2">
      <c r="A33" s="119"/>
      <c r="B33" s="51" t="s">
        <v>309</v>
      </c>
      <c r="C33" s="51" t="s">
        <v>295</v>
      </c>
      <c r="D33" s="52">
        <v>0.41666666666666669</v>
      </c>
      <c r="E33" s="52">
        <v>0.43055555555555558</v>
      </c>
      <c r="F33" s="52">
        <f t="shared" si="0"/>
        <v>1.3888888888888895E-2</v>
      </c>
      <c r="H33" s="53" t="s">
        <v>288</v>
      </c>
      <c r="I33" s="52">
        <f>SUMIFS(F32:F46, C32:C46,H33)</f>
        <v>0.23263888888888884</v>
      </c>
    </row>
    <row r="34" spans="1:9" x14ac:dyDescent="0.2">
      <c r="A34" s="119"/>
      <c r="B34" s="80" t="s">
        <v>1448</v>
      </c>
      <c r="C34" s="51" t="s">
        <v>288</v>
      </c>
      <c r="D34" s="52">
        <v>0.4375</v>
      </c>
      <c r="E34" s="52">
        <v>0.54166666666666663</v>
      </c>
      <c r="F34" s="52">
        <f t="shared" si="0"/>
        <v>0.10416666666666663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 t="s">
        <v>329</v>
      </c>
      <c r="C35" s="51" t="s">
        <v>295</v>
      </c>
      <c r="D35" s="52">
        <v>0.54513888888888895</v>
      </c>
      <c r="E35" s="52">
        <v>0.56597222222222221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1449</v>
      </c>
      <c r="C36" s="51" t="s">
        <v>288</v>
      </c>
      <c r="D36" s="52">
        <v>0.56597222222222221</v>
      </c>
      <c r="E36" s="52">
        <v>0.57986111111111105</v>
      </c>
      <c r="F36" s="52">
        <f t="shared" si="0"/>
        <v>1.388888888888884E-2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 t="s">
        <v>374</v>
      </c>
      <c r="C37" s="51" t="s">
        <v>296</v>
      </c>
      <c r="D37" s="52">
        <v>0.58333333333333337</v>
      </c>
      <c r="E37" s="52">
        <v>0.63750000000000007</v>
      </c>
      <c r="F37" s="52">
        <f t="shared" si="0"/>
        <v>5.4166666666666696E-2</v>
      </c>
      <c r="H37" s="53" t="s">
        <v>296</v>
      </c>
      <c r="I37" s="52">
        <f>SUMIFS(F32:F46, C32:C46,H37)</f>
        <v>5.4166666666666696E-2</v>
      </c>
    </row>
    <row r="38" spans="1:9" x14ac:dyDescent="0.2">
      <c r="A38" s="119"/>
      <c r="B38" s="51" t="s">
        <v>1450</v>
      </c>
      <c r="C38" s="51" t="s">
        <v>288</v>
      </c>
      <c r="D38" s="52">
        <v>0.65277777777777779</v>
      </c>
      <c r="E38" s="52">
        <v>0.6875</v>
      </c>
      <c r="F38" s="52">
        <f t="shared" si="0"/>
        <v>3.472222222222221E-2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19"/>
      <c r="B39" s="80" t="s">
        <v>1451</v>
      </c>
      <c r="C39" s="51" t="s">
        <v>295</v>
      </c>
      <c r="D39" s="52">
        <v>0.6875</v>
      </c>
      <c r="E39" s="52">
        <v>0.70138888888888884</v>
      </c>
      <c r="F39" s="52">
        <f t="shared" si="0"/>
        <v>1.388888888888884E-2</v>
      </c>
      <c r="H39" s="48" t="s">
        <v>300</v>
      </c>
      <c r="I39" s="49">
        <f>SUM(I33:I38)</f>
        <v>0.33541666666666653</v>
      </c>
    </row>
    <row r="40" spans="1:9" x14ac:dyDescent="0.2">
      <c r="A40" s="119"/>
      <c r="B40" t="s">
        <v>1452</v>
      </c>
      <c r="C40" s="51" t="s">
        <v>288</v>
      </c>
      <c r="D40" s="52">
        <v>0.70833333333333337</v>
      </c>
      <c r="E40" s="52">
        <v>0.73611111111111116</v>
      </c>
      <c r="F40" s="52">
        <f t="shared" si="0"/>
        <v>2.777777777777779E-2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t="s">
        <v>1453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9"/>
      <c r="B77" s="51" t="s">
        <v>1454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0.25000000000000006</v>
      </c>
    </row>
    <row r="78" spans="1:9" x14ac:dyDescent="0.2">
      <c r="A78" s="119"/>
      <c r="B78" s="80" t="s">
        <v>309</v>
      </c>
      <c r="C78" s="51" t="s">
        <v>295</v>
      </c>
      <c r="D78" s="52">
        <v>0.4375</v>
      </c>
      <c r="E78" s="52">
        <v>0.45833333333333331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99" t="s">
        <v>1455</v>
      </c>
      <c r="C79" s="51" t="s">
        <v>288</v>
      </c>
      <c r="D79" s="52">
        <v>0.45833333333333331</v>
      </c>
      <c r="E79" s="52">
        <v>0.5</v>
      </c>
      <c r="F79" s="52">
        <f>E79-D79</f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113" t="s">
        <v>1456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1.041666666666663E-2</v>
      </c>
    </row>
    <row r="81" spans="1:9" x14ac:dyDescent="0.2">
      <c r="A81" s="123"/>
      <c r="B81" s="112" t="s">
        <v>329</v>
      </c>
      <c r="C81" s="55" t="s">
        <v>295</v>
      </c>
      <c r="D81" s="52">
        <v>0.55208333333333337</v>
      </c>
      <c r="E81" s="52">
        <v>0.57638888888888895</v>
      </c>
      <c r="F81" s="52">
        <f>E81-D81</f>
        <v>2.430555555555558E-2</v>
      </c>
      <c r="H81" s="53" t="s">
        <v>296</v>
      </c>
      <c r="I81" s="52">
        <f>SUMIFS(F76:F91, C76:C91,H81)</f>
        <v>5.4166666666666696E-2</v>
      </c>
    </row>
    <row r="82" spans="1:9" x14ac:dyDescent="0.2">
      <c r="A82" s="123"/>
      <c r="B82" s="115" t="s">
        <v>1399</v>
      </c>
      <c r="C82" s="55" t="s">
        <v>296</v>
      </c>
      <c r="D82" s="52">
        <v>0.58333333333333337</v>
      </c>
      <c r="E82" s="52">
        <v>0.63750000000000007</v>
      </c>
      <c r="F82" s="52">
        <f>E82-D82</f>
        <v>5.4166666666666696E-2</v>
      </c>
      <c r="H82" s="53" t="s">
        <v>295</v>
      </c>
      <c r="I82" s="52">
        <f>SUMIFS(F76:F91, C76:C91,H82)</f>
        <v>4.5138888888888895E-2</v>
      </c>
    </row>
    <row r="83" spans="1:9" x14ac:dyDescent="0.2">
      <c r="A83" s="123"/>
      <c r="B83" s="117" t="s">
        <v>1457</v>
      </c>
      <c r="C83" s="55" t="s">
        <v>288</v>
      </c>
      <c r="D83" s="52">
        <v>0.64583333333333337</v>
      </c>
      <c r="E83" s="52">
        <v>0.66666666666666663</v>
      </c>
      <c r="F83" s="52">
        <f>E83-D83</f>
        <v>2.0833333333333259E-2</v>
      </c>
      <c r="H83" s="48" t="s">
        <v>300</v>
      </c>
      <c r="I83" s="49">
        <f>SUM(I77:I82)</f>
        <v>0.35972222222222228</v>
      </c>
    </row>
    <row r="84" spans="1:9" x14ac:dyDescent="0.2">
      <c r="A84" s="123"/>
      <c r="B84" s="116" t="s">
        <v>1458</v>
      </c>
      <c r="C84" s="55" t="s">
        <v>288</v>
      </c>
      <c r="D84" s="52">
        <v>0.66666666666666663</v>
      </c>
      <c r="E84" s="52">
        <v>0.73958333333333337</v>
      </c>
      <c r="F84" s="52">
        <f>E84-D84</f>
        <v>7.2916666666666741E-2</v>
      </c>
      <c r="I84" s="54"/>
    </row>
    <row r="85" spans="1:9" x14ac:dyDescent="0.2">
      <c r="A85" s="123"/>
      <c r="B85" s="114" t="s">
        <v>1459</v>
      </c>
      <c r="C85" s="55" t="s">
        <v>293</v>
      </c>
      <c r="D85" s="52">
        <v>0.83333333333333337</v>
      </c>
      <c r="E85" s="52">
        <v>0.84375</v>
      </c>
      <c r="F85" s="52">
        <f t="shared" si="1"/>
        <v>1.041666666666663E-2</v>
      </c>
      <c r="I85" s="54"/>
    </row>
    <row r="86" spans="1:9" x14ac:dyDescent="0.2">
      <c r="A86" s="123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9"/>
      <c r="C87" s="55"/>
      <c r="D87" s="52"/>
      <c r="E87" s="52"/>
      <c r="F87" s="52"/>
    </row>
    <row r="88" spans="1:9" x14ac:dyDescent="0.2">
      <c r="A88" s="119"/>
      <c r="B88" s="51"/>
      <c r="C88" s="55"/>
      <c r="D88" s="52"/>
      <c r="E88" s="52"/>
      <c r="F88" s="52"/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56" t="s">
        <v>1460</v>
      </c>
      <c r="C107" s="51" t="s">
        <v>293</v>
      </c>
      <c r="D107" s="52">
        <v>0.4375</v>
      </c>
      <c r="E107" s="52">
        <v>0.45833333333333331</v>
      </c>
      <c r="F107" s="52">
        <f t="shared" si="1"/>
        <v>2.0833333333333315E-2</v>
      </c>
      <c r="H107" s="49" t="s">
        <v>286</v>
      </c>
      <c r="I107" s="49" t="s">
        <v>287</v>
      </c>
    </row>
    <row r="108" spans="1:9" x14ac:dyDescent="0.2">
      <c r="A108" s="121"/>
      <c r="B108" s="55" t="s">
        <v>586</v>
      </c>
      <c r="C108" s="51" t="s">
        <v>295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6.25E-2</v>
      </c>
    </row>
    <row r="109" spans="1:9" x14ac:dyDescent="0.2">
      <c r="A109" s="121"/>
      <c r="B109" s="56" t="s">
        <v>1461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8.3333333333333329E-2</v>
      </c>
    </row>
    <row r="110" spans="1:9" x14ac:dyDescent="0.2">
      <c r="A110" s="121"/>
      <c r="B110" s="55" t="s">
        <v>599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1462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2.0833333333333315E-2</v>
      </c>
    </row>
    <row r="112" spans="1:9" x14ac:dyDescent="0.2">
      <c r="A112" s="121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5.5555555555555615E-2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0.22222222222222224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1437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9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9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1446</v>
      </c>
      <c r="C137" s="51" t="s">
        <v>285</v>
      </c>
      <c r="D137" s="62">
        <v>0.375</v>
      </c>
      <c r="E137" s="52">
        <v>0.37847222222222227</v>
      </c>
      <c r="F137" s="52">
        <f t="shared" si="2"/>
        <v>3.4722222222222654E-3</v>
      </c>
      <c r="H137" s="49" t="s">
        <v>286</v>
      </c>
      <c r="I137" s="49" t="s">
        <v>287</v>
      </c>
    </row>
    <row r="138" spans="1:9" x14ac:dyDescent="0.2">
      <c r="A138" s="121"/>
      <c r="B138" t="s">
        <v>1463</v>
      </c>
      <c r="C138" s="78" t="s">
        <v>288</v>
      </c>
      <c r="D138" s="62">
        <v>0.37847222222222227</v>
      </c>
      <c r="E138" s="52">
        <v>0.4375</v>
      </c>
      <c r="F138" s="52">
        <f t="shared" si="2"/>
        <v>5.9027777777777735E-2</v>
      </c>
      <c r="H138" s="53" t="s">
        <v>288</v>
      </c>
      <c r="I138" s="52">
        <f>SUMIFS(F137:F151, C137:C151,H138)</f>
        <v>0.23611111111111105</v>
      </c>
    </row>
    <row r="139" spans="1:9" x14ac:dyDescent="0.2">
      <c r="A139" s="124"/>
      <c r="B139" s="115" t="s">
        <v>309</v>
      </c>
      <c r="C139" s="55" t="s">
        <v>295</v>
      </c>
      <c r="D139" s="52">
        <v>0.4375</v>
      </c>
      <c r="E139" s="52">
        <v>0.45833333333333331</v>
      </c>
      <c r="F139" s="52">
        <f t="shared" si="2"/>
        <v>2.0833333333333315E-2</v>
      </c>
      <c r="H139" s="53" t="s">
        <v>285</v>
      </c>
      <c r="I139" s="52">
        <f>SUMIFS(F137:F151, C137:C151,H139)</f>
        <v>3.4722222222222654E-3</v>
      </c>
    </row>
    <row r="140" spans="1:9" x14ac:dyDescent="0.2">
      <c r="A140" s="121"/>
      <c r="B140" s="90" t="s">
        <v>1464</v>
      </c>
      <c r="C140" s="51" t="s">
        <v>288</v>
      </c>
      <c r="D140" s="52">
        <v>0.45833333333333331</v>
      </c>
      <c r="E140" s="52">
        <v>0.54166666666666663</v>
      </c>
      <c r="F140" s="52">
        <f t="shared" si="2"/>
        <v>8.3333333333333315E-2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112" t="s">
        <v>329</v>
      </c>
      <c r="C141" s="55" t="s">
        <v>295</v>
      </c>
      <c r="D141" s="52">
        <v>0.55208333333333337</v>
      </c>
      <c r="E141" s="52">
        <v>0.57638888888888895</v>
      </c>
      <c r="F141" s="52">
        <f t="shared" si="2"/>
        <v>2.430555555555558E-2</v>
      </c>
      <c r="H141" s="53" t="s">
        <v>293</v>
      </c>
      <c r="I141" s="52">
        <f>SUMIFS(F137:F151, C137:C151,H141)</f>
        <v>1.041666666666663E-2</v>
      </c>
    </row>
    <row r="142" spans="1:9" x14ac:dyDescent="0.2">
      <c r="A142" s="121"/>
      <c r="B142" s="115" t="s">
        <v>1399</v>
      </c>
      <c r="C142" s="55" t="s">
        <v>296</v>
      </c>
      <c r="D142" s="52">
        <v>0.58333333333333337</v>
      </c>
      <c r="E142" s="52">
        <v>0.63750000000000007</v>
      </c>
      <c r="F142" s="52">
        <f t="shared" si="2"/>
        <v>5.4166666666666696E-2</v>
      </c>
      <c r="H142" s="53" t="s">
        <v>296</v>
      </c>
      <c r="I142" s="52">
        <f>SUMIFS(F137:F151, C137:C151,H142)</f>
        <v>5.4166666666666696E-2</v>
      </c>
    </row>
    <row r="143" spans="1:9" x14ac:dyDescent="0.2">
      <c r="A143" s="121"/>
      <c r="B143" s="55" t="s">
        <v>1465</v>
      </c>
      <c r="C143" s="51" t="s">
        <v>288</v>
      </c>
      <c r="D143" s="52">
        <v>0.64583333333333337</v>
      </c>
      <c r="E143" s="52">
        <v>0.73958333333333337</v>
      </c>
      <c r="F143" s="52">
        <f t="shared" si="2"/>
        <v>9.375E-2</v>
      </c>
      <c r="H143" s="53" t="s">
        <v>295</v>
      </c>
      <c r="I143" s="52">
        <f>SUMIFS(F137:F151, C137:C151,H143)</f>
        <v>4.5138888888888895E-2</v>
      </c>
    </row>
    <row r="144" spans="1:9" x14ac:dyDescent="0.2">
      <c r="A144" s="121"/>
      <c r="B144" s="114" t="s">
        <v>1459</v>
      </c>
      <c r="C144" s="55" t="s">
        <v>293</v>
      </c>
      <c r="D144" s="52">
        <v>0.83333333333333337</v>
      </c>
      <c r="E144" s="52">
        <v>0.84375</v>
      </c>
      <c r="F144" s="52">
        <f t="shared" si="2"/>
        <v>1.041666666666663E-2</v>
      </c>
      <c r="H144" s="48" t="s">
        <v>300</v>
      </c>
      <c r="I144" s="49">
        <f>SUM(I138:I143)</f>
        <v>0.34930555555555554</v>
      </c>
    </row>
    <row r="145" spans="1:9" x14ac:dyDescent="0.2">
      <c r="A145" s="124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AF8B1329-0169-4068-98E6-6B07FDBB88A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0842-33D0-47BA-AE3A-03ABA7C1FBFC}">
  <dimension ref="A1:Q151"/>
  <sheetViews>
    <sheetView tabSelected="1" topLeftCell="A19" workbookViewId="0">
      <selection activeCell="K39" sqref="K39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23" t="s">
        <v>13</v>
      </c>
      <c r="B2" s="105" t="s">
        <v>284</v>
      </c>
      <c r="C2" s="60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23"/>
      <c r="B3" s="105" t="s">
        <v>1394</v>
      </c>
      <c r="C3" s="60" t="s">
        <v>288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0.28333333333333344</v>
      </c>
      <c r="Q3" t="s">
        <v>285</v>
      </c>
    </row>
    <row r="4" spans="1:17" x14ac:dyDescent="0.2">
      <c r="A4" s="123"/>
      <c r="B4" s="105" t="s">
        <v>1438</v>
      </c>
      <c r="C4" s="60" t="s">
        <v>288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1.736111111111116E-2</v>
      </c>
      <c r="Q4" t="s">
        <v>290</v>
      </c>
    </row>
    <row r="5" spans="1:17" x14ac:dyDescent="0.2">
      <c r="A5" s="123"/>
      <c r="B5" s="105" t="s">
        <v>586</v>
      </c>
      <c r="C5" s="60" t="s">
        <v>295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6.9444444444444364E-2</v>
      </c>
      <c r="Q5" t="s">
        <v>293</v>
      </c>
    </row>
    <row r="6" spans="1:17" x14ac:dyDescent="0.2">
      <c r="A6" s="123"/>
      <c r="B6" s="105" t="s">
        <v>1439</v>
      </c>
      <c r="C6" s="60" t="s">
        <v>290</v>
      </c>
      <c r="D6" s="106">
        <v>0.47222222222222227</v>
      </c>
      <c r="E6" s="106">
        <v>0.54166666666666663</v>
      </c>
      <c r="F6" s="61">
        <f t="shared" si="0"/>
        <v>6.9444444444444364E-2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23"/>
      <c r="B7" s="105" t="s">
        <v>599</v>
      </c>
      <c r="C7" s="60" t="s">
        <v>295</v>
      </c>
      <c r="D7" s="106">
        <v>0.54166666666666663</v>
      </c>
      <c r="E7" s="106">
        <v>0.57291666666666663</v>
      </c>
      <c r="F7" s="61">
        <f t="shared" si="0"/>
        <v>3.125E-2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23"/>
      <c r="B8" s="105" t="s">
        <v>1440</v>
      </c>
      <c r="C8" s="60" t="s">
        <v>285</v>
      </c>
      <c r="D8" s="106">
        <v>0.57291666666666663</v>
      </c>
      <c r="E8" s="106">
        <v>0.58333333333333337</v>
      </c>
      <c r="F8" s="61">
        <f t="shared" si="0"/>
        <v>1.0416666666666741E-2</v>
      </c>
      <c r="H8" s="53" t="s">
        <v>295</v>
      </c>
      <c r="I8" s="52">
        <f>SUMIFS(F2:F16, C2:C16,H8)</f>
        <v>6.597222222222221E-2</v>
      </c>
    </row>
    <row r="9" spans="1:17" x14ac:dyDescent="0.2">
      <c r="A9" s="123"/>
      <c r="B9" s="105" t="s">
        <v>374</v>
      </c>
      <c r="C9" s="60" t="s">
        <v>288</v>
      </c>
      <c r="D9" s="106">
        <v>0.58333333333333337</v>
      </c>
      <c r="E9" s="106">
        <v>0.63750000000000007</v>
      </c>
      <c r="F9" s="61">
        <f t="shared" si="0"/>
        <v>5.4166666666666696E-2</v>
      </c>
      <c r="H9" s="48" t="s">
        <v>300</v>
      </c>
      <c r="I9" s="49">
        <f>SUM(I3:I8)</f>
        <v>0.43611111111111117</v>
      </c>
    </row>
    <row r="10" spans="1:17" x14ac:dyDescent="0.2">
      <c r="A10" s="123"/>
      <c r="B10" s="105" t="s">
        <v>586</v>
      </c>
      <c r="C10" s="60" t="s">
        <v>295</v>
      </c>
      <c r="D10" s="106">
        <v>0.63888888888888895</v>
      </c>
      <c r="E10" s="106">
        <v>0.65625</v>
      </c>
      <c r="F10" s="61">
        <f t="shared" si="0"/>
        <v>1.7361111111111049E-2</v>
      </c>
      <c r="I10" s="54"/>
    </row>
    <row r="11" spans="1:17" x14ac:dyDescent="0.2">
      <c r="A11" s="123"/>
      <c r="B11" s="105" t="s">
        <v>1441</v>
      </c>
      <c r="C11" s="75" t="s">
        <v>288</v>
      </c>
      <c r="D11" s="108">
        <v>0.65625</v>
      </c>
      <c r="E11" s="106">
        <v>0.76736111111111116</v>
      </c>
      <c r="F11" s="61">
        <f t="shared" si="0"/>
        <v>0.11111111111111116</v>
      </c>
      <c r="I11" s="54"/>
    </row>
    <row r="12" spans="1:17" x14ac:dyDescent="0.2">
      <c r="A12" s="123"/>
      <c r="B12" s="109" t="s">
        <v>1442</v>
      </c>
      <c r="C12" s="73" t="s">
        <v>288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23"/>
      <c r="B13" s="73"/>
      <c r="C13" s="73"/>
      <c r="D13" s="61"/>
      <c r="E13" s="74"/>
      <c r="F13" s="61">
        <f>E13-D13</f>
        <v>0</v>
      </c>
    </row>
    <row r="14" spans="1:17" x14ac:dyDescent="0.2">
      <c r="A14" s="123"/>
      <c r="B14" s="60"/>
      <c r="C14" s="72"/>
      <c r="D14" s="77"/>
      <c r="E14" s="61"/>
      <c r="F14" s="61">
        <f>E14-D14</f>
        <v>0</v>
      </c>
    </row>
    <row r="15" spans="1:17" x14ac:dyDescent="0.2">
      <c r="A15" s="123"/>
      <c r="B15" s="60"/>
      <c r="C15" s="60"/>
      <c r="D15" s="61"/>
      <c r="E15" s="61"/>
      <c r="F15" s="61">
        <f>E15-D15</f>
        <v>0</v>
      </c>
    </row>
    <row r="16" spans="1:17" x14ac:dyDescent="0.2">
      <c r="A16" s="123"/>
      <c r="B16" s="75"/>
      <c r="C16" s="60"/>
      <c r="D16" s="61"/>
      <c r="E16" s="61"/>
      <c r="F16" s="61">
        <f t="shared" si="0"/>
        <v>0</v>
      </c>
    </row>
    <row r="17" spans="1:9" x14ac:dyDescent="0.2">
      <c r="A17" s="123" t="s">
        <v>17</v>
      </c>
      <c r="B17" s="60" t="s">
        <v>1443</v>
      </c>
      <c r="C17" s="55" t="s">
        <v>288</v>
      </c>
      <c r="D17" s="62">
        <v>0.375</v>
      </c>
      <c r="E17" s="52">
        <v>0.39583333333333331</v>
      </c>
      <c r="F17" s="63">
        <f>E17-D17</f>
        <v>2.0833333333333315E-2</v>
      </c>
      <c r="H17" s="49" t="s">
        <v>286</v>
      </c>
      <c r="I17" s="49" t="s">
        <v>287</v>
      </c>
    </row>
    <row r="18" spans="1:9" x14ac:dyDescent="0.2">
      <c r="A18" s="119"/>
      <c r="B18" t="s">
        <v>1444</v>
      </c>
      <c r="C18" s="78" t="s">
        <v>288</v>
      </c>
      <c r="D18" s="61">
        <v>0.39583333333333331</v>
      </c>
      <c r="E18" s="54">
        <v>0.45833333333333331</v>
      </c>
      <c r="F18" s="63">
        <f t="shared" si="0"/>
        <v>6.25E-2</v>
      </c>
      <c r="H18" s="53" t="s">
        <v>288</v>
      </c>
      <c r="I18" s="52">
        <f>SUMIFS(F17:F31, C17:C31,H18)</f>
        <v>0.23611111111111116</v>
      </c>
    </row>
    <row r="19" spans="1:9" x14ac:dyDescent="0.2">
      <c r="A19" s="119"/>
      <c r="B19" s="51" t="s">
        <v>309</v>
      </c>
      <c r="C19" s="51" t="s">
        <v>295</v>
      </c>
      <c r="D19" s="63">
        <v>0.45833333333333331</v>
      </c>
      <c r="E19" s="52">
        <v>0.47222222222222227</v>
      </c>
      <c r="F19" s="63">
        <f t="shared" si="0"/>
        <v>1.3888888888888951E-2</v>
      </c>
      <c r="H19" s="53" t="s">
        <v>285</v>
      </c>
      <c r="I19" s="52">
        <f>SUMIFS(F17:F31, C17:C31,H19)</f>
        <v>0</v>
      </c>
    </row>
    <row r="20" spans="1:9" x14ac:dyDescent="0.2">
      <c r="A20" s="119"/>
      <c r="B20" t="s">
        <v>1445</v>
      </c>
      <c r="C20" s="51" t="s">
        <v>288</v>
      </c>
      <c r="D20" s="52">
        <v>0.47222222222222227</v>
      </c>
      <c r="E20" s="52">
        <v>0.54166666666666663</v>
      </c>
      <c r="F20" s="63">
        <f t="shared" si="0"/>
        <v>6.9444444444444364E-2</v>
      </c>
      <c r="H20" s="53" t="s">
        <v>290</v>
      </c>
      <c r="I20" s="52">
        <f>SUMIFS(F17:F31, C17:C31,H20)</f>
        <v>0</v>
      </c>
    </row>
    <row r="21" spans="1:9" x14ac:dyDescent="0.2">
      <c r="A21" s="119"/>
      <c r="B21" s="51" t="s">
        <v>1446</v>
      </c>
      <c r="C21" s="51" t="s">
        <v>288</v>
      </c>
      <c r="D21" s="52">
        <v>0.54166666666666663</v>
      </c>
      <c r="E21" s="52">
        <v>0.54861111111111105</v>
      </c>
      <c r="F21" s="63">
        <f t="shared" si="0"/>
        <v>6.9444444444444198E-3</v>
      </c>
      <c r="H21" s="53" t="s">
        <v>293</v>
      </c>
      <c r="I21" s="52">
        <f>SUMIFS(F17:F31, C17:C31,H21)</f>
        <v>0</v>
      </c>
    </row>
    <row r="22" spans="1:9" x14ac:dyDescent="0.2">
      <c r="A22" s="119"/>
      <c r="B22" s="58" t="s">
        <v>329</v>
      </c>
      <c r="C22" s="51" t="s">
        <v>295</v>
      </c>
      <c r="D22" s="52">
        <v>0.54861111111111105</v>
      </c>
      <c r="E22" s="52">
        <v>0.57291666666666663</v>
      </c>
      <c r="F22" s="63">
        <f t="shared" si="0"/>
        <v>2.430555555555558E-2</v>
      </c>
      <c r="H22" s="53" t="s">
        <v>296</v>
      </c>
      <c r="I22" s="52">
        <f>SUMIFS(F17:F31, C17:C31,H22)</f>
        <v>5.4166666666666696E-2</v>
      </c>
    </row>
    <row r="23" spans="1:9" x14ac:dyDescent="0.2">
      <c r="A23" s="119"/>
      <c r="B23" s="57" t="s">
        <v>1445</v>
      </c>
      <c r="C23" s="55" t="s">
        <v>288</v>
      </c>
      <c r="D23" s="52">
        <v>0.57291666666666663</v>
      </c>
      <c r="E23" s="52">
        <v>0.58333333333333337</v>
      </c>
      <c r="F23" s="63">
        <f t="shared" si="0"/>
        <v>1.0416666666666741E-2</v>
      </c>
      <c r="H23" s="53" t="s">
        <v>295</v>
      </c>
      <c r="I23" s="52">
        <f>SUMIFS(F17:F31, C17:C31,H23)</f>
        <v>3.8194444444444531E-2</v>
      </c>
    </row>
    <row r="24" spans="1:9" x14ac:dyDescent="0.2">
      <c r="A24" s="119"/>
      <c r="B24" s="51" t="s">
        <v>1399</v>
      </c>
      <c r="C24" s="55" t="s">
        <v>296</v>
      </c>
      <c r="D24" s="52">
        <v>0.58333333333333337</v>
      </c>
      <c r="E24" s="52">
        <v>0.63750000000000007</v>
      </c>
      <c r="F24" s="63">
        <f t="shared" si="0"/>
        <v>5.4166666666666696E-2</v>
      </c>
      <c r="H24" s="48" t="s">
        <v>300</v>
      </c>
      <c r="I24" s="49">
        <f>SUM(I18:I23)</f>
        <v>0.32847222222222239</v>
      </c>
    </row>
    <row r="25" spans="1:9" x14ac:dyDescent="0.2">
      <c r="A25" s="119"/>
      <c r="B25" s="57" t="s">
        <v>1445</v>
      </c>
      <c r="C25" s="55" t="s">
        <v>288</v>
      </c>
      <c r="D25" s="52">
        <v>0.64236111111111105</v>
      </c>
      <c r="E25" s="52">
        <v>0.70833333333333337</v>
      </c>
      <c r="F25" s="63">
        <f t="shared" si="0"/>
        <v>6.5972222222222321E-2</v>
      </c>
      <c r="I25" s="54"/>
    </row>
    <row r="26" spans="1:9" x14ac:dyDescent="0.2">
      <c r="A26" s="119"/>
      <c r="B26" s="57"/>
      <c r="C26" s="55"/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9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9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9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9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22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8" t="s">
        <v>263</v>
      </c>
      <c r="B32" s="51" t="s">
        <v>1482</v>
      </c>
      <c r="C32" s="51" t="s">
        <v>288</v>
      </c>
      <c r="D32" s="52">
        <v>0.375</v>
      </c>
      <c r="E32" s="52">
        <v>0.45833333333333331</v>
      </c>
      <c r="F32" s="52">
        <f t="shared" si="0"/>
        <v>8.3333333333333315E-2</v>
      </c>
      <c r="H32" s="49" t="s">
        <v>286</v>
      </c>
      <c r="I32" s="49" t="s">
        <v>287</v>
      </c>
    </row>
    <row r="33" spans="1:9" x14ac:dyDescent="0.2">
      <c r="A33" s="119"/>
      <c r="B33" s="51" t="s">
        <v>309</v>
      </c>
      <c r="C33" s="51" t="s">
        <v>295</v>
      </c>
      <c r="D33" s="52">
        <v>0.45833333333333331</v>
      </c>
      <c r="E33" s="52">
        <v>0.46875</v>
      </c>
      <c r="F33" s="52">
        <f t="shared" si="0"/>
        <v>1.0416666666666685E-2</v>
      </c>
      <c r="H33" s="53" t="s">
        <v>288</v>
      </c>
      <c r="I33" s="52">
        <f>SUMIFS(F32:F46, C32:C46,H33)</f>
        <v>0.22916666666666669</v>
      </c>
    </row>
    <row r="34" spans="1:9" x14ac:dyDescent="0.2">
      <c r="A34" s="119"/>
      <c r="B34" s="80" t="s">
        <v>1483</v>
      </c>
      <c r="C34" s="51" t="s">
        <v>288</v>
      </c>
      <c r="D34" s="52">
        <v>0.47569444444444442</v>
      </c>
      <c r="E34" s="52">
        <v>0.54861111111111105</v>
      </c>
      <c r="F34" s="52">
        <f t="shared" si="0"/>
        <v>7.291666666666663E-2</v>
      </c>
      <c r="H34" s="53" t="s">
        <v>285</v>
      </c>
      <c r="I34" s="52">
        <f>SUMIFS(F32:F46, C32:C46,H34)</f>
        <v>0</v>
      </c>
    </row>
    <row r="35" spans="1:9" x14ac:dyDescent="0.2">
      <c r="A35" s="119"/>
      <c r="B35" s="51" t="s">
        <v>329</v>
      </c>
      <c r="C35" s="51" t="s">
        <v>295</v>
      </c>
      <c r="D35" s="52">
        <v>0.55208333333333337</v>
      </c>
      <c r="E35" s="52">
        <v>0.57291666666666663</v>
      </c>
      <c r="F35" s="52">
        <f t="shared" si="0"/>
        <v>2.0833333333333259E-2</v>
      </c>
      <c r="H35" s="53" t="s">
        <v>290</v>
      </c>
      <c r="I35" s="52">
        <f>SUMIFS(F32:F46, C32:C46,H35)</f>
        <v>0</v>
      </c>
    </row>
    <row r="36" spans="1:9" x14ac:dyDescent="0.2">
      <c r="A36" s="119"/>
      <c r="B36" s="51" t="s">
        <v>1484</v>
      </c>
      <c r="C36" s="51" t="s">
        <v>288</v>
      </c>
      <c r="D36" s="52">
        <v>0.57291666666666663</v>
      </c>
      <c r="E36" s="52">
        <v>0.625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19"/>
      <c r="B37" s="85" t="s">
        <v>374</v>
      </c>
      <c r="C37" s="51" t="s">
        <v>296</v>
      </c>
      <c r="D37" s="52">
        <v>0.63194444444444442</v>
      </c>
      <c r="E37" s="52">
        <v>0.73611111111111116</v>
      </c>
      <c r="F37" s="52">
        <f t="shared" si="0"/>
        <v>0.10416666666666674</v>
      </c>
      <c r="H37" s="53" t="s">
        <v>296</v>
      </c>
      <c r="I37" s="52">
        <f>SUMIFS(F32:F46, C32:C46,H37)</f>
        <v>0.10416666666666674</v>
      </c>
    </row>
    <row r="38" spans="1:9" x14ac:dyDescent="0.2">
      <c r="A38" s="119"/>
      <c r="B38" s="51" t="s">
        <v>1485</v>
      </c>
      <c r="C38" s="51" t="s">
        <v>288</v>
      </c>
      <c r="D38" s="52">
        <v>0.875</v>
      </c>
      <c r="E38" s="52">
        <v>0.89583333333333337</v>
      </c>
      <c r="F38" s="52">
        <f t="shared" si="0"/>
        <v>2.083333333333337E-2</v>
      </c>
      <c r="H38" s="53" t="s">
        <v>295</v>
      </c>
      <c r="I38" s="52">
        <f>SUMIFS(F32:F46, C32:C46,H38)</f>
        <v>3.1249999999999944E-2</v>
      </c>
    </row>
    <row r="39" spans="1:9" x14ac:dyDescent="0.2">
      <c r="A39" s="119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0.36458333333333337</v>
      </c>
    </row>
    <row r="40" spans="1:9" x14ac:dyDescent="0.2">
      <c r="A40" s="119"/>
      <c r="C40" s="51"/>
      <c r="D40" s="52"/>
      <c r="E40" s="52"/>
      <c r="F40" s="52">
        <f t="shared" si="0"/>
        <v>0</v>
      </c>
      <c r="I40" s="54"/>
    </row>
    <row r="41" spans="1:9" x14ac:dyDescent="0.2">
      <c r="A41" s="119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9"/>
      <c r="B42" s="51"/>
      <c r="C42" s="51"/>
      <c r="D42" s="52"/>
      <c r="E42" s="52"/>
      <c r="F42" s="52">
        <f t="shared" si="0"/>
        <v>0</v>
      </c>
    </row>
    <row r="43" spans="1:9" x14ac:dyDescent="0.2">
      <c r="A43" s="119"/>
      <c r="C43" s="51"/>
      <c r="D43" s="52"/>
      <c r="E43" s="52"/>
      <c r="F43" s="52">
        <f t="shared" si="0"/>
        <v>0</v>
      </c>
    </row>
    <row r="44" spans="1:9" x14ac:dyDescent="0.2">
      <c r="A44" s="119"/>
      <c r="B44" s="51"/>
      <c r="C44" s="51"/>
      <c r="D44" s="52"/>
      <c r="E44" s="52"/>
      <c r="F44" s="52">
        <f t="shared" si="0"/>
        <v>0</v>
      </c>
    </row>
    <row r="45" spans="1:9" x14ac:dyDescent="0.2">
      <c r="A45" s="119"/>
      <c r="B45" s="51"/>
      <c r="C45" s="51"/>
      <c r="D45" s="52"/>
      <c r="E45" s="52"/>
      <c r="F45" s="52">
        <f t="shared" si="0"/>
        <v>0</v>
      </c>
    </row>
    <row r="46" spans="1:9" x14ac:dyDescent="0.2">
      <c r="A46" s="120"/>
      <c r="B46" s="51"/>
      <c r="C46" s="51"/>
      <c r="D46" s="52"/>
      <c r="E46" s="52"/>
      <c r="F46" s="52">
        <f t="shared" si="0"/>
        <v>0</v>
      </c>
    </row>
    <row r="47" spans="1:9" x14ac:dyDescent="0.2">
      <c r="A47" s="121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21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21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21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21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21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21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21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21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21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21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21"/>
      <c r="B58" s="55"/>
      <c r="C58" s="51"/>
      <c r="D58" s="52"/>
      <c r="E58" s="52"/>
      <c r="F58" s="52">
        <f t="shared" si="0"/>
        <v>0</v>
      </c>
    </row>
    <row r="59" spans="1:9" x14ac:dyDescent="0.2">
      <c r="A59" s="121"/>
      <c r="B59" s="55"/>
      <c r="C59" s="51"/>
      <c r="D59" s="52"/>
      <c r="E59" s="52"/>
      <c r="F59" s="52">
        <f t="shared" si="0"/>
        <v>0</v>
      </c>
    </row>
    <row r="60" spans="1:9" x14ac:dyDescent="0.2">
      <c r="A60" s="121"/>
      <c r="B60" s="55"/>
      <c r="C60" s="51"/>
      <c r="D60" s="52"/>
      <c r="E60" s="52"/>
      <c r="F60" s="52">
        <f t="shared" si="0"/>
        <v>0</v>
      </c>
    </row>
    <row r="61" spans="1:9" x14ac:dyDescent="0.2">
      <c r="A61" s="121"/>
      <c r="B61" s="55"/>
      <c r="C61" s="51"/>
      <c r="D61" s="52"/>
      <c r="E61" s="52"/>
      <c r="F61" s="52">
        <f t="shared" si="0"/>
        <v>0</v>
      </c>
    </row>
    <row r="62" spans="1:9" x14ac:dyDescent="0.2">
      <c r="A62" s="118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9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9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9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9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9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9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9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9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9"/>
      <c r="B71" s="51"/>
      <c r="C71" s="51"/>
      <c r="D71" s="52"/>
      <c r="E71" s="52"/>
      <c r="F71" s="52">
        <f t="shared" si="1"/>
        <v>0</v>
      </c>
    </row>
    <row r="72" spans="1:9" x14ac:dyDescent="0.2">
      <c r="A72" s="119"/>
      <c r="B72" s="51"/>
      <c r="C72" s="51"/>
      <c r="D72" s="52"/>
      <c r="E72" s="52"/>
      <c r="F72" s="52">
        <f t="shared" si="1"/>
        <v>0</v>
      </c>
    </row>
    <row r="73" spans="1:9" x14ac:dyDescent="0.2">
      <c r="A73" s="119"/>
      <c r="B73" s="51"/>
      <c r="C73" s="51"/>
      <c r="D73" s="52"/>
      <c r="E73" s="52"/>
      <c r="F73" s="52">
        <f t="shared" si="1"/>
        <v>0</v>
      </c>
    </row>
    <row r="74" spans="1:9" x14ac:dyDescent="0.2">
      <c r="A74" s="119"/>
      <c r="B74" s="51"/>
      <c r="C74" s="51"/>
      <c r="D74" s="52"/>
      <c r="E74" s="52"/>
      <c r="F74" s="52">
        <f t="shared" si="1"/>
        <v>0</v>
      </c>
    </row>
    <row r="75" spans="1:9" x14ac:dyDescent="0.2">
      <c r="A75" s="119"/>
      <c r="B75" s="51"/>
      <c r="C75" s="51"/>
      <c r="D75" s="52"/>
      <c r="E75" s="52"/>
      <c r="F75" s="52">
        <f t="shared" si="1"/>
        <v>0</v>
      </c>
    </row>
    <row r="76" spans="1:9" x14ac:dyDescent="0.2">
      <c r="A76" s="119" t="s">
        <v>269</v>
      </c>
      <c r="B76" t="s">
        <v>1476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9"/>
      <c r="B77" s="51" t="s">
        <v>1477</v>
      </c>
      <c r="C77" s="51" t="s">
        <v>288</v>
      </c>
      <c r="D77" s="52">
        <v>0.41666666666666669</v>
      </c>
      <c r="E77" s="52">
        <v>0.4375</v>
      </c>
      <c r="F77" s="52">
        <f>E77-D77</f>
        <v>2.0833333333333315E-2</v>
      </c>
      <c r="H77" s="53" t="s">
        <v>288</v>
      </c>
      <c r="I77" s="52">
        <f>SUMIFS(F76:F91, C76:C91,H77)</f>
        <v>0.25694444444444431</v>
      </c>
    </row>
    <row r="78" spans="1:9" x14ac:dyDescent="0.2">
      <c r="A78" s="119"/>
      <c r="B78" s="80" t="s">
        <v>309</v>
      </c>
      <c r="C78" s="51" t="s">
        <v>295</v>
      </c>
      <c r="D78" s="52">
        <v>0.4375</v>
      </c>
      <c r="E78" s="52">
        <v>0.44444444444444442</v>
      </c>
      <c r="F78" s="52">
        <f t="shared" si="1"/>
        <v>6.9444444444444198E-3</v>
      </c>
      <c r="H78" s="53" t="s">
        <v>285</v>
      </c>
      <c r="I78" s="52">
        <f>SUMIFS(F76:F91, C76:C91,H78)</f>
        <v>0</v>
      </c>
    </row>
    <row r="79" spans="1:9" x14ac:dyDescent="0.2">
      <c r="A79" s="119"/>
      <c r="B79" s="99" t="s">
        <v>1472</v>
      </c>
      <c r="C79" s="51" t="s">
        <v>288</v>
      </c>
      <c r="D79" s="52">
        <v>0.44444444444444442</v>
      </c>
      <c r="E79" s="52">
        <v>0.52083333333333337</v>
      </c>
      <c r="F79" s="52">
        <f>E79-D79</f>
        <v>7.6388888888888951E-2</v>
      </c>
      <c r="H79" s="53" t="s">
        <v>290</v>
      </c>
      <c r="I79" s="52">
        <f>SUMIFS(F76:F91, C76:C91,H79)</f>
        <v>0</v>
      </c>
    </row>
    <row r="80" spans="1:9" x14ac:dyDescent="0.2">
      <c r="A80" s="119"/>
      <c r="B80" s="113" t="s">
        <v>1473</v>
      </c>
      <c r="C80" s="51" t="s">
        <v>288</v>
      </c>
      <c r="D80" s="52">
        <v>0.52083333333333337</v>
      </c>
      <c r="E80" s="52">
        <v>0.54166666666666663</v>
      </c>
      <c r="F80" s="52">
        <f>E80-D80</f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23"/>
      <c r="B81" s="112" t="s">
        <v>329</v>
      </c>
      <c r="C81" s="55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0.10416666666666674</v>
      </c>
    </row>
    <row r="82" spans="1:9" x14ac:dyDescent="0.2">
      <c r="A82" s="123"/>
      <c r="B82" s="115" t="s">
        <v>1478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4.1666666666666741E-2</v>
      </c>
    </row>
    <row r="83" spans="1:9" x14ac:dyDescent="0.2">
      <c r="A83" s="123"/>
      <c r="B83" s="117" t="s">
        <v>1474</v>
      </c>
      <c r="C83" s="55" t="s">
        <v>296</v>
      </c>
      <c r="D83" s="52">
        <v>0.63194444444444442</v>
      </c>
      <c r="E83" s="52">
        <v>0.73611111111111116</v>
      </c>
      <c r="F83" s="52">
        <f>E83-D83</f>
        <v>0.10416666666666674</v>
      </c>
      <c r="H83" s="48" t="s">
        <v>300</v>
      </c>
      <c r="I83" s="49">
        <f>SUM(I77:I82)</f>
        <v>0.40277777777777779</v>
      </c>
    </row>
    <row r="84" spans="1:9" x14ac:dyDescent="0.2">
      <c r="A84" s="123"/>
      <c r="B84" s="116" t="s">
        <v>309</v>
      </c>
      <c r="C84" s="55" t="s">
        <v>288</v>
      </c>
      <c r="D84" s="52">
        <v>0.73611111111111116</v>
      </c>
      <c r="E84" s="52">
        <v>0.75</v>
      </c>
      <c r="F84" s="52">
        <f>E84-D84</f>
        <v>1.388888888888884E-2</v>
      </c>
      <c r="I84" s="54"/>
    </row>
    <row r="85" spans="1:9" x14ac:dyDescent="0.2">
      <c r="A85" s="123"/>
      <c r="B85" s="116" t="s">
        <v>1475</v>
      </c>
      <c r="C85" s="55" t="s">
        <v>288</v>
      </c>
      <c r="D85" s="52">
        <v>0.75</v>
      </c>
      <c r="E85" s="52">
        <v>0.79166666666666663</v>
      </c>
      <c r="F85" s="52">
        <f t="shared" si="1"/>
        <v>4.166666666666663E-2</v>
      </c>
      <c r="I85" s="54"/>
    </row>
    <row r="86" spans="1:9" x14ac:dyDescent="0.2">
      <c r="A86" s="123"/>
      <c r="B86" s="104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9"/>
      <c r="B87" s="59"/>
      <c r="C87" s="55"/>
      <c r="D87" s="52"/>
      <c r="E87" s="52"/>
      <c r="F87" s="52"/>
    </row>
    <row r="88" spans="1:9" x14ac:dyDescent="0.2">
      <c r="A88" s="119"/>
      <c r="B88" s="51"/>
      <c r="C88" s="55"/>
      <c r="D88" s="52"/>
      <c r="E88" s="52"/>
      <c r="F88" s="52"/>
    </row>
    <row r="89" spans="1:9" x14ac:dyDescent="0.2">
      <c r="A89" s="119"/>
      <c r="B89" s="51"/>
      <c r="C89" s="55"/>
      <c r="D89" s="52"/>
      <c r="E89" s="52"/>
      <c r="F89" s="52">
        <f t="shared" si="1"/>
        <v>0</v>
      </c>
    </row>
    <row r="90" spans="1:9" x14ac:dyDescent="0.2">
      <c r="A90" s="119"/>
      <c r="C90" s="51"/>
      <c r="D90" s="52"/>
      <c r="E90" s="52"/>
      <c r="F90" s="52">
        <f t="shared" si="1"/>
        <v>0</v>
      </c>
    </row>
    <row r="91" spans="1:9" x14ac:dyDescent="0.2">
      <c r="A91" s="122"/>
      <c r="B91" s="51"/>
      <c r="C91" s="51"/>
      <c r="D91" s="52"/>
      <c r="E91" s="52"/>
      <c r="F91" s="52">
        <f t="shared" si="1"/>
        <v>0</v>
      </c>
    </row>
    <row r="92" spans="1:9" x14ac:dyDescent="0.2">
      <c r="A92" s="118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9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9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9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9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9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9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9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9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9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9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9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23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23"/>
      <c r="B105" s="60"/>
      <c r="C105" s="55"/>
      <c r="D105" s="52"/>
      <c r="E105" s="52"/>
      <c r="F105" s="52"/>
    </row>
    <row r="106" spans="1:9" x14ac:dyDescent="0.2">
      <c r="A106" s="125"/>
      <c r="B106" s="60"/>
      <c r="C106" s="55"/>
      <c r="D106" s="52"/>
      <c r="E106" s="52"/>
      <c r="F106" s="52"/>
    </row>
    <row r="107" spans="1:9" x14ac:dyDescent="0.2">
      <c r="A107" s="121" t="s">
        <v>30</v>
      </c>
      <c r="B107" s="56" t="s">
        <v>1466</v>
      </c>
      <c r="C107" s="51" t="s">
        <v>285</v>
      </c>
      <c r="D107" s="52">
        <v>0.375</v>
      </c>
      <c r="E107" s="52">
        <v>0.64583333333333337</v>
      </c>
      <c r="F107" s="52">
        <f t="shared" si="1"/>
        <v>0.27083333333333337</v>
      </c>
      <c r="H107" s="49" t="s">
        <v>286</v>
      </c>
      <c r="I107" s="49" t="s">
        <v>287</v>
      </c>
    </row>
    <row r="108" spans="1:9" x14ac:dyDescent="0.2">
      <c r="A108" s="121"/>
      <c r="B108" s="55" t="s">
        <v>1467</v>
      </c>
      <c r="C108" s="51" t="s">
        <v>285</v>
      </c>
      <c r="D108" s="52">
        <v>0.70833333333333337</v>
      </c>
      <c r="E108" s="52">
        <v>0.75</v>
      </c>
      <c r="F108" s="52">
        <f t="shared" si="1"/>
        <v>4.166666666666663E-2</v>
      </c>
      <c r="H108" s="53" t="s">
        <v>288</v>
      </c>
      <c r="I108" s="52">
        <v>6.25E-2</v>
      </c>
    </row>
    <row r="109" spans="1:9" x14ac:dyDescent="0.2">
      <c r="A109" s="121"/>
      <c r="B109" s="56" t="s">
        <v>424</v>
      </c>
      <c r="C109" s="51" t="s">
        <v>288</v>
      </c>
      <c r="D109" s="52">
        <v>0.47222222222222227</v>
      </c>
      <c r="E109" s="52">
        <v>0.52083333333333337</v>
      </c>
      <c r="F109" s="52">
        <v>4.8611111111111112E-2</v>
      </c>
      <c r="H109" s="53" t="s">
        <v>285</v>
      </c>
      <c r="I109" s="52">
        <f>SUMIFS(F107:F121, C107:C121,H109)</f>
        <v>0.39583333333333331</v>
      </c>
    </row>
    <row r="110" spans="1:9" x14ac:dyDescent="0.2">
      <c r="A110" s="121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21"/>
      <c r="B111" s="55" t="s">
        <v>424</v>
      </c>
      <c r="C111" s="51" t="s">
        <v>285</v>
      </c>
      <c r="D111" s="52">
        <v>0.60416666666666663</v>
      </c>
      <c r="E111" s="52">
        <v>0.66666666666666663</v>
      </c>
      <c r="F111" s="52">
        <v>8.3333333333333329E-2</v>
      </c>
      <c r="H111" s="53" t="s">
        <v>293</v>
      </c>
      <c r="I111" s="52">
        <f>SUMIFS(F107:F121, C107:C121,H111)</f>
        <v>0</v>
      </c>
    </row>
    <row r="112" spans="1:9" x14ac:dyDescent="0.2">
      <c r="A112" s="121"/>
      <c r="B112" s="56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21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21"/>
      <c r="B114" s="55"/>
      <c r="C114" s="51"/>
      <c r="D114" s="52"/>
      <c r="E114" s="52"/>
      <c r="F114" s="52"/>
      <c r="H114" s="48" t="s">
        <v>300</v>
      </c>
      <c r="I114" s="49">
        <f>SUM(I108:I113)</f>
        <v>0.5</v>
      </c>
    </row>
    <row r="115" spans="1:9" x14ac:dyDescent="0.2">
      <c r="A115" s="121"/>
      <c r="B115" s="55"/>
      <c r="C115" s="51"/>
      <c r="D115" s="52"/>
      <c r="E115" s="52"/>
      <c r="F115" s="52"/>
      <c r="I115" s="54"/>
    </row>
    <row r="116" spans="1:9" x14ac:dyDescent="0.2">
      <c r="A116" s="121"/>
      <c r="B116" s="55"/>
      <c r="C116" s="51"/>
      <c r="D116" s="52"/>
      <c r="E116" s="52"/>
      <c r="F116" s="52"/>
      <c r="I116" s="54"/>
    </row>
    <row r="117" spans="1:9" x14ac:dyDescent="0.2">
      <c r="A117" s="121"/>
      <c r="B117" s="55"/>
      <c r="C117" s="51"/>
      <c r="D117" s="52"/>
      <c r="E117" s="52"/>
      <c r="F117" s="52"/>
    </row>
    <row r="118" spans="1:9" x14ac:dyDescent="0.2">
      <c r="A118" s="121"/>
      <c r="B118" s="55"/>
      <c r="C118" s="51"/>
      <c r="D118" s="52"/>
      <c r="E118" s="52"/>
      <c r="F118" s="52"/>
    </row>
    <row r="119" spans="1:9" x14ac:dyDescent="0.2">
      <c r="A119" s="121"/>
      <c r="B119" s="55"/>
      <c r="C119" s="51"/>
      <c r="D119" s="52"/>
      <c r="E119" s="52"/>
      <c r="F119" s="52"/>
      <c r="G119" t="s">
        <v>424</v>
      </c>
    </row>
    <row r="120" spans="1:9" x14ac:dyDescent="0.2">
      <c r="A120" s="121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21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6" t="s">
        <v>273</v>
      </c>
      <c r="B122" s="60" t="s">
        <v>1468</v>
      </c>
      <c r="C122" s="55" t="s">
        <v>288</v>
      </c>
      <c r="D122" s="62">
        <v>0.40972222222222227</v>
      </c>
      <c r="E122" s="52">
        <v>0.4375</v>
      </c>
      <c r="F122" s="52">
        <f t="shared" si="1"/>
        <v>2.7777777777777735E-2</v>
      </c>
      <c r="H122" s="49" t="s">
        <v>286</v>
      </c>
      <c r="I122" s="49" t="s">
        <v>287</v>
      </c>
    </row>
    <row r="123" spans="1:9" x14ac:dyDescent="0.2">
      <c r="A123" s="119"/>
      <c r="B123" t="s">
        <v>1469</v>
      </c>
      <c r="C123" s="78" t="s">
        <v>288</v>
      </c>
      <c r="D123" s="61">
        <v>0.4375</v>
      </c>
      <c r="E123" s="54">
        <v>0.5</v>
      </c>
      <c r="F123" s="52">
        <f t="shared" si="1"/>
        <v>6.25E-2</v>
      </c>
      <c r="H123" s="53" t="s">
        <v>288</v>
      </c>
      <c r="I123" s="52">
        <f>SUMIFS(F122:F136, C122:C136,H123)</f>
        <v>0.19444444444444436</v>
      </c>
    </row>
    <row r="124" spans="1:9" x14ac:dyDescent="0.2">
      <c r="A124" s="119"/>
      <c r="B124" s="51" t="s">
        <v>1470</v>
      </c>
      <c r="C124" s="51" t="s">
        <v>288</v>
      </c>
      <c r="D124" s="63">
        <v>0.5</v>
      </c>
      <c r="E124" s="52">
        <v>0.60416666666666663</v>
      </c>
      <c r="F124" s="52">
        <f t="shared" si="1"/>
        <v>0.10416666666666663</v>
      </c>
      <c r="H124" s="53" t="s">
        <v>285</v>
      </c>
      <c r="I124" s="52">
        <f>SUMIFS(F122:F136, C122:C136,H124)</f>
        <v>0</v>
      </c>
    </row>
    <row r="125" spans="1:9" x14ac:dyDescent="0.2">
      <c r="A125" s="119"/>
      <c r="B125" s="51" t="s">
        <v>1471</v>
      </c>
      <c r="C125" s="51" t="s">
        <v>293</v>
      </c>
      <c r="D125" s="52">
        <v>0.74305555555555547</v>
      </c>
      <c r="E125" s="52">
        <v>0.75694444444444453</v>
      </c>
      <c r="F125" s="52">
        <f t="shared" si="1"/>
        <v>1.3888888888889062E-2</v>
      </c>
      <c r="H125" s="53" t="s">
        <v>290</v>
      </c>
      <c r="I125" s="52">
        <f>SUMIFS(F122:F136, C122:C136,H125)</f>
        <v>0</v>
      </c>
    </row>
    <row r="126" spans="1:9" x14ac:dyDescent="0.2">
      <c r="A126" s="119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1.3888888888889062E-2</v>
      </c>
    </row>
    <row r="127" spans="1:9" x14ac:dyDescent="0.2">
      <c r="A127" s="123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23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23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0.20833333333333343</v>
      </c>
    </row>
    <row r="130" spans="1:9" x14ac:dyDescent="0.2">
      <c r="A130" s="123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9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9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9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9"/>
      <c r="B134" s="51"/>
      <c r="C134" s="51"/>
      <c r="D134" s="52"/>
      <c r="E134" s="52"/>
      <c r="F134" s="52"/>
    </row>
    <row r="135" spans="1:9" x14ac:dyDescent="0.2">
      <c r="A135" s="119"/>
      <c r="B135" s="51"/>
      <c r="C135" s="51"/>
      <c r="D135" s="52"/>
      <c r="E135" s="52"/>
      <c r="F135" s="52"/>
    </row>
    <row r="136" spans="1:9" x14ac:dyDescent="0.2">
      <c r="A136" s="120"/>
      <c r="B136" s="51"/>
      <c r="C136" s="51"/>
      <c r="D136" s="52"/>
      <c r="E136" s="52"/>
      <c r="F136" s="52"/>
    </row>
    <row r="137" spans="1:9" x14ac:dyDescent="0.2">
      <c r="A137" s="121" t="s">
        <v>276</v>
      </c>
      <c r="B137" s="51" t="s">
        <v>1446</v>
      </c>
      <c r="C137" s="51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21"/>
      <c r="B138" t="s">
        <v>1481</v>
      </c>
      <c r="C138" s="78" t="s">
        <v>288</v>
      </c>
      <c r="D138" s="62">
        <v>0.38541666666666669</v>
      </c>
      <c r="E138" s="52">
        <v>0.4375</v>
      </c>
      <c r="F138" s="52">
        <f t="shared" si="2"/>
        <v>5.2083333333333315E-2</v>
      </c>
      <c r="H138" s="53" t="s">
        <v>288</v>
      </c>
      <c r="I138" s="52">
        <f>SUMIFS(F137:F151, C137:C151,H138)</f>
        <v>0.25347222222222204</v>
      </c>
    </row>
    <row r="139" spans="1:9" x14ac:dyDescent="0.2">
      <c r="A139" s="124"/>
      <c r="B139" s="80" t="s">
        <v>309</v>
      </c>
      <c r="C139" s="51" t="s">
        <v>295</v>
      </c>
      <c r="D139" s="52">
        <v>0.4375</v>
      </c>
      <c r="E139" s="52">
        <v>0.44444444444444442</v>
      </c>
      <c r="F139" s="52">
        <f t="shared" si="2"/>
        <v>6.9444444444444198E-3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21"/>
      <c r="B140" s="90" t="s">
        <v>1480</v>
      </c>
      <c r="C140" s="51" t="s">
        <v>288</v>
      </c>
      <c r="D140" s="52">
        <v>0.44444444444444442</v>
      </c>
      <c r="E140" s="52">
        <v>0.54166666666666663</v>
      </c>
      <c r="F140" s="52">
        <f t="shared" si="2"/>
        <v>9.722222222222221E-2</v>
      </c>
      <c r="H140" s="53" t="s">
        <v>290</v>
      </c>
      <c r="I140" s="52">
        <f>SUMIFS(F137:F151, C137:C151,H140)</f>
        <v>0</v>
      </c>
    </row>
    <row r="141" spans="1:9" x14ac:dyDescent="0.2">
      <c r="A141" s="121"/>
      <c r="B141" s="112" t="s">
        <v>329</v>
      </c>
      <c r="C141" s="55" t="s">
        <v>295</v>
      </c>
      <c r="D141" s="52">
        <v>0.54166666666666663</v>
      </c>
      <c r="E141" s="52">
        <v>0.57638888888888895</v>
      </c>
      <c r="F141" s="52">
        <f t="shared" si="2"/>
        <v>3.4722222222222321E-2</v>
      </c>
      <c r="H141" s="53" t="s">
        <v>293</v>
      </c>
      <c r="I141" s="52">
        <f>SUMIFS(F137:F151, C137:C151,H141)</f>
        <v>0</v>
      </c>
    </row>
    <row r="142" spans="1:9" x14ac:dyDescent="0.2">
      <c r="A142" s="121"/>
      <c r="B142" s="115" t="s">
        <v>1479</v>
      </c>
      <c r="C142" s="55" t="s">
        <v>288</v>
      </c>
      <c r="D142" s="52">
        <v>0.57638888888888895</v>
      </c>
      <c r="E142" s="52">
        <v>0.625</v>
      </c>
      <c r="F142" s="52">
        <f t="shared" si="2"/>
        <v>4.8611111111111049E-2</v>
      </c>
      <c r="H142" s="53" t="s">
        <v>296</v>
      </c>
      <c r="I142" s="52">
        <f>SUMIFS(F137:F151, C137:C151,H142)</f>
        <v>0.10416666666666674</v>
      </c>
    </row>
    <row r="143" spans="1:9" x14ac:dyDescent="0.2">
      <c r="A143" s="121"/>
      <c r="B143" s="117" t="s">
        <v>1474</v>
      </c>
      <c r="C143" s="55" t="s">
        <v>296</v>
      </c>
      <c r="D143" s="52">
        <v>0.63194444444444442</v>
      </c>
      <c r="E143" s="52">
        <v>0.73611111111111116</v>
      </c>
      <c r="F143" s="52">
        <f t="shared" si="2"/>
        <v>0.10416666666666674</v>
      </c>
      <c r="H143" s="53" t="s">
        <v>295</v>
      </c>
      <c r="I143" s="52">
        <f>SUMIFS(F137:F151, C137:C151,H143)</f>
        <v>4.1666666666666741E-2</v>
      </c>
    </row>
    <row r="144" spans="1:9" x14ac:dyDescent="0.2">
      <c r="A144" s="121"/>
      <c r="B144" s="116" t="s">
        <v>309</v>
      </c>
      <c r="C144" s="55" t="s">
        <v>288</v>
      </c>
      <c r="D144" s="52">
        <v>0.73611111111111116</v>
      </c>
      <c r="E144" s="52">
        <v>0.75</v>
      </c>
      <c r="F144" s="52">
        <f t="shared" si="2"/>
        <v>1.388888888888884E-2</v>
      </c>
      <c r="H144" s="48" t="s">
        <v>300</v>
      </c>
      <c r="I144" s="49">
        <f>SUM(I138:I143)</f>
        <v>0.40972222222222221</v>
      </c>
    </row>
    <row r="145" spans="1:9" x14ac:dyDescent="0.2">
      <c r="A145" s="124"/>
      <c r="B145" s="116" t="s">
        <v>1486</v>
      </c>
      <c r="C145" s="55" t="s">
        <v>288</v>
      </c>
      <c r="D145" s="52">
        <v>0.75</v>
      </c>
      <c r="E145" s="52">
        <v>0.79166666666666663</v>
      </c>
      <c r="F145" s="52">
        <f t="shared" si="2"/>
        <v>4.166666666666663E-2</v>
      </c>
      <c r="I145" s="54"/>
    </row>
    <row r="146" spans="1:9" x14ac:dyDescent="0.2">
      <c r="A146" s="121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21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21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21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21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21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F981AD5E-0082-44F7-B77B-1D5778287805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  <vt:lpstr>Day73(06-07-2022)-Wednesday</vt:lpstr>
      <vt:lpstr>Day74(07-07-2022)-Thursdays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2022-07-08T06:02:10Z</dcterms:modified>
  <cp:category/>
  <cp:contentStatus/>
</cp:coreProperties>
</file>