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27" documentId="8_{7CD33706-C13C-43D4-B2D4-CB075037B49D}" xr6:coauthVersionLast="47" xr6:coauthVersionMax="47" xr10:uidLastSave="{933D8CAC-6130-4F5A-8A10-9D3B198DEE43}"/>
  <bookViews>
    <workbookView xWindow="-105" yWindow="-105" windowWidth="20730" windowHeight="11760" firstSheet="70" activeTab="71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  <sheet name="Day76(12-07-2022)- Monday" sheetId="118" r:id="rId71"/>
    <sheet name="Day77(13-07-2022)-Tuesday" sheetId="119" r:id="rId7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9" l="1"/>
  <c r="F150" i="119"/>
  <c r="F149" i="119"/>
  <c r="F148" i="119"/>
  <c r="F147" i="119"/>
  <c r="F146" i="119"/>
  <c r="F145" i="119"/>
  <c r="F138" i="119"/>
  <c r="F140" i="119"/>
  <c r="F142" i="119"/>
  <c r="F144" i="119"/>
  <c r="I138" i="119"/>
  <c r="F137" i="119"/>
  <c r="I139" i="119"/>
  <c r="I140" i="119"/>
  <c r="I141" i="119"/>
  <c r="F143" i="119"/>
  <c r="I142" i="119"/>
  <c r="F139" i="119"/>
  <c r="F141" i="119"/>
  <c r="I143" i="119"/>
  <c r="I144" i="119"/>
  <c r="F133" i="119"/>
  <c r="F132" i="119"/>
  <c r="F131" i="119"/>
  <c r="F130" i="119"/>
  <c r="F129" i="119"/>
  <c r="I123" i="119"/>
  <c r="F122" i="119"/>
  <c r="F124" i="119"/>
  <c r="F125" i="119"/>
  <c r="F128" i="119"/>
  <c r="I124" i="119"/>
  <c r="I125" i="119"/>
  <c r="F123" i="119"/>
  <c r="I126" i="119"/>
  <c r="F126" i="119"/>
  <c r="F127" i="119"/>
  <c r="I127" i="119"/>
  <c r="I128" i="119"/>
  <c r="I129" i="119"/>
  <c r="F121" i="119"/>
  <c r="I109" i="119"/>
  <c r="I110" i="119"/>
  <c r="I111" i="119"/>
  <c r="I112" i="119"/>
  <c r="I113" i="119"/>
  <c r="I114" i="119"/>
  <c r="F108" i="119"/>
  <c r="F107" i="119"/>
  <c r="F104" i="119"/>
  <c r="F103" i="119"/>
  <c r="F102" i="119"/>
  <c r="F101" i="119"/>
  <c r="F100" i="119"/>
  <c r="I93" i="119"/>
  <c r="I94" i="119"/>
  <c r="I95" i="119"/>
  <c r="I96" i="119"/>
  <c r="I97" i="119"/>
  <c r="I98" i="119"/>
  <c r="I99" i="119"/>
  <c r="F99" i="119"/>
  <c r="F98" i="119"/>
  <c r="F97" i="119"/>
  <c r="F96" i="119"/>
  <c r="F95" i="119"/>
  <c r="F94" i="119"/>
  <c r="F93" i="119"/>
  <c r="F92" i="119"/>
  <c r="F91" i="119"/>
  <c r="F90" i="119"/>
  <c r="F89" i="119"/>
  <c r="F86" i="119"/>
  <c r="F85" i="119"/>
  <c r="F84" i="119"/>
  <c r="F76" i="119"/>
  <c r="F78" i="119"/>
  <c r="F79" i="119"/>
  <c r="F80" i="119"/>
  <c r="F77" i="119"/>
  <c r="F81" i="119"/>
  <c r="F82" i="119"/>
  <c r="F83" i="119"/>
  <c r="I77" i="119"/>
  <c r="I78" i="119"/>
  <c r="I79" i="119"/>
  <c r="I80" i="119"/>
  <c r="I81" i="119"/>
  <c r="I82" i="119"/>
  <c r="I83" i="119"/>
  <c r="F75" i="119"/>
  <c r="F74" i="119"/>
  <c r="F73" i="119"/>
  <c r="F72" i="119"/>
  <c r="F71" i="119"/>
  <c r="F70" i="119"/>
  <c r="F67" i="119"/>
  <c r="F68" i="119"/>
  <c r="I63" i="119"/>
  <c r="F62" i="119"/>
  <c r="F63" i="119"/>
  <c r="F64" i="119"/>
  <c r="F66" i="119"/>
  <c r="I64" i="119"/>
  <c r="I65" i="119"/>
  <c r="I66" i="119"/>
  <c r="F65" i="119"/>
  <c r="I67" i="119"/>
  <c r="F69" i="119"/>
  <c r="I68" i="119"/>
  <c r="I69" i="119"/>
  <c r="F61" i="119"/>
  <c r="F60" i="119"/>
  <c r="F59" i="119"/>
  <c r="F58" i="119"/>
  <c r="F57" i="119"/>
  <c r="D56" i="119"/>
  <c r="E56" i="119"/>
  <c r="F56" i="119"/>
  <c r="D55" i="119"/>
  <c r="E55" i="119"/>
  <c r="F55" i="119"/>
  <c r="D54" i="119"/>
  <c r="E54" i="119"/>
  <c r="F54" i="119"/>
  <c r="F53" i="119"/>
  <c r="F52" i="119"/>
  <c r="I52" i="119"/>
  <c r="I51" i="119"/>
  <c r="F51" i="119"/>
  <c r="I50" i="119"/>
  <c r="I49" i="119"/>
  <c r="F46" i="119"/>
  <c r="F45" i="119"/>
  <c r="F44" i="119"/>
  <c r="F43" i="119"/>
  <c r="F42" i="119"/>
  <c r="F41" i="119"/>
  <c r="F40" i="119"/>
  <c r="F33" i="119"/>
  <c r="F35" i="119"/>
  <c r="F36" i="119"/>
  <c r="F39" i="119"/>
  <c r="I33" i="119"/>
  <c r="I34" i="119"/>
  <c r="I35" i="119"/>
  <c r="F32" i="119"/>
  <c r="I36" i="119"/>
  <c r="F38" i="119"/>
  <c r="I37" i="119"/>
  <c r="F34" i="119"/>
  <c r="F37" i="119"/>
  <c r="I38" i="119"/>
  <c r="I39" i="119"/>
  <c r="F31" i="119"/>
  <c r="F30" i="119"/>
  <c r="F29" i="119"/>
  <c r="F28" i="119"/>
  <c r="F27" i="119"/>
  <c r="F26" i="119"/>
  <c r="F25" i="119"/>
  <c r="F17" i="119"/>
  <c r="F19" i="119"/>
  <c r="F21" i="119"/>
  <c r="F24" i="119"/>
  <c r="I18" i="119"/>
  <c r="I19" i="119"/>
  <c r="I20" i="119"/>
  <c r="I21" i="119"/>
  <c r="F22" i="119"/>
  <c r="I22" i="119"/>
  <c r="F18" i="119"/>
  <c r="F20" i="119"/>
  <c r="F23" i="119"/>
  <c r="I23" i="119"/>
  <c r="I24" i="119"/>
  <c r="F16" i="119"/>
  <c r="F15" i="119"/>
  <c r="F14" i="119"/>
  <c r="F13" i="119"/>
  <c r="F12" i="119"/>
  <c r="F11" i="119"/>
  <c r="F10" i="119"/>
  <c r="F3" i="119"/>
  <c r="F4" i="119"/>
  <c r="F6" i="119"/>
  <c r="F9" i="119"/>
  <c r="F5" i="119"/>
  <c r="F7" i="119"/>
  <c r="I3" i="119"/>
  <c r="F2" i="119"/>
  <c r="F8" i="119"/>
  <c r="I4" i="119"/>
  <c r="I5" i="119"/>
  <c r="I6" i="119"/>
  <c r="I7" i="119"/>
  <c r="I8" i="119"/>
  <c r="I9" i="119"/>
  <c r="F77" i="118"/>
  <c r="F56" i="118"/>
  <c r="F54" i="118"/>
  <c r="F53" i="118"/>
  <c r="F52" i="118"/>
  <c r="F51" i="118"/>
  <c r="E51" i="118"/>
  <c r="D51" i="118"/>
  <c r="E52" i="118"/>
  <c r="D52" i="118"/>
  <c r="D53" i="118"/>
  <c r="E54" i="118"/>
  <c r="D54" i="118"/>
  <c r="E55" i="118"/>
  <c r="D55" i="118"/>
  <c r="D56" i="118"/>
  <c r="E56" i="118"/>
  <c r="F151" i="118"/>
  <c r="F150" i="118"/>
  <c r="F149" i="118"/>
  <c r="F148" i="118"/>
  <c r="F147" i="118"/>
  <c r="F146" i="118"/>
  <c r="F145" i="118"/>
  <c r="F138" i="118"/>
  <c r="F140" i="118"/>
  <c r="F142" i="118"/>
  <c r="F144" i="118"/>
  <c r="I138" i="118"/>
  <c r="F137" i="118"/>
  <c r="I139" i="118"/>
  <c r="I140" i="118"/>
  <c r="I141" i="118"/>
  <c r="F143" i="118"/>
  <c r="I142" i="118"/>
  <c r="F139" i="118"/>
  <c r="F141" i="118"/>
  <c r="I143" i="118"/>
  <c r="I144" i="118"/>
  <c r="F133" i="118"/>
  <c r="F132" i="118"/>
  <c r="F131" i="118"/>
  <c r="F130" i="118"/>
  <c r="F122" i="118"/>
  <c r="F123" i="118"/>
  <c r="F124" i="118"/>
  <c r="I123" i="118"/>
  <c r="I124" i="118"/>
  <c r="I125" i="118"/>
  <c r="F125" i="118"/>
  <c r="I126" i="118"/>
  <c r="F126" i="118"/>
  <c r="I127" i="118"/>
  <c r="I128" i="118"/>
  <c r="I129" i="118"/>
  <c r="F129" i="118"/>
  <c r="F128" i="118"/>
  <c r="F127" i="118"/>
  <c r="F121" i="118"/>
  <c r="F107" i="118"/>
  <c r="F108" i="118"/>
  <c r="I109" i="118"/>
  <c r="I110" i="118"/>
  <c r="I111" i="118"/>
  <c r="I112" i="118"/>
  <c r="I113" i="118"/>
  <c r="I114" i="118"/>
  <c r="F104" i="118"/>
  <c r="F103" i="118"/>
  <c r="F102" i="118"/>
  <c r="F101" i="118"/>
  <c r="F100" i="118"/>
  <c r="I93" i="118"/>
  <c r="I94" i="118"/>
  <c r="I95" i="118"/>
  <c r="I96" i="118"/>
  <c r="I97" i="118"/>
  <c r="I98" i="118"/>
  <c r="I99" i="118"/>
  <c r="F99" i="118"/>
  <c r="F98" i="118"/>
  <c r="F97" i="118"/>
  <c r="F96" i="118"/>
  <c r="F95" i="118"/>
  <c r="F94" i="118"/>
  <c r="F93" i="118"/>
  <c r="F92" i="118"/>
  <c r="F91" i="118"/>
  <c r="F90" i="118"/>
  <c r="F89" i="118"/>
  <c r="F86" i="118"/>
  <c r="F85" i="118"/>
  <c r="F84" i="118"/>
  <c r="F76" i="118"/>
  <c r="F78" i="118"/>
  <c r="F79" i="118"/>
  <c r="F80" i="118"/>
  <c r="F81" i="118"/>
  <c r="F82" i="118"/>
  <c r="F83" i="118"/>
  <c r="I77" i="118"/>
  <c r="I78" i="118"/>
  <c r="I79" i="118"/>
  <c r="I80" i="118"/>
  <c r="I81" i="118"/>
  <c r="I82" i="118"/>
  <c r="I83" i="118"/>
  <c r="F75" i="118"/>
  <c r="F74" i="118"/>
  <c r="F73" i="118"/>
  <c r="F72" i="118"/>
  <c r="F71" i="118"/>
  <c r="F70" i="118"/>
  <c r="I63" i="118"/>
  <c r="I64" i="118"/>
  <c r="I65" i="118"/>
  <c r="I66" i="118"/>
  <c r="F65" i="118"/>
  <c r="I67" i="118"/>
  <c r="I68" i="118"/>
  <c r="I69" i="118"/>
  <c r="F69" i="118"/>
  <c r="F68" i="118"/>
  <c r="F67" i="118"/>
  <c r="F66" i="118"/>
  <c r="F64" i="118"/>
  <c r="F63" i="118"/>
  <c r="F62" i="118"/>
  <c r="F61" i="118"/>
  <c r="F60" i="118"/>
  <c r="F59" i="118"/>
  <c r="F58" i="118"/>
  <c r="F57" i="118"/>
  <c r="F55" i="118"/>
  <c r="I52" i="118"/>
  <c r="I51" i="118"/>
  <c r="I50" i="118"/>
  <c r="I49" i="118"/>
  <c r="F46" i="118"/>
  <c r="F45" i="118"/>
  <c r="F44" i="118"/>
  <c r="F43" i="118"/>
  <c r="F42" i="118"/>
  <c r="F41" i="118"/>
  <c r="F40" i="118"/>
  <c r="F32" i="118"/>
  <c r="F34" i="118"/>
  <c r="F36" i="118"/>
  <c r="F39" i="118"/>
  <c r="I33" i="118"/>
  <c r="I34" i="118"/>
  <c r="I35" i="118"/>
  <c r="I36" i="118"/>
  <c r="F37" i="118"/>
  <c r="I37" i="118"/>
  <c r="F33" i="118"/>
  <c r="F35" i="118"/>
  <c r="F38" i="118"/>
  <c r="I38" i="118"/>
  <c r="I39" i="118"/>
  <c r="F31" i="118"/>
  <c r="F30" i="118"/>
  <c r="F29" i="118"/>
  <c r="F28" i="118"/>
  <c r="F27" i="118"/>
  <c r="F26" i="118"/>
  <c r="F25" i="118"/>
  <c r="F17" i="118"/>
  <c r="F19" i="118"/>
  <c r="F21" i="118"/>
  <c r="F23" i="118"/>
  <c r="F24" i="118"/>
  <c r="I18" i="118"/>
  <c r="I19" i="118"/>
  <c r="I20" i="118"/>
  <c r="I21" i="118"/>
  <c r="F22" i="118"/>
  <c r="I22" i="118"/>
  <c r="F18" i="118"/>
  <c r="F20" i="118"/>
  <c r="I23" i="118"/>
  <c r="I24" i="118"/>
  <c r="F16" i="118"/>
  <c r="F15" i="118"/>
  <c r="F14" i="118"/>
  <c r="F13" i="118"/>
  <c r="F12" i="118"/>
  <c r="F11" i="118"/>
  <c r="F10" i="118"/>
  <c r="F3" i="118"/>
  <c r="F4" i="118"/>
  <c r="F9" i="118"/>
  <c r="F6" i="118"/>
  <c r="I3" i="118"/>
  <c r="F2" i="118"/>
  <c r="F8" i="118"/>
  <c r="I4" i="118"/>
  <c r="I5" i="118"/>
  <c r="I6" i="118"/>
  <c r="I7" i="118"/>
  <c r="F5" i="118"/>
  <c r="F7" i="118"/>
  <c r="I8" i="118"/>
  <c r="I9" i="118"/>
  <c r="F151" i="117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F39" i="117"/>
  <c r="I33" i="117"/>
  <c r="I34" i="117"/>
  <c r="I35" i="117"/>
  <c r="I36" i="117"/>
  <c r="F37" i="117"/>
  <c r="I37" i="117"/>
  <c r="F33" i="117"/>
  <c r="F35" i="117"/>
  <c r="I38" i="117"/>
  <c r="I39" i="117"/>
  <c r="F31" i="117"/>
  <c r="F30" i="117"/>
  <c r="F29" i="117"/>
  <c r="F28" i="117"/>
  <c r="F27" i="117"/>
  <c r="F26" i="117"/>
  <c r="F25" i="117"/>
  <c r="F17" i="117"/>
  <c r="F19" i="117"/>
  <c r="F21" i="117"/>
  <c r="F22" i="117"/>
  <c r="F23" i="117"/>
  <c r="I18" i="117"/>
  <c r="I19" i="117"/>
  <c r="I20" i="117"/>
  <c r="I21" i="117"/>
  <c r="I22" i="117"/>
  <c r="F18" i="117"/>
  <c r="F20" i="117"/>
  <c r="F24" i="117"/>
  <c r="I23" i="117"/>
  <c r="I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<sst xmlns="http://schemas.openxmlformats.org/spreadsheetml/2006/main" count="13925" uniqueCount="1571">
  <si>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</si>
  <si>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</si>
  <si>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</si>
  <si>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</si>
  <si>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</si>
  <si>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</si>
  <si>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</si>
  <si>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</si>
  <si>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</si>
  <si>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</si>
  <si>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</si>
  <si>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</si>
  <si>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</si>
  <si>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</si>
  <si>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</si>
  <si>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</si>
  <si>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</si>
  <si>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</si>
  <si>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</si>
  <si>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</si>
  <si>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</si>
  <si>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</si>
  <si>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</si>
  <si>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</si>
  <si>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</si>
  <si>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</si>
  <si>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</si>
  <si>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</si>
  <si>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</si>
  <si>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</si>
  <si>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</si>
  <si>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</si>
  <si>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</si>
  <si>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</si>
  <si>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</si>
  <si>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</si>
  <si>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</si>
  <si>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</si>
  <si>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</si>
  <si>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</si>
  <si>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</si>
  <si>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</si>
  <si>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</si>
  <si>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</si>
  <si>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</si>
  <si>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</si>
  <si>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</si>
  <si>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</si>
  <si>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</si>
  <si>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</si>
  <si>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</si>
  <si>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</si>
  <si>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</si>
  <si>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</si>
  <si>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</si>
  <si>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</si>
  <si>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</si>
  <si>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</si>
  <si>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</si>
  <si>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</si>
  <si>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</si>
  <si>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</si>
  <si>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</si>
  <si>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</si>
  <si>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</si>
  <si>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</si>
  <si>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</si>
  <si>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</si>
  <si>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</si>
  <si>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</si>
  <si>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</si>
  <si>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</si>
  <si>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</si>
  <si>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</si>
  <si>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</si>
  <si>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</si>
  <si>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</si>
  <si>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</si>
  <si>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</si>
  <si>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</si>
  <si>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</si>
  <si>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</si>
  <si>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</si>
  <si>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</si>
  <si>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</si>
  <si>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</si>
  <si>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</si>
  <si>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</si>
  <si>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</si>
  <si>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</si>
  <si>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</si>
  <si>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</si>
  <si>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</si>
  <si>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</si>
  <si>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</si>
  <si>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</si>
  <si>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</si>
  <si>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</si>
  <si>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</si>
  <si>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</si>
  <si>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</si>
  <si>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</si>
  <si>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</si>
  <si>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</si>
  <si>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</si>
  <si>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</si>
  <si>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</si>
  <si>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</si>
  <si>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</si>
  <si>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</si>
  <si>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</si>
  <si>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</si>
  <si>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</si>
  <si>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</si>
  <si>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</si>
  <si>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</si>
  <si>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</si>
  <si>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</si>
  <si>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</si>
  <si>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</si>
  <si>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</si>
  <si>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</si>
  <si>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</si>
  <si>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</si>
  <si>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</si>
  <si>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</si>
  <si>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</si>
  <si>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</si>
  <si>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</si>
  <si>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</si>
  <si>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</si>
  <si>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</si>
  <si>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</si>
  <si>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</si>
  <si>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</si>
  <si>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</si>
  <si>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</si>
  <si>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</si>
  <si>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</si>
  <si>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</si>
  <si>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</si>
  <si>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</si>
  <si>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</si>
  <si>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</si>
  <si>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</si>
  <si>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</si>
  <si>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</si>
  <si>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</si>
  <si>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</si>
  <si>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</si>
  <si>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</si>
  <si>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</si>
  <si>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</si>
  <si>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</si>
  <si>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</si>
  <si>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</si>
  <si>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</si>
  <si>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</si>
  <si>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</si>
  <si>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</si>
  <si>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</si>
  <si>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</si>
  <si>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</si>
  <si>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</si>
  <si>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</si>
  <si>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</si>
  <si>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</si>
  <si>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</si>
  <si>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</si>
  <si>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</si>
  <si>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</si>
  <si>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</si>
  <si>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</si>
  <si>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</si>
  <si>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</si>
  <si>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</si>
  <si>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</si>
  <si>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</si>
  <si>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</si>
  <si>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</si>
  <si>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</si>
  <si>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</si>
  <si>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</si>
  <si>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</si>
  <si>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</si>
  <si>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</si>
  <si>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</si>
  <si>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</si>
  <si>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</si>
  <si>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</si>
  <si>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</si>
  <si>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</si>
  <si>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</si>
  <si>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</si>
  <si>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</si>
  <si>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</si>
  <si>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</si>
  <si>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</si>
  <si>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</si>
  <si>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</si>
  <si>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</si>
  <si>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</si>
  <si>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</si>
  <si>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</si>
  <si>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</si>
  <si>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</si>
  <si>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</si>
  <si>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</si>
  <si>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</si>
  <si>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</si>
  <si>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</si>
  <si>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</si>
  <si>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</si>
  <si>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</si>
  <si>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</si>
  <si>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</si>
  <si>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</si>
  <si>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</si>
  <si>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</si>
  <si>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</si>
  <si>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</si>
  <si>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</si>
  <si>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</si>
  <si>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</si>
  <si>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</si>
  <si>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</si>
  <si>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</si>
  <si>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</si>
  <si>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</si>
  <si>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</si>
  <si>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</si>
  <si>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</si>
  <si>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</si>
  <si>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</si>
  <si>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</si>
  <si>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</si>
  <si>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</si>
  <si>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</si>
  <si>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</si>
  <si>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</si>
  <si>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</si>
  <si>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</si>
  <si>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</si>
  <si>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</si>
  <si>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</si>
  <si>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</si>
  <si>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</si>
  <si>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</si>
  <si>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</si>
  <si>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</si>
  <si>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</si>
  <si>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</si>
  <si>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</si>
  <si>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</si>
  <si>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</si>
  <si>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</si>
  <si>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</si>
  <si>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</si>
  <si>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</si>
  <si>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</si>
  <si>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</si>
  <si>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</si>
  <si>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</si>
  <si>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</si>
  <si>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</si>
  <si>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</si>
  <si>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</si>
  <si>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</si>
  <si>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</si>
  <si>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</si>
  <si>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</si>
  <si>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</si>
  <si>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</si>
  <si>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</si>
  <si>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</si>
  <si>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</si>
  <si>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</si>
  <si>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</si>
  <si>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</si>
  <si>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</si>
  <si>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</si>
  <si>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</si>
  <si>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</si>
  <si>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</si>
  <si>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</si>
  <si>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</si>
  <si>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</si>
  <si>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</si>
  <si>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</si>
  <si>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</si>
  <si>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</si>
  <si>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</si>
  <si>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</si>
  <si>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</si>
  <si>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</si>
  <si>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</si>
  <si>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</si>
  <si>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</si>
  <si>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</si>
  <si>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</si>
  <si>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</si>
  <si>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</si>
  <si>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</si>
  <si>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</si>
  <si>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</si>
  <si>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</si>
  <si>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</si>
  <si>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</si>
  <si>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</si>
  <si>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</si>
  <si>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</si>
  <si>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</si>
  <si>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</si>
  <si>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</si>
  <si>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</si>
  <si>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</si>
  <si>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</si>
  <si>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</si>
  <si>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</si>
  <si>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</si>
  <si>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</si>
  <si>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</si>
  <si>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</si>
  <si>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</si>
  <si>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</si>
  <si>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</si>
  <si>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</si>
  <si>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</si>
  <si>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</si>
  <si>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</si>
  <si>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</si>
  <si>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</si>
  <si>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</si>
  <si>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</si>
  <si>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</si>
  <si>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</si>
  <si>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</si>
  <si>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</si>
  <si>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</si>
  <si>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</si>
  <si>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</si>
  <si>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</si>
  <si>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</si>
  <si>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</si>
  <si>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</si>
  <si>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</si>
  <si>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</si>
  <si>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</si>
  <si>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</si>
  <si>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</si>
  <si>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</si>
  <si>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</si>
  <si>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</si>
  <si>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</si>
  <si>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</si>
  <si>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</si>
  <si>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</si>
  <si>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</si>
  <si>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</si>
  <si>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</si>
  <si>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</si>
  <si>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</si>
  <si>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</si>
  <si>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</si>
  <si>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</si>
  <si>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</si>
  <si>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</si>
  <si>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</si>
  <si>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</si>
  <si>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</si>
  <si>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</si>
  <si>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</si>
  <si>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</si>
  <si>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</si>
  <si>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</si>
  <si>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</si>
  <si>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</si>
  <si>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</si>
  <si>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</si>
  <si>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</si>
  <si>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</si>
  <si>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</si>
  <si>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</si>
  <si>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</si>
  <si>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</si>
  <si>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</si>
  <si>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</si>
  <si>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</si>
  <si>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</si>
  <si>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</si>
  <si>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</si>
  <si>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</si>
  <si>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</si>
  <si>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</si>
  <si>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</si>
  <si>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</si>
  <si>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</si>
  <si>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</si>
  <si>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</si>
  <si>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</si>
  <si>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</si>
  <si>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</si>
  <si>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</si>
  <si>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</si>
  <si>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</si>
  <si>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</si>
  <si>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</si>
  <si>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</si>
  <si>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</si>
  <si>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</si>
  <si>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</si>
  <si>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</si>
  <si>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</si>
  <si>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</si>
  <si>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</si>
  <si>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</si>
  <si>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</si>
  <si>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</si>
  <si>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</si>
  <si>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</si>
  <si>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</si>
  <si>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</si>
  <si>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</si>
  <si>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</si>
  <si>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</si>
  <si>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</si>
  <si>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</si>
  <si>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</si>
  <si>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</si>
  <si>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</si>
  <si>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</si>
  <si>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</si>
  <si>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</si>
  <si>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</si>
  <si>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</si>
  <si>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</si>
  <si>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</si>
  <si>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</si>
  <si>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</si>
  <si>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</si>
  <si>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</si>
  <si>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</si>
  <si>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</si>
  <si>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</si>
  <si>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</si>
  <si>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</si>
  <si>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</si>
  <si>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</si>
  <si>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</si>
  <si>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</si>
  <si>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</si>
  <si>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</si>
  <si>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</si>
  <si>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</si>
  <si>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</si>
  <si>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</si>
  <si>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</si>
  <si>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</si>
  <si>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</si>
  <si>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</si>
  <si>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</si>
  <si>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</si>
  <si>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</si>
  <si>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</si>
  <si>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</si>
  <si>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</si>
  <si>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</si>
  <si>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</si>
  <si>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</si>
  <si>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</si>
  <si>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</si>
  <si>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</si>
  <si>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</si>
  <si>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</si>
  <si>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</si>
  <si>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</si>
  <si>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</si>
  <si>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</si>
  <si>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</si>
  <si>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</si>
  <si>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</si>
  <si>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</si>
  <si>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</si>
  <si>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</si>
  <si>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</si>
  <si>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</si>
  <si>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</si>
  <si>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</si>
  <si>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</si>
  <si>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</si>
  <si>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</si>
  <si>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</si>
  <si>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</si>
  <si>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</si>
  <si>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</si>
  <si>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</si>
  <si>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</si>
  <si>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</si>
  <si>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</si>
  <si>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</si>
  <si>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</si>
  <si>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</si>
  <si>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</si>
  <si>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</si>
  <si>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</si>
  <si>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</si>
  <si>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</si>
  <si>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</si>
  <si>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</si>
  <si>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</si>
  <si>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</si>
  <si>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</si>
  <si>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</si>
  <si>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</si>
  <si>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</si>
  <si>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</si>
  <si>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</si>
  <si>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</si>
  <si>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</si>
  <si>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</si>
  <si>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</si>
  <si>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</si>
  <si>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</si>
  <si>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</si>
  <si>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</si>
  <si>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</si>
  <si>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</si>
  <si>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</si>
  <si>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</si>
  <si>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</si>
  <si>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</si>
  <si>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</si>
  <si>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</si>
  <si>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</si>
  <si>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</si>
  <si>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</si>
  <si>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</si>
  <si>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</si>
  <si>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</si>
  <si>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</si>
  <si>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</si>
  <si>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</si>
  <si>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</si>
  <si>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</si>
  <si>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</si>
  <si>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</si>
  <si>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</si>
  <si>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</si>
  <si>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</si>
  <si>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</si>
  <si>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</si>
  <si>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</si>
  <si>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</si>
  <si>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</si>
  <si>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</si>
  <si>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</si>
  <si>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</si>
  <si>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</si>
  <si>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</si>
  <si>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</si>
  <si>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</si>
  <si>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</si>
  <si>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</si>
  <si>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</si>
  <si>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</si>
  <si>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</si>
  <si>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</si>
  <si>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</si>
  <si>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</si>
  <si>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</si>
  <si>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</si>
  <si>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</si>
  <si>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</si>
  <si>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</si>
  <si>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</si>
  <si>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</si>
  <si>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</si>
  <si>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</si>
  <si>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</si>
  <si>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</si>
  <si>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</si>
  <si>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</si>
  <si>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</si>
  <si>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</si>
  <si>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</si>
  <si>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</si>
  <si>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</si>
  <si>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</si>
  <si>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</si>
  <si>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</si>
  <si>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</si>
  <si>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</si>
  <si>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</si>
  <si>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</si>
  <si>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</si>
  <si>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</si>
  <si>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</si>
  <si>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</si>
  <si>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</si>
  <si>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</si>
  <si>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</si>
  <si>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</si>
  <si>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</si>
  <si>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</si>
  <si>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</si>
  <si>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</si>
  <si>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</si>
  <si>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</si>
  <si>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</si>
  <si>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</si>
  <si>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</si>
  <si>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</si>
  <si>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</si>
  <si>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</si>
  <si>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</si>
  <si>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</si>
  <si>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</si>
  <si>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</si>
  <si>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</si>
  <si>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</si>
  <si>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</si>
  <si>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</si>
  <si>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</si>
  <si>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</si>
  <si>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</si>
  <si>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</si>
  <si>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</si>
  <si>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</si>
  <si>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</si>
  <si>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</si>
  <si>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</si>
  <si>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</si>
  <si>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</si>
  <si>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</si>
  <si>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</si>
  <si>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</si>
  <si>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</si>
  <si>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</si>
  <si>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</si>
  <si>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</si>
  <si>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</si>
  <si>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</si>
  <si>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</si>
  <si>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</si>
  <si>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</si>
  <si>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</si>
  <si>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</si>
  <si>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</si>
  <si>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</si>
  <si>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</si>
  <si>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</si>
  <si>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</si>
  <si>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</si>
  <si>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</si>
  <si>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</si>
  <si>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</si>
  <si>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</si>
  <si>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</si>
  <si>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</si>
  <si>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</si>
  <si>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</si>
  <si>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</si>
  <si>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</si>
  <si>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</si>
  <si>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</si>
  <si>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</si>
  <si>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</si>
  <si>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</si>
  <si>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</si>
  <si>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</si>
  <si>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</si>
  <si>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</si>
  <si>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</si>
  <si>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</si>
  <si>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</si>
  <si>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</si>
  <si>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</si>
  <si>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</si>
  <si>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</si>
  <si>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</si>
  <si>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</si>
  <si>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</si>
  <si>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</si>
  <si>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</si>
  <si>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</si>
  <si>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</si>
  <si>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</si>
  <si>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</si>
  <si>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</si>
  <si>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</si>
  <si>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</si>
  <si>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</si>
  <si>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</si>
  <si>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</si>
  <si>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</si>
  <si>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</si>
  <si>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</si>
  <si>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</si>
  <si>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</si>
  <si>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</si>
  <si>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</si>
  <si>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</si>
  <si>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</si>
  <si>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</si>
  <si>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</si>
  <si>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</si>
  <si>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</si>
  <si>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</si>
  <si>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</si>
  <si>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</si>
  <si>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</si>
  <si>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</si>
  <si>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</si>
  <si>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</si>
  <si>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</si>
  <si>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</si>
  <si>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</si>
  <si>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</si>
  <si>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</si>
  <si>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</si>
  <si>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</si>
  <si>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</si>
  <si>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</si>
  <si>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</si>
  <si>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</si>
  <si>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</si>
  <si>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</si>
  <si>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</si>
  <si>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</si>
  <si>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</si>
  <si>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</si>
  <si>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</si>
  <si>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</si>
  <si>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</si>
  <si>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</si>
  <si>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</si>
  <si>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</si>
  <si>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</si>
  <si>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</si>
  <si>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</si>
  <si>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</si>
  <si>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</si>
  <si>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</si>
  <si>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</si>
  <si>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</si>
  <si>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</si>
  <si>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</si>
  <si>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</si>
  <si>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</si>
  <si>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</si>
  <si>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</si>
  <si>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</si>
  <si>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</si>
  <si>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</si>
  <si>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</si>
  <si>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</si>
  <si>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</si>
  <si>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</si>
  <si>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</si>
  <si>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</si>
  <si>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</si>
  <si>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</si>
  <si>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</si>
  <si>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</si>
  <si>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</si>
  <si>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</si>
  <si>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</si>
  <si>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</si>
  <si>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</si>
  <si>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</si>
  <si>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</si>
  <si>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</si>
  <si>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</si>
  <si>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</si>
  <si>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</si>
  <si>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</si>
  <si>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</si>
  <si>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</si>
  <si>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</si>
  <si>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</si>
  <si>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</si>
  <si>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</si>
  <si>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</si>
  <si>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</si>
  <si>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</si>
  <si>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</si>
  <si>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</si>
  <si>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</si>
  <si>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</si>
  <si>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</si>
  <si>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</si>
  <si>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</si>
  <si>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</si>
  <si>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</si>
  <si>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</si>
  <si>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</si>
  <si>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</si>
  <si>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</si>
  <si>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</si>
  <si>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</si>
  <si>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</si>
  <si>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</si>
  <si>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</si>
  <si>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</si>
  <si>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</si>
  <si>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</si>
  <si>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</si>
  <si>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</si>
  <si>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</si>
  <si>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</si>
  <si>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</si>
  <si>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</si>
  <si>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</si>
  <si>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</si>
  <si>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</si>
  <si>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</si>
  <si>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</si>
  <si>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</si>
  <si>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</si>
  <si>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</si>
  <si>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</si>
  <si>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</si>
  <si>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</si>
  <si>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</si>
  <si>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</si>
  <si>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</si>
  <si>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</si>
  <si>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</si>
  <si>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</si>
  <si>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</si>
  <si>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</si>
  <si>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</si>
  <si>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</si>
  <si>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</si>
  <si>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</si>
  <si>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</si>
  <si>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</si>
  <si>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</si>
  <si>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</si>
  <si>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</si>
  <si>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</si>
  <si>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</si>
  <si>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</si>
  <si>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</si>
  <si>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</si>
  <si>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</si>
  <si>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</si>
  <si>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</si>
  <si>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</si>
  <si>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</si>
  <si>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</si>
  <si>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</si>
  <si>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</si>
  <si>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</si>
  <si>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</si>
  <si>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</si>
  <si>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</si>
  <si>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</si>
  <si>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</si>
  <si>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</si>
  <si>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</si>
  <si>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</si>
  <si>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</si>
  <si>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</si>
  <si>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</si>
  <si>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</si>
  <si>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</si>
  <si>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</si>
  <si>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</si>
  <si>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</si>
  <si>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</si>
  <si>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</si>
  <si>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</si>
  <si>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</si>
  <si>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</si>
  <si>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</si>
  <si>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</si>
  <si>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</si>
  <si>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</si>
  <si>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</si>
  <si>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</si>
  <si>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</si>
  <si>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</si>
  <si>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</si>
  <si>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</si>
  <si>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</si>
  <si>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</si>
  <si>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</si>
  <si>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</si>
  <si>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</si>
  <si>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</si>
  <si>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</si>
  <si>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</si>
  <si>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</si>
  <si>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</si>
  <si>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</si>
  <si>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</si>
  <si>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</si>
  <si>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</si>
  <si>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</si>
  <si>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</si>
  <si>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</si>
  <si>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</si>
  <si>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</si>
  <si>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</si>
  <si>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</si>
  <si>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</si>
  <si>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</si>
  <si>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</si>
  <si>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</si>
  <si>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</si>
  <si>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</si>
  <si>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</si>
  <si>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</si>
  <si>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</si>
  <si>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</si>
  <si>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</si>
  <si>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</si>
  <si>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</si>
  <si>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</si>
  <si>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</si>
  <si>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</si>
  <si>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</si>
  <si>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</si>
  <si>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</si>
  <si>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</si>
  <si>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</si>
  <si>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</si>
  <si>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</si>
  <si>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</si>
  <si>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</si>
  <si>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</si>
  <si>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</si>
  <si>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</si>
  <si>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</si>
  <si>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</si>
  <si>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</si>
  <si>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</si>
  <si>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</si>
  <si>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</si>
  <si>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</si>
  <si>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</si>
  <si>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</si>
  <si>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</si>
  <si>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</si>
  <si>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</si>
  <si>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</si>
  <si>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</si>
  <si>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</si>
  <si>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</si>
  <si>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</si>
  <si>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</si>
  <si>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</si>
  <si>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</si>
  <si>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</si>
  <si>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</si>
  <si>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</si>
  <si>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</si>
  <si>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</si>
  <si>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</si>
  <si>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</si>
  <si>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</si>
  <si>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</si>
  <si>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</si>
  <si>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</si>
  <si>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</si>
  <si>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</si>
  <si>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</si>
  <si>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</si>
  <si>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</si>
  <si>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</si>
  <si>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</si>
  <si>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</si>
  <si>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</si>
  <si>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</si>
  <si>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</si>
  <si>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</si>
  <si>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</si>
  <si>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</si>
  <si>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</si>
  <si>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</si>
  <si>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</si>
  <si>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</si>
  <si>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</si>
  <si>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</si>
  <si>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</si>
  <si>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</si>
  <si>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</si>
  <si>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</si>
  <si>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</si>
  <si>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</si>
  <si>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</si>
  <si>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</si>
  <si>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</si>
  <si>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</si>
  <si>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</si>
  <si>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</si>
  <si>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</si>
  <si>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</si>
  <si>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</si>
  <si>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</si>
  <si>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</si>
  <si>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</si>
  <si>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</si>
  <si>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</si>
  <si>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</si>
  <si>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</si>
  <si>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</si>
  <si>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</si>
  <si>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</si>
  <si>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</si>
  <si>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</si>
  <si>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</si>
  <si>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</si>
  <si>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</si>
  <si>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</si>
  <si>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</si>
  <si>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</si>
  <si>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</si>
  <si>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</si>
  <si>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</si>
  <si>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</si>
  <si>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</si>
  <si>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</si>
  <si>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</si>
  <si>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</si>
  <si>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</si>
  <si>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</si>
  <si>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</si>
  <si>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</si>
  <si>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</si>
  <si>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</si>
  <si>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</si>
  <si>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</si>
  <si>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</si>
  <si>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</si>
  <si>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</si>
  <si>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</si>
  <si>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</si>
  <si>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</si>
  <si>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</si>
  <si>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</si>
  <si>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</si>
  <si>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</si>
  <si>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</si>
  <si>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</si>
  <si>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</si>
  <si>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</si>
  <si>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</si>
  <si>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</si>
  <si>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</si>
  <si>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</si>
  <si>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</si>
  <si>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</si>
  <si>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</si>
  <si>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</si>
  <si>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</si>
  <si>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</si>
  <si>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</si>
  <si>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</si>
  <si>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</si>
  <si>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</si>
  <si>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</si>
  <si>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</si>
  <si>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</si>
  <si>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</si>
  <si>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</si>
  <si>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</si>
  <si>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</si>
  <si>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</si>
  <si>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</si>
  <si>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</si>
  <si>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</si>
  <si>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</si>
  <si>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</si>
  <si>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</si>
  <si>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</si>
  <si>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</si>
  <si>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</si>
  <si>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</si>
  <si>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</si>
  <si>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</si>
  <si>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</si>
  <si>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</si>
  <si>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</si>
  <si>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</si>
  <si>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</si>
  <si>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</si>
  <si>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</si>
  <si>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</si>
  <si>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</si>
  <si>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</si>
  <si>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</si>
  <si>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</si>
  <si>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</si>
  <si>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</si>
  <si>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</si>
  <si>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</si>
  <si>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</si>
  <si>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</si>
  <si>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</si>
  <si>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</si>
  <si>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</si>
  <si>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</si>
  <si>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</si>
  <si>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</si>
  <si>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</si>
  <si>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</si>
  <si>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</si>
  <si>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</si>
  <si>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</si>
  <si>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</si>
  <si>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</si>
  <si>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</si>
  <si>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</si>
  <si>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</si>
  <si>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</si>
  <si>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</si>
  <si>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</si>
  <si>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</si>
  <si>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</si>
  <si>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</si>
  <si>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</si>
  <si>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</si>
  <si>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</si>
  <si>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</si>
  <si>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</si>
  <si>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</si>
  <si>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</si>
  <si>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</si>
  <si>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</si>
  <si>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</si>
  <si>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</si>
  <si>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</si>
  <si>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</si>
  <si>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</si>
  <si>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</si>
  <si>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</si>
  <si>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</si>
  <si>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</si>
  <si>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</si>
  <si>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</si>
  <si>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</si>
  <si>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</si>
  <si>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</si>
  <si>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</si>
  <si>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</si>
  <si>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</si>
  <si>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</si>
  <si>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</si>
  <si>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</si>
  <si>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</si>
  <si>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</si>
  <si>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</si>
  <si>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</si>
  <si>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</si>
  <si>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</si>
  <si>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</si>
  <si>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</si>
  <si>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</si>
  <si>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</si>
  <si>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</si>
  <si>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</si>
  <si>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</si>
  <si>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</si>
  <si>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</si>
  <si>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</si>
  <si>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</si>
  <si>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</si>
  <si>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</si>
  <si>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</si>
  <si>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</si>
  <si>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</si>
  <si>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</si>
  <si>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</si>
  <si>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</si>
  <si>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</si>
  <si>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</si>
  <si>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</si>
  <si>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</si>
  <si>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</si>
  <si>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</si>
  <si>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</si>
  <si>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</si>
  <si>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</si>
  <si>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</si>
  <si>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</si>
  <si>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</si>
  <si>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</si>
  <si>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</si>
  <si>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</si>
  <si>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</si>
  <si>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</si>
  <si>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</si>
  <si>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</si>
  <si>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</si>
  <si>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</si>
  <si>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</si>
  <si>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</si>
  <si>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</si>
  <si>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</si>
  <si>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</si>
  <si>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</si>
  <si>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</si>
  <si>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</si>
  <si>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</si>
  <si>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</si>
  <si>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</si>
  <si>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</si>
  <si>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</si>
  <si>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</si>
  <si>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</si>
  <si>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</si>
  <si>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</si>
  <si>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</si>
  <si>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</si>
  <si>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</si>
  <si>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</si>
  <si>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</si>
  <si>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</si>
  <si>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</si>
  <si>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</si>
  <si>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</si>
  <si>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</si>
  <si>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</si>
  <si>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</si>
  <si>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</si>
  <si>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</si>
  <si>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</si>
  <si>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</si>
  <si>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</si>
  <si>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</si>
  <si>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</si>
  <si>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</si>
  <si>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</si>
  <si>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</si>
  <si>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</si>
  <si>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</si>
  <si>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</si>
  <si>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</si>
  <si>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</si>
  <si>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</si>
  <si>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</si>
  <si>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</si>
  <si>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</si>
  <si>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</si>
  <si>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</si>
  <si>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</si>
  <si>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</si>
  <si>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</si>
  <si>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</si>
  <si>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</si>
  <si>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</si>
  <si>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</si>
  <si>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</si>
  <si>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</si>
  <si>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</si>
  <si>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</si>
  <si>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</si>
  <si>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</si>
  <si>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</si>
  <si>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</si>
  <si>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</si>
  <si>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</si>
  <si>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</si>
  <si>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</si>
  <si>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</si>
  <si>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</si>
  <si>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</si>
  <si>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</si>
  <si>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</si>
  <si>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</si>
  <si>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</si>
  <si>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</si>
  <si>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</si>
  <si>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</si>
  <si>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</si>
  <si>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</si>
  <si>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</si>
  <si>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</si>
  <si>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</si>
  <si>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</si>
  <si>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</si>
  <si>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</si>
  <si>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</si>
  <si>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</si>
  <si>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</si>
  <si>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</si>
  <si>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</si>
  <si>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</si>
  <si>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</si>
  <si>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</si>
  <si>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</si>
  <si>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</si>
  <si>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</si>
  <si>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</si>
  <si>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</si>
  <si>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</si>
  <si>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</si>
  <si>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</si>
  <si>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</si>
  <si>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</si>
  <si>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</si>
  <si>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</si>
  <si>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</si>
  <si>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</si>
  <si>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</si>
  <si>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</si>
  <si>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</si>
  <si>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</si>
  <si>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</si>
  <si>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</si>
  <si>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</si>
  <si>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</si>
  <si>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</si>
  <si>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</si>
  <si>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</si>
  <si>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</si>
  <si>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</si>
  <si>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</si>
  <si>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</si>
  <si>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</si>
  <si>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</si>
  <si>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</si>
  <si>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</si>
  <si>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</si>
  <si>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</si>
  <si>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</si>
  <si>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</si>
  <si>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</si>
  <si>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</si>
  <si>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</si>
  <si>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</si>
  <si>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</si>
  <si>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</si>
  <si>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</si>
  <si>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</si>
  <si>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</si>
  <si>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</si>
  <si>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</si>
  <si>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</si>
  <si>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</si>
  <si>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</si>
  <si>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</si>
  <si>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</si>
  <si>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</si>
  <si>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</si>
  <si>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</si>
  <si>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</si>
  <si>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</si>
  <si>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</si>
  <si>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</si>
  <si>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</si>
  <si>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</si>
  <si>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</si>
  <si>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</si>
  <si>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</si>
  <si>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</si>
  <si>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</si>
  <si>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</si>
  <si>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</si>
  <si>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</si>
  <si>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</si>
  <si>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</si>
  <si>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</si>
  <si>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</si>
  <si>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</si>
  <si>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</si>
  <si>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</si>
  <si>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</si>
  <si>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</si>
  <si>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</si>
  <si>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</si>
  <si>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</si>
  <si>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</si>
  <si>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</si>
  <si>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</si>
  <si>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</si>
  <si>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</si>
  <si>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</si>
  <si>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</si>
  <si>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</si>
  <si>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</si>
  <si>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</si>
  <si>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</si>
  <si>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</si>
  <si>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</si>
  <si>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</si>
  <si>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</si>
  <si>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</si>
  <si>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</si>
  <si>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</si>
  <si>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</si>
  <si>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</si>
  <si>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</si>
  <si>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</si>
  <si>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</si>
  <si>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</si>
  <si>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</si>
  <si>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</si>
  <si>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</si>
  <si>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</si>
  <si>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</si>
  <si>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</si>
  <si>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</si>
  <si>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</si>
  <si>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</si>
  <si>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</si>
  <si>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</si>
  <si>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</si>
  <si>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</si>
  <si>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</si>
  <si>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</si>
  <si>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</si>
  <si>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</si>
  <si>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</si>
  <si>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</si>
  <si>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</si>
  <si>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</si>
  <si>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</si>
  <si>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</si>
  <si>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</si>
  <si>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</si>
  <si>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</si>
  <si>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</si>
  <si>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</si>
  <si>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</si>
  <si>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</si>
  <si>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</si>
  <si>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</si>
  <si>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</si>
  <si>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</si>
  <si>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</si>
  <si>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</si>
  <si>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</si>
  <si>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</si>
  <si>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</si>
  <si>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</si>
  <si>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</si>
  <si>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</si>
  <si>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</si>
  <si>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</si>
  <si>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</si>
  <si>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</si>
  <si>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</si>
  <si>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</si>
  <si>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</si>
  <si>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</si>
  <si>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</si>
  <si>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</si>
  <si>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</si>
  <si>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</si>
  <si>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</si>
  <si>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</si>
  <si>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</si>
  <si>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</si>
  <si>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</si>
  <si>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</si>
  <si>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</si>
  <si>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</si>
  <si>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</si>
  <si>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</si>
  <si>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</si>
  <si>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</si>
  <si>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</si>
  <si>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</si>
  <si>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Worked on adding comments(angular components)</t>
  </si>
  <si>
    <t xml:space="preserve">Explored on 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</si>
  <si>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</si>
  <si>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</si>
  <si>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</si>
  <si>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</si>
  <si>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</si>
  <si>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</si>
  <si>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</si>
  <si>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</si>
  <si>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</si>
  <si>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Updated daily seeding + Sonaqube setup</t>
  </si>
  <si>
    <t>Added serilog and small bug fix in api</t>
  </si>
  <si>
    <t>Pool Deletion Validation</t>
  </si>
  <si>
    <t>Add Response() validation</t>
  </si>
  <si>
    <t>GetPoolById() used claims and other controller methods</t>
  </si>
  <si>
    <t>Customer meeting(Performance Feature)</t>
  </si>
  <si>
    <t>Discussion with Vinoth on Performance Feature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</si>
  <si>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</si>
  <si>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</si>
  <si>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</si>
  <si>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</si>
  <si>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</si>
  <si>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</si>
  <si>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Updated filter in home page</t>
  </si>
  <si>
    <t>Updated management dashboard</t>
  </si>
  <si>
    <t>Created Defaulters page</t>
  </si>
  <si>
    <t>Discussion with Prithvi about Performance Feature</t>
  </si>
  <si>
    <t>Explored on (Child component routing,Lazy Loading)</t>
  </si>
  <si>
    <t>Updated MOM and Timesheet</t>
  </si>
  <si>
    <t>Worked on Code cleanup</t>
  </si>
  <si>
    <t>Worked on test scenarios for TAC</t>
  </si>
  <si>
    <t xml:space="preserve">Resumed working on test scenarios for TAC </t>
  </si>
  <si>
    <t>Completed test scenarios for TAC</t>
  </si>
  <si>
    <t>Started worked on interviewer test scenario</t>
  </si>
  <si>
    <t xml:space="preserve">Done Corrections in Interviewer Dashboard </t>
  </si>
  <si>
    <t>Completed Filters in Dashboard</t>
  </si>
  <si>
    <t>Code Cleanup in Angular</t>
  </si>
  <si>
    <t>Done Linting and rectified errors</t>
  </si>
  <si>
    <t xml:space="preserve">Explored on Prettier icode formatter </t>
  </si>
  <si>
    <t>Edited Dashboard logic with date filter for interviewer in Drive Service()</t>
  </si>
  <si>
    <t>default values in settiimeslot() in drive validation</t>
  </si>
  <si>
    <t>ViewAvailability Time bug</t>
  </si>
  <si>
    <t>Updated Bug Fix in Drive Invites</t>
  </si>
  <si>
    <t>Bug Fix - View Availability - Date</t>
  </si>
  <si>
    <t>login css - angular &amp; claims in addresponse()</t>
  </si>
  <si>
    <t>explored on Mail SMPT</t>
  </si>
  <si>
    <t>Updated SetTimeSlot() Message Bug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</si>
  <si>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</si>
  <si>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</si>
  <si>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</si>
  <si>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</si>
  <si>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</si>
  <si>
    <t>Worked on code cleanup in api</t>
  </si>
  <si>
    <t>Worked on where conditions in DAL</t>
  </si>
  <si>
    <t>Resumed worked on where condition</t>
  </si>
  <si>
    <t>Resumed worked on code clean up</t>
  </si>
  <si>
    <t xml:space="preserve"> Nee joinee Meeting with snigdha </t>
  </si>
  <si>
    <t xml:space="preserve"> Received Id card and laptop </t>
  </si>
  <si>
    <t>Installing the softwares</t>
  </si>
  <si>
    <t xml:space="preserve"> Customer review </t>
  </si>
  <si>
    <t xml:space="preserve">          01:20.00</t>
  </si>
  <si>
    <t>Startup meet with snigdha</t>
  </si>
  <si>
    <t xml:space="preserve">ID card collecting and Laptop collection </t>
  </si>
  <si>
    <t>Software installation</t>
  </si>
  <si>
    <t>Review Meet with Rafi</t>
  </si>
  <si>
    <t>Worked in webApi (View reponse by drive)</t>
  </si>
  <si>
    <t>Tried Angular deployment</t>
  </si>
  <si>
    <t xml:space="preserve">Worked for genesis </t>
  </si>
  <si>
    <t>Worked in admin flow</t>
  </si>
  <si>
    <t>worked on bug fixes in drive</t>
  </si>
  <si>
    <t>code optimisation(drive DAL getDriveByStatus())</t>
  </si>
  <si>
    <t>code optimisation(drive DAL getInterviewByStatus())</t>
  </si>
  <si>
    <t>Worked on IIS Hosting</t>
  </si>
  <si>
    <t>Resolved Hosting errors with IIS</t>
  </si>
  <si>
    <t>Disscussed with Chitrarasu( Understood Features,Wireframe, UserFlow and DataModel)</t>
  </si>
  <si>
    <t xml:space="preserve"> New joinee Meeting with snigdha </t>
  </si>
  <si>
    <t>Meeting with Snigdha</t>
  </si>
  <si>
    <t>Collect ID card and Laptop</t>
  </si>
  <si>
    <t>Worked on Code cleanup(added comments</t>
  </si>
  <si>
    <t>Worked on Code cleanup(Style sheet cleanup and alignment)</t>
  </si>
  <si>
    <t>Worked on Code cleanup(style sheet cleanup and alignment)</t>
  </si>
  <si>
    <t>customer review with rafi</t>
  </si>
  <si>
    <t>Updated timesheet in prism and raised ticket</t>
  </si>
  <si>
    <t>Installed sonarqube and JDK in personal machine</t>
  </si>
  <si>
    <t>Attended ISMS test</t>
  </si>
  <si>
    <t>Review meeting</t>
  </si>
  <si>
    <t>Setting up JMeter and tested one POST method</t>
  </si>
  <si>
    <t>Code cleanup - Angular</t>
  </si>
  <si>
    <t>Tested the Responsiveness and functionality</t>
  </si>
  <si>
    <t>Started to put Defect Log</t>
  </si>
  <si>
    <t>Continued to work on defect log</t>
  </si>
  <si>
    <t>Helped Remuki</t>
  </si>
  <si>
    <t>Fixed some bugs &amp; continued finding bugs</t>
  </si>
  <si>
    <t>General team meeting</t>
  </si>
  <si>
    <t>insalled .net sdk and mssql</t>
  </si>
  <si>
    <t xml:space="preserve">          04:20.00</t>
  </si>
  <si>
    <t>Explored on minifying CSS and js using bundlers</t>
  </si>
  <si>
    <t>Worked on Code cleanup(Performance improvement reducing unused css)</t>
  </si>
  <si>
    <t>Explored on enabling text compression for performance improvement</t>
  </si>
  <si>
    <t>Worked on Code cleanup(Performance improvement text compression)</t>
  </si>
  <si>
    <t xml:space="preserve">Install Node js and sdk </t>
  </si>
  <si>
    <t>Explored Text Compression</t>
  </si>
  <si>
    <t>Reduced unused css and working on minifing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</si>
</sst>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000000"/>
      </right>
      <top/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16" fillId="7" borderId="16" xfId="0" applyFont="1" applyFill="1" applyBorder="1" applyAlignment="1">
      <alignment wrapText="1"/>
    </xf>
    <xf numFmtId="0" fontId="16" fillId="7" borderId="5" xfId="0" applyFont="1" applyFill="1" applyBorder="1" applyAlignment="1">
      <alignment wrapText="1"/>
    </xf>
    <xf numFmtId="0" fontId="15" fillId="0" borderId="11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15" fillId="0" borderId="26" xfId="0" applyFont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10" fillId="0" borderId="11" xfId="0" applyFont="1" applyBorder="1"/>
    <xf numFmtId="0" fontId="10" fillId="0" borderId="23" xfId="0" applyFont="1" applyBorder="1"/>
    <xf numFmtId="20" fontId="15" fillId="0" borderId="9" xfId="0" applyNumberFormat="1" applyFont="1" applyBorder="1" applyAlignment="1">
      <alignment wrapText="1"/>
    </xf>
    <xf numFmtId="20" fontId="15" fillId="0" borderId="7" xfId="0" applyNumberFormat="1" applyFont="1" applyBorder="1" applyAlignment="1">
      <alignment wrapText="1"/>
    </xf>
    <xf numFmtId="21" fontId="15" fillId="0" borderId="5" xfId="0" applyNumberFormat="1" applyFont="1" applyBorder="1" applyAlignment="1">
      <alignment wrapText="1"/>
    </xf>
    <xf numFmtId="21" fontId="15" fillId="0" borderId="16" xfId="0" applyNumberFormat="1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wrapText="1"/>
    </xf>
    <xf numFmtId="0" fontId="16" fillId="7" borderId="22" xfId="0" applyFont="1" applyFill="1" applyBorder="1" applyAlignment="1">
      <alignment wrapText="1"/>
    </xf>
    <xf numFmtId="0" fontId="9" fillId="2" borderId="26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/>
    </xf>
    <xf numFmtId="0" fontId="9" fillId="2" borderId="31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6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635" dataDxfId="1633" headerRowBorderDxfId="1634" tableBorderDxfId="1632" totalsRowBorderDxfId="1631">
  <autoFilter ref="B9:H19" xr:uid="{00000000-0009-0000-0100-000002000000}"/>
  <tableColumns count="7">
    <tableColumn id="1" xr3:uid="{00000000-0010-0000-0000-000001000000}" name="Resource Name" dataDxfId="1630"/>
    <tableColumn id="2" xr3:uid="{00000000-0010-0000-0000-000002000000}" name="In-progress" dataDxfId="1629"/>
    <tableColumn id="3" xr3:uid="{00000000-0010-0000-0000-000003000000}" name="Done" dataDxfId="1628"/>
    <tableColumn id="4" xr3:uid="{00000000-0010-0000-0000-000004000000}" name="Discarded / Hold" dataDxfId="1627"/>
    <tableColumn id="5" xr3:uid="{00000000-0010-0000-0000-000005000000}" name="Hours Spent - Project" dataDxfId="1626"/>
    <tableColumn id="6" xr3:uid="{00000000-0010-0000-0000-000006000000}" name="Hours Spent - Non Project" dataDxfId="1625"/>
    <tableColumn id="7" xr3:uid="{00000000-0010-0000-0000-000007000000}" name="Comments" dataDxfId="16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539" dataDxfId="1537" headerRowBorderDxfId="1538" tableBorderDxfId="1536" totalsRowBorderDxfId="1535">
  <autoFilter ref="B2:E4" xr:uid="{00000000-0009-0000-0100-00000C000000}"/>
  <tableColumns count="4">
    <tableColumn id="1" xr3:uid="{00000000-0010-0000-0900-000001000000}" name="Column1" dataDxfId="1534"/>
    <tableColumn id="2" xr3:uid="{00000000-0010-0000-0900-000002000000}" name="Column2" dataDxfId="1533"/>
    <tableColumn id="3" xr3:uid="{00000000-0010-0000-0900-000003000000}" name="Column3" dataDxfId="1532"/>
    <tableColumn id="4" xr3:uid="{00000000-0010-0000-0900-000004000000}" name="Column4" dataDxfId="15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530" dataDxfId="1528" headerRowBorderDxfId="1529" tableBorderDxfId="1527" totalsRowBorderDxfId="1526">
  <autoFilter ref="B7:H17" xr:uid="{00000000-0009-0000-0100-00000D000000}"/>
  <tableColumns count="7">
    <tableColumn id="1" xr3:uid="{00000000-0010-0000-0A00-000001000000}" name="Resource Name" dataDxfId="1525"/>
    <tableColumn id="2" xr3:uid="{00000000-0010-0000-0A00-000002000000}" name="In-progress" dataDxfId="1524"/>
    <tableColumn id="3" xr3:uid="{00000000-0010-0000-0A00-000003000000}" name="Done" dataDxfId="1523"/>
    <tableColumn id="4" xr3:uid="{00000000-0010-0000-0A00-000004000000}" name="Discarded / Hold" dataDxfId="1522"/>
    <tableColumn id="5" xr3:uid="{00000000-0010-0000-0A00-000005000000}" name="Hours Spent - Project" dataDxfId="1521"/>
    <tableColumn id="6" xr3:uid="{00000000-0010-0000-0A00-000006000000}" name="Hours Spent - Non Project" dataDxfId="1520"/>
    <tableColumn id="7" xr3:uid="{00000000-0010-0000-0A00-000007000000}" name="Comments" dataDxfId="15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518" dataDxfId="1516" headerRowBorderDxfId="1517" tableBorderDxfId="1515" totalsRowBorderDxfId="1514">
  <autoFilter ref="B2:E4" xr:uid="{00000000-0009-0000-0100-00000E000000}"/>
  <tableColumns count="4">
    <tableColumn id="1" xr3:uid="{00000000-0010-0000-0B00-000001000000}" name="Column1" dataDxfId="1513"/>
    <tableColumn id="2" xr3:uid="{00000000-0010-0000-0B00-000002000000}" name="Column2" dataDxfId="1512"/>
    <tableColumn id="3" xr3:uid="{00000000-0010-0000-0B00-000003000000}" name="Column3" dataDxfId="1511"/>
    <tableColumn id="4" xr3:uid="{00000000-0010-0000-0B00-000004000000}" name="Column4" dataDxfId="15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509" dataDxfId="1507" headerRowBorderDxfId="1508" tableBorderDxfId="1506" totalsRowBorderDxfId="1505">
  <autoFilter ref="B7:H17" xr:uid="{00000000-0009-0000-0100-000009000000}"/>
  <tableColumns count="7">
    <tableColumn id="1" xr3:uid="{00000000-0010-0000-0C00-000001000000}" name="Resource Name" dataDxfId="1504"/>
    <tableColumn id="2" xr3:uid="{00000000-0010-0000-0C00-000002000000}" name="In-progress" dataDxfId="1503"/>
    <tableColumn id="3" xr3:uid="{00000000-0010-0000-0C00-000003000000}" name="Done" dataDxfId="1502"/>
    <tableColumn id="4" xr3:uid="{00000000-0010-0000-0C00-000004000000}" name="Discarded / Hold" dataDxfId="1501"/>
    <tableColumn id="5" xr3:uid="{00000000-0010-0000-0C00-000005000000}" name="Hours Spent - Project" dataDxfId="1500"/>
    <tableColumn id="6" xr3:uid="{00000000-0010-0000-0C00-000006000000}" name="Hours Spent - Non Project" dataDxfId="1499"/>
    <tableColumn id="7" xr3:uid="{00000000-0010-0000-0C00-000007000000}" name="Comments" dataDxfId="1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97" dataDxfId="1495" headerRowBorderDxfId="1496" tableBorderDxfId="1494" totalsRowBorderDxfId="1493">
  <autoFilter ref="B2:E4" xr:uid="{00000000-0009-0000-0100-00000A000000}"/>
  <tableColumns count="4">
    <tableColumn id="1" xr3:uid="{00000000-0010-0000-0D00-000001000000}" name="Column1" dataDxfId="1492"/>
    <tableColumn id="2" xr3:uid="{00000000-0010-0000-0D00-000002000000}" name="Column2" dataDxfId="1491"/>
    <tableColumn id="3" xr3:uid="{00000000-0010-0000-0D00-000003000000}" name="Column3" dataDxfId="1490"/>
    <tableColumn id="4" xr3:uid="{00000000-0010-0000-0D00-000004000000}" name="Column4" dataDxfId="148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88" dataDxfId="1486" headerRowBorderDxfId="1487" tableBorderDxfId="1485" totalsRowBorderDxfId="1484">
  <autoFilter ref="B7:H17" xr:uid="{00000000-0009-0000-0100-00000F000000}"/>
  <tableColumns count="7">
    <tableColumn id="1" xr3:uid="{00000000-0010-0000-0E00-000001000000}" name="Resource Name" dataDxfId="1483"/>
    <tableColumn id="2" xr3:uid="{00000000-0010-0000-0E00-000002000000}" name="In-progress" dataDxfId="1482"/>
    <tableColumn id="3" xr3:uid="{00000000-0010-0000-0E00-000003000000}" name="Done" dataDxfId="1481"/>
    <tableColumn id="4" xr3:uid="{00000000-0010-0000-0E00-000004000000}" name="Discarded / Hold" dataDxfId="1480"/>
    <tableColumn id="5" xr3:uid="{00000000-0010-0000-0E00-000005000000}" name="Hours Spent - Project" dataDxfId="1479"/>
    <tableColumn id="6" xr3:uid="{00000000-0010-0000-0E00-000006000000}" name="Hours Spent - Non Project" dataDxfId="1478"/>
    <tableColumn id="7" xr3:uid="{00000000-0010-0000-0E00-000007000000}" name="Comments" dataDxfId="147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76" dataDxfId="1474" headerRowBorderDxfId="1475" tableBorderDxfId="1473" totalsRowBorderDxfId="1472">
  <autoFilter ref="B2:E4" xr:uid="{00000000-0009-0000-0100-000010000000}"/>
  <tableColumns count="4">
    <tableColumn id="1" xr3:uid="{00000000-0010-0000-0F00-000001000000}" name="Column1" dataDxfId="1471"/>
    <tableColumn id="2" xr3:uid="{00000000-0010-0000-0F00-000002000000}" name="Column2" dataDxfId="1470"/>
    <tableColumn id="3" xr3:uid="{00000000-0010-0000-0F00-000003000000}" name="Column3" dataDxfId="1469"/>
    <tableColumn id="4" xr3:uid="{00000000-0010-0000-0F00-000004000000}" name="Column4" dataDxfId="146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67" dataDxfId="1465" headerRowBorderDxfId="1466" tableBorderDxfId="1464" totalsRowBorderDxfId="1463">
  <autoFilter ref="B7:H17" xr:uid="{00000000-0009-0000-0100-000011000000}"/>
  <tableColumns count="7">
    <tableColumn id="1" xr3:uid="{00000000-0010-0000-1000-000001000000}" name="Resource Name" dataDxfId="1462"/>
    <tableColumn id="2" xr3:uid="{00000000-0010-0000-1000-000002000000}" name="In-progress" dataDxfId="1461"/>
    <tableColumn id="3" xr3:uid="{00000000-0010-0000-1000-000003000000}" name="Done" dataDxfId="1460"/>
    <tableColumn id="4" xr3:uid="{00000000-0010-0000-1000-000004000000}" name="Discarded / Hold" dataDxfId="1459"/>
    <tableColumn id="5" xr3:uid="{00000000-0010-0000-1000-000005000000}" name="Hours Spent - Project" dataDxfId="1458"/>
    <tableColumn id="6" xr3:uid="{00000000-0010-0000-1000-000006000000}" name="Hours Spent - Non Project" dataDxfId="1457"/>
    <tableColumn id="7" xr3:uid="{00000000-0010-0000-1000-000007000000}" name="Comments" dataDxfId="14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55" dataDxfId="1453" headerRowBorderDxfId="1454" tableBorderDxfId="1452" totalsRowBorderDxfId="1451">
  <autoFilter ref="B2:E4" xr:uid="{00000000-0009-0000-0100-000012000000}"/>
  <tableColumns count="4">
    <tableColumn id="1" xr3:uid="{00000000-0010-0000-1100-000001000000}" name="Column1" dataDxfId="1450"/>
    <tableColumn id="2" xr3:uid="{00000000-0010-0000-1100-000002000000}" name="Column2" dataDxfId="1449"/>
    <tableColumn id="3" xr3:uid="{00000000-0010-0000-1100-000003000000}" name="Column3" dataDxfId="1448"/>
    <tableColumn id="4" xr3:uid="{00000000-0010-0000-1100-000004000000}" name="Column4" dataDxfId="144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446" dataDxfId="1444" headerRowBorderDxfId="1445" tableBorderDxfId="1443" totalsRowBorderDxfId="1442">
  <autoFilter ref="B7:H17" xr:uid="{00000000-0009-0000-0100-000013000000}"/>
  <tableColumns count="7">
    <tableColumn id="1" xr3:uid="{00000000-0010-0000-1200-000001000000}" name="Resource Name" dataDxfId="1441"/>
    <tableColumn id="2" xr3:uid="{00000000-0010-0000-1200-000002000000}" name="In-progress" dataDxfId="1440"/>
    <tableColumn id="3" xr3:uid="{00000000-0010-0000-1200-000003000000}" name="Done" dataDxfId="1439"/>
    <tableColumn id="4" xr3:uid="{00000000-0010-0000-1200-000004000000}" name="Discarded / Hold" dataDxfId="1438"/>
    <tableColumn id="5" xr3:uid="{00000000-0010-0000-1200-000005000000}" name="Hours Spent - Project" dataDxfId="1437"/>
    <tableColumn id="6" xr3:uid="{00000000-0010-0000-1200-000006000000}" name="Hours Spent - Non Project" dataDxfId="1436"/>
    <tableColumn id="7" xr3:uid="{00000000-0010-0000-1200-000007000000}" name="Comments" dataDxfId="14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623" dataDxfId="1621" headerRowBorderDxfId="1622" tableBorderDxfId="1620" totalsRowBorderDxfId="1619">
  <autoFilter ref="B4:E6" xr:uid="{00000000-0009-0000-0100-000003000000}"/>
  <tableColumns count="4">
    <tableColumn id="1" xr3:uid="{00000000-0010-0000-0100-000001000000}" name="Column1" dataDxfId="1618"/>
    <tableColumn id="2" xr3:uid="{00000000-0010-0000-0100-000002000000}" name="Column2" dataDxfId="1617"/>
    <tableColumn id="3" xr3:uid="{00000000-0010-0000-0100-000003000000}" name="Column3" dataDxfId="1616"/>
    <tableColumn id="4" xr3:uid="{00000000-0010-0000-0100-000004000000}" name="Column4" dataDxfId="16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434" dataDxfId="1432" headerRowBorderDxfId="1433" tableBorderDxfId="1431" totalsRowBorderDxfId="1430">
  <autoFilter ref="B2:E4" xr:uid="{00000000-0009-0000-0100-000014000000}"/>
  <tableColumns count="4">
    <tableColumn id="1" xr3:uid="{00000000-0010-0000-1300-000001000000}" name="Column1" dataDxfId="1429"/>
    <tableColumn id="2" xr3:uid="{00000000-0010-0000-1300-000002000000}" name="Column2" dataDxfId="1428"/>
    <tableColumn id="3" xr3:uid="{00000000-0010-0000-1300-000003000000}" name="Column3" dataDxfId="1427"/>
    <tableColumn id="4" xr3:uid="{00000000-0010-0000-1300-000004000000}" name="Column4" dataDxfId="14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425" dataDxfId="1423" headerRowBorderDxfId="1424" tableBorderDxfId="1422" totalsRowBorderDxfId="1421">
  <autoFilter ref="B7:H17" xr:uid="{00000000-0009-0000-0100-000015000000}"/>
  <tableColumns count="7">
    <tableColumn id="1" xr3:uid="{00000000-0010-0000-1400-000001000000}" name="Resource Name" dataDxfId="1420"/>
    <tableColumn id="2" xr3:uid="{00000000-0010-0000-1400-000002000000}" name="In-progress" dataDxfId="1419"/>
    <tableColumn id="3" xr3:uid="{00000000-0010-0000-1400-000003000000}" name="Done" dataDxfId="1418"/>
    <tableColumn id="4" xr3:uid="{00000000-0010-0000-1400-000004000000}" name="Discarded / Hold" dataDxfId="1417"/>
    <tableColumn id="5" xr3:uid="{00000000-0010-0000-1400-000005000000}" name="Hours Spent - Project" dataDxfId="1416"/>
    <tableColumn id="6" xr3:uid="{00000000-0010-0000-1400-000006000000}" name="Hours Spent - Non Project" dataDxfId="1415"/>
    <tableColumn id="7" xr3:uid="{00000000-0010-0000-1400-000007000000}" name="Comments" dataDxfId="141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413" dataDxfId="1411" headerRowBorderDxfId="1412" tableBorderDxfId="1410" totalsRowBorderDxfId="1409">
  <autoFilter ref="B2:E4" xr:uid="{00000000-0009-0000-0100-000016000000}"/>
  <tableColumns count="4">
    <tableColumn id="1" xr3:uid="{00000000-0010-0000-1500-000001000000}" name="Column1" dataDxfId="1408"/>
    <tableColumn id="2" xr3:uid="{00000000-0010-0000-1500-000002000000}" name="Column2" dataDxfId="1407"/>
    <tableColumn id="3" xr3:uid="{00000000-0010-0000-1500-000003000000}" name="Column3" dataDxfId="1406"/>
    <tableColumn id="4" xr3:uid="{00000000-0010-0000-1500-000004000000}" name="Column4" dataDxfId="140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404" dataDxfId="1402" headerRowBorderDxfId="1403" tableBorderDxfId="1401" totalsRowBorderDxfId="1400">
  <autoFilter ref="B7:H17" xr:uid="{00000000-0009-0000-0100-000019000000}"/>
  <tableColumns count="7">
    <tableColumn id="1" xr3:uid="{00000000-0010-0000-1600-000001000000}" name="Resource Name" dataDxfId="1399"/>
    <tableColumn id="2" xr3:uid="{00000000-0010-0000-1600-000002000000}" name="In-progress" dataDxfId="1398"/>
    <tableColumn id="3" xr3:uid="{00000000-0010-0000-1600-000003000000}" name="Done" dataDxfId="1397"/>
    <tableColumn id="4" xr3:uid="{00000000-0010-0000-1600-000004000000}" name="Discarded / Hold" dataDxfId="1396"/>
    <tableColumn id="5" xr3:uid="{00000000-0010-0000-1600-000005000000}" name="Hours Spent - Project" dataDxfId="1395"/>
    <tableColumn id="6" xr3:uid="{00000000-0010-0000-1600-000006000000}" name="Hours Spent - Non Project" dataDxfId="1394"/>
    <tableColumn id="7" xr3:uid="{00000000-0010-0000-1600-000007000000}" name="Comments" dataDxfId="139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92" dataDxfId="1390" headerRowBorderDxfId="1391" tableBorderDxfId="1389" totalsRowBorderDxfId="1388">
  <autoFilter ref="B2:E4" xr:uid="{00000000-0009-0000-0100-00001A000000}"/>
  <tableColumns count="4">
    <tableColumn id="1" xr3:uid="{00000000-0010-0000-1700-000001000000}" name="Column1" dataDxfId="1387"/>
    <tableColumn id="2" xr3:uid="{00000000-0010-0000-1700-000002000000}" name="Column2" dataDxfId="1386"/>
    <tableColumn id="3" xr3:uid="{00000000-0010-0000-1700-000003000000}" name="Column3" dataDxfId="1385"/>
    <tableColumn id="4" xr3:uid="{00000000-0010-0000-1700-000004000000}" name="Column4" dataDxfId="138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83" dataDxfId="1381" headerRowBorderDxfId="1382" tableBorderDxfId="1380" totalsRowBorderDxfId="1379">
  <autoFilter ref="B7:H17" xr:uid="{00000000-0009-0000-0100-000017000000}"/>
  <tableColumns count="7">
    <tableColumn id="1" xr3:uid="{00000000-0010-0000-1800-000001000000}" name="Resource Name" dataDxfId="1378"/>
    <tableColumn id="2" xr3:uid="{00000000-0010-0000-1800-000002000000}" name="In-progress" dataDxfId="1377"/>
    <tableColumn id="3" xr3:uid="{00000000-0010-0000-1800-000003000000}" name="Done" dataDxfId="1376"/>
    <tableColumn id="4" xr3:uid="{00000000-0010-0000-1800-000004000000}" name="Discarded / Hold" dataDxfId="1375"/>
    <tableColumn id="5" xr3:uid="{00000000-0010-0000-1800-000005000000}" name="Hours Spent - Project" dataDxfId="1374"/>
    <tableColumn id="6" xr3:uid="{00000000-0010-0000-1800-000006000000}" name="Hours Spent - Non Project" dataDxfId="1373"/>
    <tableColumn id="7" xr3:uid="{00000000-0010-0000-1800-000007000000}" name="Comments" dataDxfId="137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71" dataDxfId="1369" headerRowBorderDxfId="1370" tableBorderDxfId="1368" totalsRowBorderDxfId="1367">
  <autoFilter ref="B2:E4" xr:uid="{00000000-0009-0000-0100-000018000000}"/>
  <tableColumns count="4">
    <tableColumn id="1" xr3:uid="{00000000-0010-0000-1900-000001000000}" name="Column1" dataDxfId="1366"/>
    <tableColumn id="2" xr3:uid="{00000000-0010-0000-1900-000002000000}" name="Column2" dataDxfId="1365"/>
    <tableColumn id="3" xr3:uid="{00000000-0010-0000-1900-000003000000}" name="Column3" dataDxfId="1364"/>
    <tableColumn id="4" xr3:uid="{00000000-0010-0000-1900-000004000000}" name="Column4" dataDxfId="136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62" dataDxfId="1360" headerRowBorderDxfId="1361" tableBorderDxfId="1359" totalsRowBorderDxfId="1358">
  <autoFilter ref="B9:H19" xr:uid="{00000000-0009-0000-0100-00001D000000}"/>
  <tableColumns count="7">
    <tableColumn id="1" xr3:uid="{00000000-0010-0000-1A00-000001000000}" name="Resource Name" dataDxfId="1357"/>
    <tableColumn id="2" xr3:uid="{00000000-0010-0000-1A00-000002000000}" name="In-progress" dataDxfId="1356"/>
    <tableColumn id="3" xr3:uid="{00000000-0010-0000-1A00-000003000000}" name="Done" dataDxfId="1355"/>
    <tableColumn id="4" xr3:uid="{00000000-0010-0000-1A00-000004000000}" name="Discarded / Hold" dataDxfId="1354"/>
    <tableColumn id="5" xr3:uid="{00000000-0010-0000-1A00-000005000000}" name="Hours Spent - Project" dataDxfId="1353"/>
    <tableColumn id="6" xr3:uid="{00000000-0010-0000-1A00-000006000000}" name="Hours Spent - Non Project" dataDxfId="1352"/>
    <tableColumn id="7" xr3:uid="{00000000-0010-0000-1A00-000007000000}" name="Comments" dataDxfId="135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350" dataDxfId="1348" headerRowBorderDxfId="1349" tableBorderDxfId="1347" totalsRowBorderDxfId="1346">
  <autoFilter ref="B4:E6" xr:uid="{00000000-0009-0000-0100-00001E000000}"/>
  <tableColumns count="4">
    <tableColumn id="1" xr3:uid="{00000000-0010-0000-1B00-000001000000}" name="Column1" dataDxfId="1345"/>
    <tableColumn id="2" xr3:uid="{00000000-0010-0000-1B00-000002000000}" name="Column2" dataDxfId="1344"/>
    <tableColumn id="3" xr3:uid="{00000000-0010-0000-1B00-000003000000}" name="Column3" dataDxfId="1343"/>
    <tableColumn id="4" xr3:uid="{00000000-0010-0000-1B00-000004000000}" name="Column4" dataDxfId="134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41" dataDxfId="1339" headerRowBorderDxfId="1340" tableBorderDxfId="1338" totalsRowBorderDxfId="1337">
  <autoFilter ref="B9:H19" xr:uid="{00000000-0009-0000-0100-00001B000000}"/>
  <tableColumns count="7">
    <tableColumn id="1" xr3:uid="{00000000-0010-0000-1C00-000001000000}" name="Resource Name" dataDxfId="1336"/>
    <tableColumn id="2" xr3:uid="{00000000-0010-0000-1C00-000002000000}" name="In-progress" dataDxfId="1335"/>
    <tableColumn id="3" xr3:uid="{00000000-0010-0000-1C00-000003000000}" name="Done" dataDxfId="1334"/>
    <tableColumn id="4" xr3:uid="{00000000-0010-0000-1C00-000004000000}" name="Discarded / Hold" dataDxfId="1333"/>
    <tableColumn id="5" xr3:uid="{00000000-0010-0000-1C00-000005000000}" name="Hours Spent - Project" dataDxfId="1332"/>
    <tableColumn id="6" xr3:uid="{00000000-0010-0000-1C00-000006000000}" name="Hours Spent - Non Project" dataDxfId="1331"/>
    <tableColumn id="7" xr3:uid="{00000000-0010-0000-1C00-000007000000}" name="Comments" dataDxfId="13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614" dataDxfId="1612" headerRowBorderDxfId="1613" tableBorderDxfId="1611" totalsRowBorderDxfId="1610">
  <autoFilter ref="B8:H18" xr:uid="{00000000-0009-0000-0100-000005000000}"/>
  <tableColumns count="7">
    <tableColumn id="1" xr3:uid="{00000000-0010-0000-0200-000001000000}" name="Resource Name" dataDxfId="1609"/>
    <tableColumn id="2" xr3:uid="{00000000-0010-0000-0200-000002000000}" name="In-progress" dataDxfId="1608"/>
    <tableColumn id="3" xr3:uid="{00000000-0010-0000-0200-000003000000}" name="Done" dataDxfId="1607"/>
    <tableColumn id="4" xr3:uid="{00000000-0010-0000-0200-000004000000}" name="Discarded / Hold" dataDxfId="1606"/>
    <tableColumn id="5" xr3:uid="{00000000-0010-0000-0200-000005000000}" name="Hours Spent - Project" dataDxfId="1605"/>
    <tableColumn id="6" xr3:uid="{00000000-0010-0000-0200-000006000000}" name="Hours Spent - Non Project" dataDxfId="1604"/>
    <tableColumn id="7" xr3:uid="{00000000-0010-0000-0200-000007000000}" name="Comments" dataDxfId="160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329" dataDxfId="1327" headerRowBorderDxfId="1328" tableBorderDxfId="1326" totalsRowBorderDxfId="1325">
  <autoFilter ref="B4:E6" xr:uid="{00000000-0009-0000-0100-00001C000000}"/>
  <tableColumns count="4">
    <tableColumn id="1" xr3:uid="{00000000-0010-0000-1D00-000001000000}" name="Column1" dataDxfId="1324"/>
    <tableColumn id="2" xr3:uid="{00000000-0010-0000-1D00-000002000000}" name="Column2" dataDxfId="1323"/>
    <tableColumn id="3" xr3:uid="{00000000-0010-0000-1D00-000003000000}" name="Column3" dataDxfId="1322"/>
    <tableColumn id="4" xr3:uid="{00000000-0010-0000-1D00-000004000000}" name="Column4" dataDxfId="132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320" dataDxfId="1318" headerRowBorderDxfId="1319" tableBorderDxfId="1317" totalsRowBorderDxfId="1316">
  <autoFilter ref="B9:H19" xr:uid="{00000000-0009-0000-0100-000021000000}"/>
  <tableColumns count="7">
    <tableColumn id="1" xr3:uid="{00000000-0010-0000-1E00-000001000000}" name="Resource Name" dataDxfId="1315"/>
    <tableColumn id="2" xr3:uid="{00000000-0010-0000-1E00-000002000000}" name="In-progress" dataDxfId="1314"/>
    <tableColumn id="3" xr3:uid="{00000000-0010-0000-1E00-000003000000}" name="Done" dataDxfId="1313"/>
    <tableColumn id="4" xr3:uid="{00000000-0010-0000-1E00-000004000000}" name="Discarded / Hold" dataDxfId="1312"/>
    <tableColumn id="5" xr3:uid="{00000000-0010-0000-1E00-000005000000}" name="Hours Spent - Project" dataDxfId="1311"/>
    <tableColumn id="6" xr3:uid="{00000000-0010-0000-1E00-000006000000}" name="Hours Spent - Non Project" dataDxfId="1310"/>
    <tableColumn id="7" xr3:uid="{00000000-0010-0000-1E00-000007000000}" name="Comments" dataDxfId="130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08" dataDxfId="1306" headerRowBorderDxfId="1307" tableBorderDxfId="1305" totalsRowBorderDxfId="1304">
  <autoFilter ref="B4:E6" xr:uid="{00000000-0009-0000-0100-000022000000}"/>
  <tableColumns count="4">
    <tableColumn id="1" xr3:uid="{00000000-0010-0000-1F00-000001000000}" name="Column1" dataDxfId="1303"/>
    <tableColumn id="2" xr3:uid="{00000000-0010-0000-1F00-000002000000}" name="Column2" dataDxfId="1302"/>
    <tableColumn id="3" xr3:uid="{00000000-0010-0000-1F00-000003000000}" name="Column3" dataDxfId="1301"/>
    <tableColumn id="4" xr3:uid="{00000000-0010-0000-1F00-000004000000}" name="Column4" dataDxfId="13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602" dataDxfId="1600" headerRowBorderDxfId="1601" tableBorderDxfId="1599" totalsRowBorderDxfId="1598">
  <autoFilter ref="B3:E5" xr:uid="{00000000-0009-0000-0100-000006000000}"/>
  <tableColumns count="4">
    <tableColumn id="1" xr3:uid="{00000000-0010-0000-0300-000001000000}" name="Column1" dataDxfId="1597"/>
    <tableColumn id="2" xr3:uid="{00000000-0010-0000-0300-000002000000}" name="Column2" dataDxfId="1596"/>
    <tableColumn id="3" xr3:uid="{00000000-0010-0000-0300-000003000000}" name="Column3" dataDxfId="1595"/>
    <tableColumn id="4" xr3:uid="{00000000-0010-0000-0300-000004000000}" name="Column4" dataDxfId="159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93" dataDxfId="1591" headerRowBorderDxfId="1592" tableBorderDxfId="1590" totalsRowBorderDxfId="1589">
  <autoFilter ref="B7:H17" xr:uid="{00000000-0009-0000-0100-000007000000}"/>
  <tableColumns count="7">
    <tableColumn id="1" xr3:uid="{00000000-0010-0000-0400-000001000000}" name="Resource Name" dataDxfId="1588"/>
    <tableColumn id="2" xr3:uid="{00000000-0010-0000-0400-000002000000}" name="In-progress" dataDxfId="1587"/>
    <tableColumn id="3" xr3:uid="{00000000-0010-0000-0400-000003000000}" name="Done" dataDxfId="1586"/>
    <tableColumn id="4" xr3:uid="{00000000-0010-0000-0400-000004000000}" name="Discarded / Hold" dataDxfId="1585"/>
    <tableColumn id="5" xr3:uid="{00000000-0010-0000-0400-000005000000}" name="Hours Spent - Project" dataDxfId="1584"/>
    <tableColumn id="6" xr3:uid="{00000000-0010-0000-0400-000006000000}" name="Hours Spent - Non Project" dataDxfId="1583"/>
    <tableColumn id="7" xr3:uid="{00000000-0010-0000-0400-000007000000}" name="Comments" dataDxfId="15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81" dataDxfId="1579" headerRowBorderDxfId="1580" tableBorderDxfId="1578" totalsRowBorderDxfId="1577">
  <autoFilter ref="B2:E4" xr:uid="{00000000-0009-0000-0100-000008000000}"/>
  <tableColumns count="4">
    <tableColumn id="1" xr3:uid="{00000000-0010-0000-0500-000001000000}" name="Column1" dataDxfId="1576"/>
    <tableColumn id="2" xr3:uid="{00000000-0010-0000-0500-000002000000}" name="Column2" dataDxfId="1575"/>
    <tableColumn id="3" xr3:uid="{00000000-0010-0000-0500-000003000000}" name="Column3" dataDxfId="1574"/>
    <tableColumn id="4" xr3:uid="{00000000-0010-0000-0500-000004000000}" name="Column4" dataDxfId="157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72" dataDxfId="1570" headerRowBorderDxfId="1571" tableBorderDxfId="1569" totalsRowBorderDxfId="1568">
  <autoFilter ref="B7:H17" xr:uid="{00000000-0009-0000-0100-000001000000}"/>
  <tableColumns count="7">
    <tableColumn id="1" xr3:uid="{00000000-0010-0000-0600-000001000000}" name="Resource Name" dataDxfId="1567"/>
    <tableColumn id="2" xr3:uid="{00000000-0010-0000-0600-000002000000}" name="In-progress" dataDxfId="1566"/>
    <tableColumn id="3" xr3:uid="{00000000-0010-0000-0600-000003000000}" name="Done" dataDxfId="1565"/>
    <tableColumn id="4" xr3:uid="{00000000-0010-0000-0600-000004000000}" name="Discarded / Hold" dataDxfId="1564"/>
    <tableColumn id="5" xr3:uid="{00000000-0010-0000-0600-000005000000}" name="Hours Spent - Project" dataDxfId="1563"/>
    <tableColumn id="6" xr3:uid="{00000000-0010-0000-0600-000006000000}" name="Hours Spent - Non Project" dataDxfId="1562"/>
    <tableColumn id="7" xr3:uid="{00000000-0010-0000-0600-000007000000}" name="Comments" dataDxfId="15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60" dataDxfId="1558" headerRowBorderDxfId="1559" tableBorderDxfId="1557" totalsRowBorderDxfId="1556">
  <autoFilter ref="B2:E4" xr:uid="{00000000-0009-0000-0100-000004000000}"/>
  <tableColumns count="4">
    <tableColumn id="1" xr3:uid="{00000000-0010-0000-0700-000001000000}" name="Column1" dataDxfId="1555"/>
    <tableColumn id="2" xr3:uid="{00000000-0010-0000-0700-000002000000}" name="Column2" dataDxfId="1554"/>
    <tableColumn id="3" xr3:uid="{00000000-0010-0000-0700-000003000000}" name="Column3" dataDxfId="1553"/>
    <tableColumn id="4" xr3:uid="{00000000-0010-0000-0700-000004000000}" name="Column4" dataDxfId="155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551" dataDxfId="1549" headerRowBorderDxfId="1550" tableBorderDxfId="1548" totalsRowBorderDxfId="1547">
  <autoFilter ref="B7:H17" xr:uid="{00000000-0009-0000-0100-00000B000000}"/>
  <tableColumns count="7">
    <tableColumn id="1" xr3:uid="{00000000-0010-0000-0800-000001000000}" name="Resource Name" dataDxfId="1546"/>
    <tableColumn id="2" xr3:uid="{00000000-0010-0000-0800-000002000000}" name="In-progress" dataDxfId="1545"/>
    <tableColumn id="3" xr3:uid="{00000000-0010-0000-0800-000003000000}" name="Done" dataDxfId="1544"/>
    <tableColumn id="4" xr3:uid="{00000000-0010-0000-0800-000004000000}" name="Discarded / Hold" dataDxfId="1543"/>
    <tableColumn id="5" xr3:uid="{00000000-0010-0000-0800-000005000000}" name="Hours Spent - Project" dataDxfId="1542"/>
    <tableColumn id="6" xr3:uid="{00000000-0010-0000-0800-000006000000}" name="Hours Spent - Non Project" dataDxfId="1541"/>
    <tableColumn id="7" xr3:uid="{00000000-0010-0000-0800-000007000000}" name="Comments" dataDxfId="15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3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3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3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3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3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3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3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3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3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3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3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3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35"/>
      <c r="B16" s="51"/>
      <c r="C16" s="51"/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3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3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3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3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3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3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3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3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35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0"/>
        <v>0</v>
      </c>
    </row>
    <row r="28" spans="1:9" x14ac:dyDescent="0.2">
      <c r="A28" s="135"/>
      <c r="B28" s="51"/>
      <c r="C28" s="51"/>
      <c r="D28" s="52"/>
      <c r="E28" s="52"/>
      <c r="F28" s="52">
        <f t="shared" si="0"/>
        <v>0</v>
      </c>
    </row>
    <row r="29" spans="1:9" x14ac:dyDescent="0.2">
      <c r="A29" s="135"/>
      <c r="B29" s="51"/>
      <c r="C29" s="51"/>
      <c r="D29" s="52"/>
      <c r="E29" s="52"/>
      <c r="F29" s="52">
        <f t="shared" si="0"/>
        <v>0</v>
      </c>
    </row>
    <row r="30" spans="1:9" x14ac:dyDescent="0.2">
      <c r="A30" s="135"/>
      <c r="B30" s="51"/>
      <c r="C30" s="51"/>
      <c r="D30" s="52"/>
      <c r="E30" s="52"/>
      <c r="F30" s="52">
        <f t="shared" si="0"/>
        <v>0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3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3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3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3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3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3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3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3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3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3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3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3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3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3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3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3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3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3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3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3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3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8"/>
        <v>0</v>
      </c>
    </row>
    <row r="73" spans="1:9" x14ac:dyDescent="0.2">
      <c r="A73" s="135"/>
      <c r="B73" s="51"/>
      <c r="C73" s="51"/>
      <c r="D73" s="52"/>
      <c r="E73" s="52"/>
      <c r="F73" s="52">
        <f t="shared" si="28"/>
        <v>0</v>
      </c>
    </row>
    <row r="74" spans="1:9" x14ac:dyDescent="0.2">
      <c r="A74" s="135"/>
      <c r="B74" s="51"/>
      <c r="C74" s="51"/>
      <c r="D74" s="52"/>
      <c r="E74" s="52"/>
      <c r="F74" s="52">
        <f t="shared" si="28"/>
        <v>0</v>
      </c>
    </row>
    <row r="75" spans="1:9" x14ac:dyDescent="0.2">
      <c r="A75" s="135"/>
      <c r="B75" s="51"/>
      <c r="C75" s="51"/>
      <c r="D75" s="52"/>
      <c r="E75" s="52"/>
      <c r="F75" s="52">
        <f t="shared" si="28"/>
        <v>0</v>
      </c>
    </row>
    <row r="76" spans="1:9" x14ac:dyDescent="0.2">
      <c r="A76" s="135"/>
      <c r="B76" s="51"/>
      <c r="C76" s="51"/>
      <c r="D76" s="52"/>
      <c r="E76" s="52"/>
      <c r="F76" s="52">
        <f t="shared" si="28"/>
        <v>0</v>
      </c>
    </row>
    <row r="77" spans="1:9" x14ac:dyDescent="0.2">
      <c r="A77" s="13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3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3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3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3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3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3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3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3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3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35"/>
      <c r="B88" s="51"/>
      <c r="C88" s="51"/>
      <c r="D88" s="52"/>
      <c r="E88" s="52"/>
      <c r="F88" s="52">
        <f t="shared" si="28"/>
        <v>0</v>
      </c>
    </row>
    <row r="89" spans="1:9" x14ac:dyDescent="0.2">
      <c r="A89" s="135"/>
      <c r="B89" s="51"/>
      <c r="C89" s="51"/>
      <c r="D89" s="52"/>
      <c r="E89" s="52"/>
      <c r="F89" s="52">
        <f t="shared" si="28"/>
        <v>0</v>
      </c>
    </row>
    <row r="90" spans="1:9" x14ac:dyDescent="0.2">
      <c r="A90" s="135"/>
      <c r="B90" s="51"/>
      <c r="C90" s="51"/>
      <c r="D90" s="52"/>
      <c r="E90" s="52"/>
      <c r="F90" s="52">
        <f t="shared" si="28"/>
        <v>0</v>
      </c>
    </row>
    <row r="91" spans="1:9" x14ac:dyDescent="0.2">
      <c r="A91" s="136"/>
      <c r="B91" s="51"/>
      <c r="C91" s="51"/>
      <c r="D91" s="52"/>
      <c r="E91" s="52"/>
      <c r="F91" s="52">
        <f t="shared" si="28"/>
        <v>0</v>
      </c>
    </row>
    <row r="92" spans="1:9" x14ac:dyDescent="0.2">
      <c r="A92" s="13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3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3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3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3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3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3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3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3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3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3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35"/>
      <c r="B103" s="51"/>
      <c r="C103" s="51"/>
      <c r="D103" s="52"/>
      <c r="E103" s="52"/>
      <c r="F103" s="52"/>
    </row>
    <row r="104" spans="1:9" x14ac:dyDescent="0.2">
      <c r="A104" s="135"/>
      <c r="B104" s="51"/>
      <c r="C104" s="51"/>
      <c r="D104" s="52"/>
      <c r="E104" s="52"/>
      <c r="F104" s="52"/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3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3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3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3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3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3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3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3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3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3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38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38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3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3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3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3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3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3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3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3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3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3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3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35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35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35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37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3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3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3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3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3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3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3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3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3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3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3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3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3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3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3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3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3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3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3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35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35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35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35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35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3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9" priority="12" operator="greaterThan">
      <formula>0.25</formula>
    </cfRule>
    <cfRule type="cellIs" dxfId="1298" priority="13" operator="lessThan">
      <formula>0.25</formula>
    </cfRule>
  </conditionalFormatting>
  <conditionalFormatting sqref="I4 I19 I34 I49 I64 I79 I94 I109 I124 I139 I154">
    <cfRule type="cellIs" dxfId="1297" priority="9" operator="lessThan">
      <formula>0.0416666666666667</formula>
    </cfRule>
    <cfRule type="cellIs" dxfId="1296" priority="10" operator="greaterThan">
      <formula>0.0416666666666667</formula>
    </cfRule>
    <cfRule type="cellIs" dxfId="1295" priority="11" operator="greaterThan">
      <formula>0.0416666666666667</formula>
    </cfRule>
  </conditionalFormatting>
  <conditionalFormatting sqref="I5 I20 I35 I50 I65 I80 I95 I110 I125 I140 I155">
    <cfRule type="cellIs" dxfId="1294" priority="7" operator="lessThan">
      <formula>0.0833333333333333</formula>
    </cfRule>
    <cfRule type="cellIs" dxfId="1293" priority="8" operator="greaterThan">
      <formula>0.0833333333333333</formula>
    </cfRule>
  </conditionalFormatting>
  <conditionalFormatting sqref="I6 I21 I36 I51 I66 I81 I96 I111 I126 I141 I156">
    <cfRule type="cellIs" dxfId="1292" priority="5" operator="lessThan">
      <formula>0.0416666666666667</formula>
    </cfRule>
    <cfRule type="cellIs" dxfId="1291" priority="6" operator="greaterThan">
      <formula>0.0416666666666667</formula>
    </cfRule>
  </conditionalFormatting>
  <conditionalFormatting sqref="I7 I22 I37 I52 I67 I82 I97 I112 I127 I142 I157">
    <cfRule type="cellIs" dxfId="1290" priority="3" operator="lessThan">
      <formula>0.0416666666666667</formula>
    </cfRule>
    <cfRule type="cellIs" dxfId="1289" priority="4" operator="greaterThan">
      <formula>0.0416666666666667</formula>
    </cfRule>
  </conditionalFormatting>
  <conditionalFormatting sqref="I8 I23 I38 I53 I68 I83 I98 I113 I128 I143 I158">
    <cfRule type="cellIs" dxfId="1288" priority="1" operator="lessThan">
      <formula>0.0625</formula>
    </cfRule>
    <cfRule type="cellIs" dxfId="128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3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3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3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3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3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3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3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3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3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3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3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3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3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3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3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3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3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3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3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5"/>
      <c r="B30" s="51"/>
      <c r="C30" s="51"/>
      <c r="D30" s="52"/>
      <c r="E30" s="52"/>
      <c r="F30" s="52">
        <f t="shared" si="0"/>
        <v>0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3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3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3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3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3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3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3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3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3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3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3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3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3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3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3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3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3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3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3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3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3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3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3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3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3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35"/>
      <c r="B75" s="51"/>
      <c r="C75" s="51"/>
      <c r="D75" s="52"/>
      <c r="E75" s="52"/>
      <c r="F75" s="52">
        <f t="shared" si="26"/>
        <v>0</v>
      </c>
    </row>
    <row r="76" spans="1:9" x14ac:dyDescent="0.2">
      <c r="A76" s="135"/>
      <c r="B76" s="51"/>
      <c r="C76" s="51"/>
      <c r="D76" s="52"/>
      <c r="E76" s="52"/>
      <c r="F76" s="52">
        <f t="shared" si="26"/>
        <v>0</v>
      </c>
    </row>
    <row r="77" spans="1:9" x14ac:dyDescent="0.2">
      <c r="A77" s="13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3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3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3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3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3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3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3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3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3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3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3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3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35"/>
      <c r="B90" s="51"/>
      <c r="C90" s="51"/>
      <c r="D90" s="52"/>
      <c r="E90" s="52"/>
      <c r="F90" s="52">
        <f t="shared" si="26"/>
        <v>0</v>
      </c>
    </row>
    <row r="91" spans="1:9" x14ac:dyDescent="0.2">
      <c r="A91" s="136"/>
      <c r="B91" s="51"/>
      <c r="C91" s="51"/>
      <c r="D91" s="52"/>
      <c r="E91" s="52"/>
      <c r="F91" s="52">
        <f t="shared" si="26"/>
        <v>0</v>
      </c>
    </row>
    <row r="92" spans="1:9" x14ac:dyDescent="0.2">
      <c r="A92" s="13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3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3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3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3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3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3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3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3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3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3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3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3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3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3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3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3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3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3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3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3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3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3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3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3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38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3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3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3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3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3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3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3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3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3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3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3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3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3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35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35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37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3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3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3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3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3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3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3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3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3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3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3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3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38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86" priority="12" operator="greaterThan">
      <formula>0.25</formula>
    </cfRule>
    <cfRule type="cellIs" dxfId="1285" priority="13" operator="lessThan">
      <formula>0.25</formula>
    </cfRule>
  </conditionalFormatting>
  <conditionalFormatting sqref="I4 I19 I34 I49 I64 I79 I94 I109 I124 I139">
    <cfRule type="cellIs" dxfId="1284" priority="9" operator="lessThan">
      <formula>0.0416666666666667</formula>
    </cfRule>
    <cfRule type="cellIs" dxfId="1283" priority="10" operator="greaterThan">
      <formula>0.0416666666666667</formula>
    </cfRule>
    <cfRule type="cellIs" dxfId="1282" priority="11" operator="greaterThan">
      <formula>0.0416666666666667</formula>
    </cfRule>
  </conditionalFormatting>
  <conditionalFormatting sqref="I5 I20 I35 I50 I65 I80 I95 I110 I125 I140">
    <cfRule type="cellIs" dxfId="1281" priority="7" operator="lessThan">
      <formula>0.0833333333333333</formula>
    </cfRule>
    <cfRule type="cellIs" dxfId="1280" priority="8" operator="greaterThan">
      <formula>0.0833333333333333</formula>
    </cfRule>
  </conditionalFormatting>
  <conditionalFormatting sqref="I6 I21 I36 I51 I66 I81 I96 I111 I126 I141">
    <cfRule type="cellIs" dxfId="1279" priority="5" operator="lessThan">
      <formula>0.0416666666666667</formula>
    </cfRule>
    <cfRule type="cellIs" dxfId="1278" priority="6" operator="greaterThan">
      <formula>0.0416666666666667</formula>
    </cfRule>
  </conditionalFormatting>
  <conditionalFormatting sqref="I7 I22 I37 I52 I67 I82 I97 I112 I127 I142">
    <cfRule type="cellIs" dxfId="1277" priority="3" operator="lessThan">
      <formula>0.0416666666666667</formula>
    </cfRule>
    <cfRule type="cellIs" dxfId="1276" priority="4" operator="greaterThan">
      <formula>0.0416666666666667</formula>
    </cfRule>
  </conditionalFormatting>
  <conditionalFormatting sqref="I8 I23 I38 I53 I68 I83 I98 I113 I128 I143">
    <cfRule type="cellIs" dxfId="1275" priority="1" operator="lessThan">
      <formula>0.0625</formula>
    </cfRule>
    <cfRule type="cellIs" dxfId="127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3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3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3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3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3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3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3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3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3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3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3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3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3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3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3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3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3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3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3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3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3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3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3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3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3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3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35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3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3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3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3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3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3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3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3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3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3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3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3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3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3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3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3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3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3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3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3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3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3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3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3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4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3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3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3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3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3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3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3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3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3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3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73" priority="12" operator="greaterThan">
      <formula>0.25</formula>
    </cfRule>
    <cfRule type="cellIs" dxfId="1272" priority="13" operator="lessThan">
      <formula>0.25</formula>
    </cfRule>
  </conditionalFormatting>
  <conditionalFormatting sqref="I4 I19 I34 I49 I64 I79 I94 I109 I124 I139">
    <cfRule type="cellIs" dxfId="1271" priority="9" operator="lessThan">
      <formula>0.0416666666666667</formula>
    </cfRule>
    <cfRule type="cellIs" dxfId="1270" priority="10" operator="greaterThan">
      <formula>0.0416666666666667</formula>
    </cfRule>
    <cfRule type="cellIs" dxfId="1269" priority="11" operator="greaterThan">
      <formula>0.0416666666666667</formula>
    </cfRule>
  </conditionalFormatting>
  <conditionalFormatting sqref="I5 I20 I35 I50 I65 I80 I95 I110 I125 I140">
    <cfRule type="cellIs" dxfId="1268" priority="7" operator="lessThan">
      <formula>0.0833333333333333</formula>
    </cfRule>
    <cfRule type="cellIs" dxfId="1267" priority="8" operator="greaterThan">
      <formula>0.0833333333333333</formula>
    </cfRule>
  </conditionalFormatting>
  <conditionalFormatting sqref="I6 I21 I36 I51 I66 I81 I96 I111 I126 I141">
    <cfRule type="cellIs" dxfId="1266" priority="5" operator="lessThan">
      <formula>0.0416666666666667</formula>
    </cfRule>
    <cfRule type="cellIs" dxfId="1265" priority="6" operator="greaterThan">
      <formula>0.0416666666666667</formula>
    </cfRule>
  </conditionalFormatting>
  <conditionalFormatting sqref="I7 I22 I37 I52 I67 I82 I97 I112 I127 I142">
    <cfRule type="cellIs" dxfId="1264" priority="3" operator="lessThan">
      <formula>0.0416666666666667</formula>
    </cfRule>
    <cfRule type="cellIs" dxfId="1263" priority="4" operator="greaterThan">
      <formula>0.0416666666666667</formula>
    </cfRule>
  </conditionalFormatting>
  <conditionalFormatting sqref="I8 I23 I38 I53 I68 I83 I98 I113 I128 I143">
    <cfRule type="cellIs" dxfId="1262" priority="1" operator="lessThan">
      <formula>0.0625</formula>
    </cfRule>
    <cfRule type="cellIs" dxfId="126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3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3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3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3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3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3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3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3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3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3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35"/>
      <c r="B25" s="51"/>
      <c r="C25" s="51"/>
      <c r="D25" s="52"/>
      <c r="E25" s="52"/>
      <c r="F25" s="52"/>
      <c r="I25" s="54"/>
    </row>
    <row r="26" spans="1:9" x14ac:dyDescent="0.2">
      <c r="A26" s="13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1"/>
        <v>0</v>
      </c>
    </row>
    <row r="28" spans="1:9" x14ac:dyDescent="0.2">
      <c r="A28" s="135"/>
      <c r="B28" s="51"/>
      <c r="C28" s="51"/>
      <c r="D28" s="52"/>
      <c r="E28" s="52"/>
      <c r="F28" s="52">
        <f t="shared" si="1"/>
        <v>0</v>
      </c>
    </row>
    <row r="29" spans="1:9" x14ac:dyDescent="0.2">
      <c r="A29" s="135"/>
      <c r="B29" s="51"/>
      <c r="C29" s="51"/>
      <c r="D29" s="52"/>
      <c r="E29" s="52"/>
      <c r="F29" s="52">
        <f t="shared" si="1"/>
        <v>0</v>
      </c>
    </row>
    <row r="30" spans="1:9" x14ac:dyDescent="0.2">
      <c r="A30" s="135"/>
      <c r="B30" s="51"/>
      <c r="C30" s="51"/>
      <c r="D30" s="52"/>
      <c r="E30" s="52"/>
      <c r="F30" s="52">
        <f t="shared" si="1"/>
        <v>0</v>
      </c>
    </row>
    <row r="31" spans="1:9" x14ac:dyDescent="0.2">
      <c r="A31" s="135"/>
      <c r="B31" s="51"/>
      <c r="C31" s="51"/>
      <c r="D31" s="52"/>
      <c r="E31" s="52"/>
      <c r="F31" s="52">
        <f t="shared" si="1"/>
        <v>0</v>
      </c>
    </row>
    <row r="32" spans="1:9" x14ac:dyDescent="0.2">
      <c r="A32" s="13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1"/>
        <v>0</v>
      </c>
    </row>
    <row r="43" spans="1:9" x14ac:dyDescent="0.2">
      <c r="A43" s="135"/>
      <c r="B43" s="51"/>
      <c r="C43" s="51"/>
      <c r="D43" s="52"/>
      <c r="E43" s="52"/>
      <c r="F43" s="52">
        <f t="shared" si="1"/>
        <v>0</v>
      </c>
    </row>
    <row r="44" spans="1:9" x14ac:dyDescent="0.2">
      <c r="A44" s="135"/>
      <c r="B44" s="51"/>
      <c r="C44" s="51"/>
      <c r="D44" s="52"/>
      <c r="E44" s="52"/>
      <c r="F44" s="52">
        <f t="shared" si="1"/>
        <v>0</v>
      </c>
    </row>
    <row r="45" spans="1:9" x14ac:dyDescent="0.2">
      <c r="A45" s="135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3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3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3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3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3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3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3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3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3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3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3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35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5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5"/>
      <c r="B87" s="51"/>
      <c r="C87" s="51"/>
      <c r="D87" s="52"/>
      <c r="E87" s="52"/>
      <c r="F87" s="52">
        <f t="shared" si="2"/>
        <v>0</v>
      </c>
    </row>
    <row r="88" spans="1:9" x14ac:dyDescent="0.2">
      <c r="A88" s="135"/>
      <c r="B88" s="51"/>
      <c r="C88" s="51"/>
      <c r="D88" s="52"/>
      <c r="E88" s="52"/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3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3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3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3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4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4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3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3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3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3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38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60" priority="12" operator="greaterThan">
      <formula>0.25</formula>
    </cfRule>
    <cfRule type="cellIs" dxfId="1259" priority="13" operator="lessThan">
      <formula>0.25</formula>
    </cfRule>
  </conditionalFormatting>
  <conditionalFormatting sqref="I4 I19 I34 I49 I64 I79 I94 I109 I124 I139">
    <cfRule type="cellIs" dxfId="1258" priority="9" operator="lessThan">
      <formula>0.0416666666666667</formula>
    </cfRule>
    <cfRule type="cellIs" dxfId="1257" priority="10" operator="greaterThan">
      <formula>0.0416666666666667</formula>
    </cfRule>
    <cfRule type="cellIs" dxfId="1256" priority="11" operator="greaterThan">
      <formula>0.0416666666666667</formula>
    </cfRule>
  </conditionalFormatting>
  <conditionalFormatting sqref="I5 I20 I35 I50 I65 I80 I95 I110 I125 I140">
    <cfRule type="cellIs" dxfId="1255" priority="7" operator="lessThan">
      <formula>0.0833333333333333</formula>
    </cfRule>
    <cfRule type="cellIs" dxfId="1254" priority="8" operator="greaterThan">
      <formula>0.0833333333333333</formula>
    </cfRule>
  </conditionalFormatting>
  <conditionalFormatting sqref="I6 I21 I36 I51 I66 I81 I96 I111 I126 I141">
    <cfRule type="cellIs" dxfId="1253" priority="5" operator="lessThan">
      <formula>0.0416666666666667</formula>
    </cfRule>
    <cfRule type="cellIs" dxfId="1252" priority="6" operator="greaterThan">
      <formula>0.0416666666666667</formula>
    </cfRule>
  </conditionalFormatting>
  <conditionalFormatting sqref="I7 I22 I37 I52 I67 I82 I97 I112 I127 I142">
    <cfRule type="cellIs" dxfId="1251" priority="3" operator="lessThan">
      <formula>0.0416666666666667</formula>
    </cfRule>
    <cfRule type="cellIs" dxfId="1250" priority="4" operator="greaterThan">
      <formula>0.0416666666666667</formula>
    </cfRule>
  </conditionalFormatting>
  <conditionalFormatting sqref="I8 I23 I38 I53 I68 I83 I98 I113 I128 I143">
    <cfRule type="cellIs" dxfId="1249" priority="1" operator="lessThan">
      <formula>0.0625</formula>
    </cfRule>
    <cfRule type="cellIs" dxfId="124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3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3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3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3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3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3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3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3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35"/>
      <c r="B25" s="51"/>
      <c r="C25" s="51"/>
      <c r="D25" s="52"/>
      <c r="E25" s="52"/>
      <c r="F25" s="52"/>
      <c r="I25" s="54"/>
    </row>
    <row r="26" spans="1:9" x14ac:dyDescent="0.2">
      <c r="A26" s="13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1"/>
        <v>0</v>
      </c>
    </row>
    <row r="28" spans="1:9" x14ac:dyDescent="0.2">
      <c r="A28" s="135"/>
      <c r="B28" s="51"/>
      <c r="C28" s="51"/>
      <c r="D28" s="52"/>
      <c r="E28" s="52"/>
      <c r="F28" s="52">
        <f t="shared" si="1"/>
        <v>0</v>
      </c>
    </row>
    <row r="29" spans="1:9" x14ac:dyDescent="0.2">
      <c r="A29" s="135"/>
      <c r="B29" s="51"/>
      <c r="C29" s="51"/>
      <c r="D29" s="52"/>
      <c r="E29" s="52"/>
      <c r="F29" s="52">
        <f t="shared" si="1"/>
        <v>0</v>
      </c>
    </row>
    <row r="30" spans="1:9" x14ac:dyDescent="0.2">
      <c r="A30" s="135"/>
      <c r="B30" s="51"/>
      <c r="C30" s="51"/>
      <c r="D30" s="52"/>
      <c r="E30" s="52"/>
      <c r="F30" s="52">
        <f t="shared" si="1"/>
        <v>0</v>
      </c>
    </row>
    <row r="31" spans="1:9" x14ac:dyDescent="0.2">
      <c r="A31" s="135"/>
      <c r="B31" s="51"/>
      <c r="C31" s="51"/>
      <c r="D31" s="52"/>
      <c r="E31" s="52"/>
      <c r="F31" s="52">
        <f t="shared" si="1"/>
        <v>0</v>
      </c>
    </row>
    <row r="32" spans="1:9" x14ac:dyDescent="0.2">
      <c r="A32" s="13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3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3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1"/>
        <v>0</v>
      </c>
    </row>
    <row r="43" spans="1:9" x14ac:dyDescent="0.2">
      <c r="A43" s="135"/>
      <c r="B43" s="51"/>
      <c r="C43" s="51"/>
      <c r="D43" s="52"/>
      <c r="E43" s="52"/>
      <c r="F43" s="52">
        <f t="shared" si="1"/>
        <v>0</v>
      </c>
    </row>
    <row r="44" spans="1:9" x14ac:dyDescent="0.2">
      <c r="A44" s="135"/>
      <c r="B44" s="51"/>
      <c r="C44" s="51"/>
      <c r="D44" s="52"/>
      <c r="E44" s="52"/>
      <c r="F44" s="52">
        <f t="shared" si="1"/>
        <v>0</v>
      </c>
    </row>
    <row r="45" spans="1:9" x14ac:dyDescent="0.2">
      <c r="A45" s="135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3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3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3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1"/>
        <v>0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3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3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3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3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3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3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35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35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35"/>
      <c r="B87" s="51"/>
      <c r="C87" s="51"/>
      <c r="D87" s="52"/>
      <c r="E87" s="52"/>
      <c r="F87" s="52">
        <f t="shared" si="2"/>
        <v>0</v>
      </c>
    </row>
    <row r="88" spans="1:9" x14ac:dyDescent="0.2">
      <c r="A88" s="135"/>
      <c r="B88" s="51"/>
      <c r="C88" s="51"/>
      <c r="D88" s="52"/>
      <c r="E88" s="52"/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3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3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3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4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4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3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3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3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4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3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3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3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3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3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3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3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3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3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3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3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3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3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4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3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35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3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35"/>
      <c r="B27" s="51"/>
      <c r="C27" s="51"/>
      <c r="D27" s="52"/>
      <c r="E27" s="52"/>
      <c r="F27" s="52">
        <f t="shared" si="1"/>
        <v>0</v>
      </c>
    </row>
    <row r="28" spans="1:9" x14ac:dyDescent="0.2">
      <c r="A28" s="135"/>
      <c r="B28" s="51"/>
      <c r="C28" s="51"/>
      <c r="D28" s="52"/>
      <c r="E28" s="52"/>
      <c r="F28" s="52">
        <f t="shared" si="1"/>
        <v>0</v>
      </c>
    </row>
    <row r="29" spans="1:9" x14ac:dyDescent="0.2">
      <c r="A29" s="135"/>
      <c r="B29" s="51"/>
      <c r="C29" s="51"/>
      <c r="D29" s="52"/>
      <c r="E29" s="52"/>
      <c r="F29" s="52">
        <f t="shared" si="1"/>
        <v>0</v>
      </c>
    </row>
    <row r="30" spans="1:9" x14ac:dyDescent="0.2">
      <c r="A30" s="135"/>
      <c r="B30" s="51"/>
      <c r="C30" s="51"/>
      <c r="D30" s="52"/>
      <c r="E30" s="52"/>
      <c r="F30" s="52">
        <f t="shared" si="1"/>
        <v>0</v>
      </c>
    </row>
    <row r="31" spans="1:9" x14ac:dyDescent="0.2">
      <c r="A31" s="135"/>
      <c r="B31" s="51"/>
      <c r="C31" s="51"/>
      <c r="D31" s="52"/>
      <c r="E31" s="52"/>
      <c r="F31" s="52">
        <f t="shared" si="1"/>
        <v>0</v>
      </c>
    </row>
    <row r="32" spans="1:9" x14ac:dyDescent="0.2">
      <c r="A32" s="13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3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1"/>
        <v>0</v>
      </c>
    </row>
    <row r="43" spans="1:9" x14ac:dyDescent="0.2">
      <c r="A43" s="135"/>
      <c r="B43" s="51"/>
      <c r="C43" s="51"/>
      <c r="D43" s="52"/>
      <c r="E43" s="52"/>
      <c r="F43" s="52">
        <f t="shared" si="1"/>
        <v>0</v>
      </c>
    </row>
    <row r="44" spans="1:9" x14ac:dyDescent="0.2">
      <c r="A44" s="135"/>
      <c r="B44" s="51"/>
      <c r="C44" s="51"/>
      <c r="D44" s="52"/>
      <c r="E44" s="52"/>
      <c r="F44" s="52">
        <f t="shared" si="1"/>
        <v>0</v>
      </c>
    </row>
    <row r="45" spans="1:9" x14ac:dyDescent="0.2">
      <c r="A45" s="135"/>
      <c r="B45" s="51"/>
      <c r="C45" s="51"/>
      <c r="D45" s="52"/>
      <c r="E45" s="52"/>
      <c r="F45" s="52">
        <f t="shared" si="1"/>
        <v>0</v>
      </c>
    </row>
    <row r="46" spans="1:9" x14ac:dyDescent="0.2">
      <c r="A46" s="137"/>
      <c r="B46" s="51"/>
      <c r="C46" s="51"/>
      <c r="D46" s="52"/>
      <c r="E46" s="52"/>
      <c r="F46" s="52">
        <f t="shared" si="1"/>
        <v>0</v>
      </c>
    </row>
    <row r="47" spans="1:9" x14ac:dyDescent="0.2">
      <c r="A47" s="13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3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3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3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3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3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3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38"/>
      <c r="B58" s="55"/>
      <c r="C58" s="51"/>
      <c r="D58" s="52"/>
      <c r="E58" s="52"/>
      <c r="F58" s="52">
        <f t="shared" si="1"/>
        <v>0</v>
      </c>
    </row>
    <row r="59" spans="1:9" x14ac:dyDescent="0.2">
      <c r="A59" s="138"/>
      <c r="B59" s="55"/>
      <c r="C59" s="51"/>
      <c r="D59" s="52"/>
      <c r="E59" s="52"/>
      <c r="F59" s="52">
        <f t="shared" si="1"/>
        <v>0</v>
      </c>
    </row>
    <row r="60" spans="1:9" x14ac:dyDescent="0.2">
      <c r="A60" s="138"/>
      <c r="B60" s="55"/>
      <c r="C60" s="51"/>
      <c r="D60" s="52"/>
      <c r="E60" s="52"/>
      <c r="F60" s="52">
        <f t="shared" si="1"/>
        <v>0</v>
      </c>
    </row>
    <row r="61" spans="1:9" x14ac:dyDescent="0.2">
      <c r="A61" s="138"/>
      <c r="B61" s="55"/>
      <c r="C61" s="51"/>
      <c r="D61" s="52"/>
      <c r="E61" s="52"/>
      <c r="F61" s="52">
        <f t="shared" si="1"/>
        <v>0</v>
      </c>
    </row>
    <row r="62" spans="1:9" x14ac:dyDescent="0.2">
      <c r="A62" s="13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3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3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3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3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3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/>
      <c r="B76" s="51"/>
      <c r="C76" s="51"/>
      <c r="D76" s="52"/>
      <c r="E76" s="52"/>
      <c r="F76" s="52">
        <f t="shared" si="2"/>
        <v>0</v>
      </c>
    </row>
    <row r="77" spans="1:9" x14ac:dyDescent="0.2">
      <c r="A77" s="13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3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3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3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3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3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3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3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3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3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3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3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3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3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3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3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3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3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3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3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3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3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3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3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3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3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3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3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3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3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3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3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3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3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3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3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3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3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38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38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3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3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3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3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3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3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3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3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3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3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3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3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3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3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3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3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3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3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3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35"/>
      <c r="B28" s="51"/>
      <c r="C28" s="51"/>
      <c r="D28" s="52"/>
      <c r="E28" s="52"/>
      <c r="F28" s="52">
        <f t="shared" si="0"/>
        <v>0</v>
      </c>
    </row>
    <row r="29" spans="1:9" x14ac:dyDescent="0.2">
      <c r="A29" s="135"/>
      <c r="B29" s="51"/>
      <c r="C29" s="51"/>
      <c r="D29" s="52"/>
      <c r="E29" s="52"/>
      <c r="F29" s="52">
        <f t="shared" si="0"/>
        <v>0</v>
      </c>
    </row>
    <row r="30" spans="1:9" x14ac:dyDescent="0.2">
      <c r="A30" s="135"/>
      <c r="B30" s="51"/>
      <c r="C30" s="51"/>
      <c r="D30" s="52"/>
      <c r="E30" s="52"/>
      <c r="F30" s="52">
        <f t="shared" si="0"/>
        <v>0</v>
      </c>
    </row>
    <row r="31" spans="1:9" x14ac:dyDescent="0.2">
      <c r="A31" s="135"/>
      <c r="B31" s="51"/>
      <c r="C31" s="51"/>
      <c r="D31" s="52"/>
      <c r="E31" s="52"/>
      <c r="F31" s="52">
        <f t="shared" si="0"/>
        <v>0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3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3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3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3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3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3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3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3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38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3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3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3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3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3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3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/>
      <c r="B76" s="51"/>
      <c r="C76" s="51"/>
      <c r="D76" s="52"/>
      <c r="E76" s="52"/>
      <c r="F76" s="52">
        <f t="shared" si="1"/>
        <v>0</v>
      </c>
    </row>
    <row r="77" spans="1:9" x14ac:dyDescent="0.2">
      <c r="A77" s="13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3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3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3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3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3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3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3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3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3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3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35"/>
      <c r="B88" s="51"/>
      <c r="C88" s="51"/>
      <c r="D88" s="52"/>
      <c r="E88" s="52"/>
      <c r="F88" s="52">
        <f t="shared" si="1"/>
        <v>0</v>
      </c>
    </row>
    <row r="89" spans="1:9" x14ac:dyDescent="0.2">
      <c r="A89" s="135"/>
      <c r="B89" s="51"/>
      <c r="C89" s="51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6"/>
      <c r="B92" s="51"/>
      <c r="C92" s="51"/>
      <c r="D92" s="52"/>
      <c r="E92" s="52"/>
      <c r="F92" s="52">
        <f t="shared" si="1"/>
        <v>0</v>
      </c>
    </row>
    <row r="93" spans="1:9" x14ac:dyDescent="0.2">
      <c r="A93" s="13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3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3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3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3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3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3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3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3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3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3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3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3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3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3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3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3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3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3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3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3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3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3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3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3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4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4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4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3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3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3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3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4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38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5 I110 I125 I140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6 I111 I126 I141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7 I112 I127 I142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8 I113 I128 I143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9 I114 I129 I144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4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4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4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4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4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4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4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4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4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4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3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3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3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3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3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3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3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3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3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3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3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3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3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3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3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3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3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3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3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3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3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3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3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3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3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3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3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3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3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3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3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38"/>
      <c r="B59" s="55"/>
      <c r="C59" s="51"/>
      <c r="D59" s="52"/>
      <c r="E59" s="52"/>
      <c r="F59" s="52">
        <f t="shared" si="3"/>
        <v>0</v>
      </c>
    </row>
    <row r="60" spans="1:9" x14ac:dyDescent="0.2">
      <c r="A60" s="138"/>
      <c r="B60" s="55"/>
      <c r="C60" s="51"/>
      <c r="D60" s="52"/>
      <c r="E60" s="52"/>
      <c r="F60" s="52">
        <f t="shared" si="3"/>
        <v>0</v>
      </c>
    </row>
    <row r="61" spans="1:9" x14ac:dyDescent="0.2">
      <c r="A61" s="138"/>
      <c r="B61" s="55"/>
      <c r="C61" s="51"/>
      <c r="D61" s="52"/>
      <c r="E61" s="52"/>
      <c r="F61" s="52">
        <f t="shared" si="3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3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3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3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3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3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3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35"/>
      <c r="B73" s="51"/>
      <c r="C73" s="51"/>
      <c r="D73" s="52"/>
      <c r="E73" s="52"/>
      <c r="F73" s="52">
        <f t="shared" si="4"/>
        <v>0</v>
      </c>
    </row>
    <row r="74" spans="1:9" x14ac:dyDescent="0.2">
      <c r="A74" s="135"/>
      <c r="B74" s="51"/>
      <c r="C74" s="51"/>
      <c r="D74" s="52"/>
      <c r="E74" s="52"/>
      <c r="F74" s="52">
        <f t="shared" si="4"/>
        <v>0</v>
      </c>
    </row>
    <row r="75" spans="1:9" x14ac:dyDescent="0.2">
      <c r="A75" s="135"/>
      <c r="B75" s="51"/>
      <c r="C75" s="51"/>
      <c r="D75" s="52"/>
      <c r="E75" s="52"/>
      <c r="F75" s="52">
        <f t="shared" si="4"/>
        <v>0</v>
      </c>
    </row>
    <row r="76" spans="1:9" x14ac:dyDescent="0.2">
      <c r="A76" s="135"/>
      <c r="B76" s="51"/>
      <c r="C76" s="51"/>
      <c r="D76" s="52"/>
      <c r="E76" s="52"/>
      <c r="F76" s="52">
        <f t="shared" si="4"/>
        <v>0</v>
      </c>
    </row>
    <row r="77" spans="1:9" x14ac:dyDescent="0.2">
      <c r="A77" s="13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3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3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3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3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4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3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3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3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3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3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3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35"/>
      <c r="B90" s="51"/>
      <c r="C90" s="51"/>
      <c r="D90" s="52"/>
      <c r="E90" s="52"/>
      <c r="F90" s="52">
        <f t="shared" si="4"/>
        <v>0</v>
      </c>
    </row>
    <row r="91" spans="1:9" x14ac:dyDescent="0.2">
      <c r="A91" s="135"/>
      <c r="B91" s="51"/>
      <c r="C91" s="51"/>
      <c r="D91" s="52"/>
      <c r="E91" s="52"/>
      <c r="F91" s="52">
        <f t="shared" si="4"/>
        <v>0</v>
      </c>
    </row>
    <row r="92" spans="1:9" x14ac:dyDescent="0.2">
      <c r="A92" s="136"/>
      <c r="B92" s="51"/>
      <c r="C92" s="51"/>
      <c r="D92" s="52"/>
      <c r="E92" s="52"/>
      <c r="F92" s="52">
        <f t="shared" si="4"/>
        <v>0</v>
      </c>
    </row>
    <row r="93" spans="1:9" x14ac:dyDescent="0.2">
      <c r="A93" s="13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3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3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3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3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3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3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3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3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3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3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3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3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3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3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3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3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3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3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3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3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3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3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3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3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38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3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3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3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3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3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4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4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4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3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3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4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3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5 I110 I125 I140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6 I111 I126 I141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7 I112 I127 I142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8 I113 I128 I143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9 I114 I129 I144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4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4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4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4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4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4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4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4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4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4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3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3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3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3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3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3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35"/>
      <c r="B26" s="51"/>
      <c r="C26" s="51"/>
      <c r="D26" s="52"/>
      <c r="E26" s="52"/>
      <c r="F26" s="52"/>
      <c r="I26" s="54"/>
    </row>
    <row r="27" spans="1:9" x14ac:dyDescent="0.2">
      <c r="A27" s="135"/>
      <c r="B27" s="51"/>
      <c r="C27" s="51"/>
      <c r="D27" s="52"/>
      <c r="E27" s="52"/>
      <c r="F27" s="52"/>
    </row>
    <row r="28" spans="1:9" x14ac:dyDescent="0.2">
      <c r="A28" s="135"/>
      <c r="B28" s="51"/>
      <c r="C28" s="51"/>
      <c r="D28" s="52"/>
      <c r="E28" s="52"/>
      <c r="F28" s="52"/>
    </row>
    <row r="29" spans="1:9" x14ac:dyDescent="0.2">
      <c r="A29" s="135"/>
      <c r="B29" s="51"/>
      <c r="C29" s="51"/>
      <c r="D29" s="52"/>
      <c r="E29" s="52"/>
      <c r="F29" s="52"/>
    </row>
    <row r="30" spans="1:9" x14ac:dyDescent="0.2">
      <c r="A30" s="135"/>
      <c r="B30" s="51"/>
      <c r="C30" s="51"/>
      <c r="D30" s="52"/>
      <c r="E30" s="52"/>
      <c r="F30" s="52"/>
    </row>
    <row r="31" spans="1:9" x14ac:dyDescent="0.2">
      <c r="A31" s="135"/>
      <c r="B31" s="51"/>
      <c r="C31" s="51"/>
      <c r="D31" s="52"/>
      <c r="E31" s="52"/>
      <c r="F31" s="52"/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3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3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3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3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3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3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3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3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3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3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3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3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3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3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3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3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3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3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/>
      <c r="B76" s="51"/>
      <c r="C76" s="51"/>
      <c r="D76" s="52"/>
      <c r="E76" s="52"/>
      <c r="F76" s="52">
        <f t="shared" si="1"/>
        <v>0</v>
      </c>
    </row>
    <row r="77" spans="1:9" x14ac:dyDescent="0.2">
      <c r="A77" s="13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3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3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3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3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3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4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3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3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3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3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35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35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5"/>
      <c r="B91" s="51"/>
      <c r="C91" s="51"/>
      <c r="D91" s="52"/>
      <c r="E91" s="52"/>
      <c r="F91" s="52">
        <f t="shared" si="1"/>
        <v>0</v>
      </c>
    </row>
    <row r="92" spans="1:9" x14ac:dyDescent="0.2">
      <c r="A92" s="136"/>
      <c r="B92" s="51"/>
      <c r="C92" s="51"/>
      <c r="D92" s="52"/>
      <c r="E92" s="52"/>
      <c r="F92" s="52">
        <f t="shared" si="1"/>
        <v>0</v>
      </c>
    </row>
    <row r="93" spans="1:9" x14ac:dyDescent="0.2">
      <c r="A93" s="13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3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3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3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3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3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3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3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3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35"/>
      <c r="B102" s="51"/>
      <c r="C102" s="51"/>
      <c r="D102" s="52"/>
      <c r="E102" s="52"/>
      <c r="F102" s="52"/>
      <c r="I102" s="54"/>
    </row>
    <row r="103" spans="1:9" x14ac:dyDescent="0.2">
      <c r="A103" s="135"/>
      <c r="B103" s="51"/>
      <c r="C103" s="51"/>
      <c r="D103" s="52"/>
      <c r="E103" s="52"/>
      <c r="F103" s="52"/>
    </row>
    <row r="104" spans="1:9" x14ac:dyDescent="0.2">
      <c r="A104" s="135"/>
      <c r="B104" s="51"/>
      <c r="C104" s="51"/>
      <c r="D104" s="52"/>
      <c r="E104" s="52"/>
      <c r="F104" s="52"/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5"/>
      <c r="B106" s="51"/>
      <c r="C106" s="51"/>
      <c r="D106" s="52"/>
      <c r="E106" s="52"/>
      <c r="F106" s="52"/>
    </row>
    <row r="107" spans="1:9" x14ac:dyDescent="0.2">
      <c r="A107" s="137"/>
      <c r="B107" s="51"/>
      <c r="C107" s="51"/>
      <c r="D107" s="52"/>
      <c r="E107" s="52"/>
      <c r="F107" s="52"/>
    </row>
    <row r="108" spans="1:9" x14ac:dyDescent="0.2">
      <c r="A108" s="13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3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3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3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3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3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3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3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3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3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3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3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3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3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3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3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3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3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3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4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4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4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4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3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5"/>
      <c r="B136" s="51"/>
      <c r="C136" s="51"/>
      <c r="D136" s="52"/>
      <c r="E136" s="52"/>
      <c r="F136" s="52"/>
    </row>
    <row r="137" spans="1:9" x14ac:dyDescent="0.2">
      <c r="A137" s="137"/>
      <c r="B137" s="51"/>
      <c r="C137" s="51"/>
      <c r="D137" s="52"/>
      <c r="E137" s="52"/>
      <c r="F137" s="52"/>
    </row>
    <row r="138" spans="1:9" x14ac:dyDescent="0.2">
      <c r="A138" s="13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3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3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3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3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3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3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3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4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3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3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5 I110 I125 I140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6 I111 I126 I141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7 I112 I127 I142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8 I113 I128 I143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9 I114 I129 I144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4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4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4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4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4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40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40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40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4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4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3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3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3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3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3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3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3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3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3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3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3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3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3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3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3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3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3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3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3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3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3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3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3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3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3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1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3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3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3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/>
      <c r="E101" s="52"/>
      <c r="F101" s="52"/>
      <c r="I101" s="54"/>
    </row>
    <row r="102" spans="1:9" x14ac:dyDescent="0.2">
      <c r="A102" s="135"/>
      <c r="B102" s="51"/>
      <c r="C102" s="51"/>
      <c r="D102" s="52"/>
      <c r="E102" s="52"/>
      <c r="F102" s="52"/>
    </row>
    <row r="103" spans="1:9" x14ac:dyDescent="0.2">
      <c r="A103" s="135"/>
      <c r="B103" s="51"/>
      <c r="C103" s="51"/>
      <c r="D103" s="52"/>
      <c r="E103" s="52"/>
      <c r="F103" s="52"/>
    </row>
    <row r="104" spans="1:9" x14ac:dyDescent="0.2">
      <c r="A104" s="135"/>
      <c r="B104" s="51"/>
      <c r="C104" s="51"/>
      <c r="D104" s="52"/>
      <c r="E104" s="52"/>
      <c r="F104" s="52"/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3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3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38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3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3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3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3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/>
      <c r="F120" s="52"/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3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3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3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4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40"/>
      <c r="B130" s="57"/>
      <c r="C130" s="55"/>
      <c r="D130" s="52"/>
      <c r="E130" s="52"/>
      <c r="F130" s="52"/>
      <c r="I130" s="54"/>
    </row>
    <row r="131" spans="1:9" x14ac:dyDescent="0.2">
      <c r="A131" s="135"/>
      <c r="B131" s="59"/>
      <c r="C131" s="51"/>
      <c r="D131" s="52"/>
      <c r="E131" s="52"/>
      <c r="F131" s="52"/>
      <c r="I131" s="54"/>
    </row>
    <row r="132" spans="1:9" x14ac:dyDescent="0.2">
      <c r="A132" s="135"/>
      <c r="B132" s="51"/>
      <c r="C132" s="51"/>
      <c r="D132" s="52"/>
      <c r="E132" s="52"/>
      <c r="F132" s="52"/>
    </row>
    <row r="133" spans="1:9" x14ac:dyDescent="0.2">
      <c r="A133" s="135"/>
      <c r="B133" s="51"/>
      <c r="C133" s="51"/>
      <c r="D133" s="52"/>
      <c r="E133" s="52"/>
      <c r="F133" s="52"/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3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3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3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3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3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4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3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8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79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0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1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82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3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3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3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3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3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3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3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3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3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3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3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3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3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3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3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3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3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3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3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3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3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3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3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3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3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3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3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3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3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3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3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3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3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3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3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35"/>
      <c r="B74" s="51"/>
      <c r="C74" s="51"/>
      <c r="D74" s="52"/>
      <c r="E74" s="52"/>
      <c r="F74" s="52">
        <f t="shared" si="3"/>
        <v>0</v>
      </c>
    </row>
    <row r="75" spans="1:9" x14ac:dyDescent="0.2">
      <c r="A75" s="135"/>
      <c r="B75" s="51"/>
      <c r="C75" s="51"/>
      <c r="D75" s="52"/>
      <c r="E75" s="52"/>
      <c r="F75" s="52">
        <f t="shared" si="3"/>
        <v>0</v>
      </c>
    </row>
    <row r="76" spans="1:9" x14ac:dyDescent="0.2">
      <c r="A76" s="13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3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3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3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3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35"/>
      <c r="B89" s="51"/>
      <c r="C89" s="51"/>
      <c r="D89" s="52"/>
      <c r="E89" s="52"/>
      <c r="F89" s="52">
        <f t="shared" si="3"/>
        <v>0</v>
      </c>
    </row>
    <row r="90" spans="1:9" x14ac:dyDescent="0.2">
      <c r="A90" s="135"/>
      <c r="B90" s="51"/>
      <c r="C90" s="51"/>
      <c r="D90" s="52"/>
      <c r="E90" s="52"/>
      <c r="F90" s="52">
        <f t="shared" si="3"/>
        <v>0</v>
      </c>
    </row>
    <row r="91" spans="1:9" x14ac:dyDescent="0.2">
      <c r="A91" s="136"/>
      <c r="B91" s="51"/>
      <c r="C91" s="51"/>
      <c r="D91" s="52"/>
      <c r="E91" s="52"/>
      <c r="F91" s="52">
        <f t="shared" si="3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3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3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3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3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3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3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3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3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3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3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3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3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4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4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4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4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3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3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3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3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3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37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69" priority="36" operator="greaterThan">
      <formula>0.25</formula>
    </cfRule>
    <cfRule type="cellIs" dxfId="1168" priority="37" operator="lessThan">
      <formula>0.25</formula>
    </cfRule>
  </conditionalFormatting>
  <conditionalFormatting sqref="I4 I19 I34 I49 I78 I94 I109 I124 I139">
    <cfRule type="cellIs" dxfId="1167" priority="33" operator="lessThan">
      <formula>0.0416666666666667</formula>
    </cfRule>
    <cfRule type="cellIs" dxfId="1166" priority="34" operator="greaterThan">
      <formula>0.0416666666666667</formula>
    </cfRule>
    <cfRule type="cellIs" dxfId="1165" priority="35" operator="greaterThan">
      <formula>0.0416666666666667</formula>
    </cfRule>
  </conditionalFormatting>
  <conditionalFormatting sqref="I5 I20 I35 I50 I79 I95 I110 I125 I140">
    <cfRule type="cellIs" dxfId="1164" priority="31" operator="lessThan">
      <formula>0.0833333333333333</formula>
    </cfRule>
    <cfRule type="cellIs" dxfId="1163" priority="32" operator="greaterThan">
      <formula>0.0833333333333333</formula>
    </cfRule>
  </conditionalFormatting>
  <conditionalFormatting sqref="I6 I21 I36 I51 I80 I96 I111 I126 I141">
    <cfRule type="cellIs" dxfId="1162" priority="29" operator="lessThan">
      <formula>0.0416666666666667</formula>
    </cfRule>
    <cfRule type="cellIs" dxfId="1161" priority="30" operator="greaterThan">
      <formula>0.0416666666666667</formula>
    </cfRule>
  </conditionalFormatting>
  <conditionalFormatting sqref="I7 I22 I37 I52 I81 I97 I112 I127 I142">
    <cfRule type="cellIs" dxfId="1160" priority="27" operator="lessThan">
      <formula>0.0416666666666667</formula>
    </cfRule>
    <cfRule type="cellIs" dxfId="1159" priority="28" operator="greaterThan">
      <formula>0.0416666666666667</formula>
    </cfRule>
  </conditionalFormatting>
  <conditionalFormatting sqref="I8 I23 I38 I53 I82 I98 I113 I128 I143">
    <cfRule type="cellIs" dxfId="1158" priority="25" operator="lessThan">
      <formula>0.0625</formula>
    </cfRule>
    <cfRule type="cellIs" dxfId="1157" priority="26" operator="greaterThan">
      <formula>0.0625</formula>
    </cfRule>
  </conditionalFormatting>
  <conditionalFormatting sqref="I63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64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65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6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67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68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3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3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3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3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3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3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3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3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3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3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3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3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3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3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3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3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3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3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3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3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3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3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3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3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3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3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3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3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35"/>
      <c r="B72" s="51"/>
      <c r="C72" s="51"/>
      <c r="D72" s="52"/>
      <c r="E72" s="52"/>
      <c r="F72" s="52"/>
    </row>
    <row r="73" spans="1:9" x14ac:dyDescent="0.2">
      <c r="A73" s="135"/>
      <c r="B73" s="51"/>
      <c r="C73" s="51"/>
      <c r="D73" s="52"/>
      <c r="E73" s="52"/>
      <c r="F73" s="52"/>
    </row>
    <row r="74" spans="1:9" x14ac:dyDescent="0.2">
      <c r="A74" s="135"/>
      <c r="B74" s="51"/>
      <c r="C74" s="51"/>
      <c r="D74" s="52"/>
      <c r="E74" s="52"/>
      <c r="F74" s="52"/>
    </row>
    <row r="75" spans="1:9" x14ac:dyDescent="0.2">
      <c r="A75" s="135"/>
      <c r="B75" s="51"/>
      <c r="C75" s="51"/>
      <c r="D75" s="52"/>
      <c r="E75" s="52"/>
      <c r="F75" s="52"/>
    </row>
    <row r="76" spans="1:9" x14ac:dyDescent="0.2">
      <c r="A76" s="13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3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3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3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3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3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3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3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3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3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3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3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3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3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3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3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4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4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4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4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3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3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3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3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3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37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43" priority="25" operator="greaterThan">
      <formula>0.25</formula>
    </cfRule>
    <cfRule type="cellIs" dxfId="1142" priority="26" operator="lessThan">
      <formula>0.25</formula>
    </cfRule>
  </conditionalFormatting>
  <conditionalFormatting sqref="I4 I19 I34 I49 I78 I94 I109 I124 I139">
    <cfRule type="cellIs" dxfId="1141" priority="22" operator="lessThan">
      <formula>0.0416666666666667</formula>
    </cfRule>
    <cfRule type="cellIs" dxfId="1140" priority="23" operator="greaterThan">
      <formula>0.0416666666666667</formula>
    </cfRule>
    <cfRule type="cellIs" dxfId="1139" priority="24" operator="greaterThan">
      <formula>0.0416666666666667</formula>
    </cfRule>
  </conditionalFormatting>
  <conditionalFormatting sqref="I5 I20 I35 I50 I79 I95 I110 I125 I140">
    <cfRule type="cellIs" dxfId="1138" priority="20" operator="lessThan">
      <formula>0.0833333333333333</formula>
    </cfRule>
    <cfRule type="cellIs" dxfId="1137" priority="21" operator="greaterThan">
      <formula>0.0833333333333333</formula>
    </cfRule>
  </conditionalFormatting>
  <conditionalFormatting sqref="I6 I21 I36 I51 I80 I96 I111 I126 I141">
    <cfRule type="cellIs" dxfId="1136" priority="18" operator="lessThan">
      <formula>0.0416666666666667</formula>
    </cfRule>
    <cfRule type="cellIs" dxfId="1135" priority="19" operator="greaterThan">
      <formula>0.0416666666666667</formula>
    </cfRule>
  </conditionalFormatting>
  <conditionalFormatting sqref="I7 I22 I37 I52 I81 I97 I112 I127 I142">
    <cfRule type="cellIs" dxfId="1134" priority="16" operator="lessThan">
      <formula>0.0416666666666667</formula>
    </cfRule>
    <cfRule type="cellIs" dxfId="1133" priority="17" operator="greaterThan">
      <formula>0.0416666666666667</formula>
    </cfRule>
  </conditionalFormatting>
  <conditionalFormatting sqref="I8 I23 I38 I53 I82 I98 I113 I128 I143">
    <cfRule type="cellIs" dxfId="1132" priority="14" operator="lessThan">
      <formula>0.0625</formula>
    </cfRule>
    <cfRule type="cellIs" dxfId="1131" priority="15" operator="greaterThan">
      <formula>0.0625</formula>
    </cfRule>
  </conditionalFormatting>
  <conditionalFormatting sqref="I63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64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65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6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67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68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3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3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3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3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3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3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3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3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3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3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3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3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3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3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3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3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3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3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3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3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3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3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3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3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3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3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B105" s="51"/>
      <c r="C105" s="51"/>
      <c r="D105" s="52"/>
      <c r="E105" s="52"/>
      <c r="F105" s="52"/>
    </row>
    <row r="106" spans="1:9" x14ac:dyDescent="0.2">
      <c r="A106" s="137"/>
      <c r="B106" s="51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3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3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3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4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4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4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3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3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3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3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3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3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25" operator="greaterThan">
      <formula>0.25</formula>
    </cfRule>
    <cfRule type="cellIs" dxfId="1116" priority="26" operator="lessThan">
      <formula>0.25</formula>
    </cfRule>
  </conditionalFormatting>
  <conditionalFormatting sqref="I4 I19 I34 I49 I78 I94 I109 I124 I139">
    <cfRule type="cellIs" dxfId="1115" priority="22" operator="lessThan">
      <formula>0.0416666666666667</formula>
    </cfRule>
    <cfRule type="cellIs" dxfId="1114" priority="23" operator="greaterThan">
      <formula>0.0416666666666667</formula>
    </cfRule>
    <cfRule type="cellIs" dxfId="1113" priority="24" operator="greaterThan">
      <formula>0.0416666666666667</formula>
    </cfRule>
  </conditionalFormatting>
  <conditionalFormatting sqref="I5 I20 I35 I50 I79 I95 I110 I125 I140">
    <cfRule type="cellIs" dxfId="1112" priority="20" operator="lessThan">
      <formula>0.0833333333333333</formula>
    </cfRule>
    <cfRule type="cellIs" dxfId="1111" priority="21" operator="greaterThan">
      <formula>0.0833333333333333</formula>
    </cfRule>
  </conditionalFormatting>
  <conditionalFormatting sqref="I6 I21 I36 I51 I80 I96 I111 I126 I141">
    <cfRule type="cellIs" dxfId="1110" priority="18" operator="lessThan">
      <formula>0.0416666666666667</formula>
    </cfRule>
    <cfRule type="cellIs" dxfId="1109" priority="19" operator="greaterThan">
      <formula>0.0416666666666667</formula>
    </cfRule>
  </conditionalFormatting>
  <conditionalFormatting sqref="I7 I22 I37 I52 I81 I97 I112 I127 I142">
    <cfRule type="cellIs" dxfId="1108" priority="16" operator="lessThan">
      <formula>0.0416666666666667</formula>
    </cfRule>
    <cfRule type="cellIs" dxfId="1107" priority="17" operator="greaterThan">
      <formula>0.0416666666666667</formula>
    </cfRule>
  </conditionalFormatting>
  <conditionalFormatting sqref="I8 I23 I38 I53 I82 I98 I113 I128 I143">
    <cfRule type="cellIs" dxfId="1106" priority="14" operator="lessThan">
      <formula>0.0625</formula>
    </cfRule>
    <cfRule type="cellIs" dxfId="1105" priority="15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3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3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3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3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3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3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3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3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3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3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3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3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3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3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3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3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3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3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3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3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3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3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3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3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3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3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3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3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3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3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3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3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3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3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3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3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3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3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4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4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3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3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3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3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3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3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3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3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3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/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3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3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2"/>
        <v>0</v>
      </c>
    </row>
    <row r="72" spans="1:9" x14ac:dyDescent="0.2">
      <c r="A72" s="135"/>
      <c r="B72" s="51"/>
      <c r="C72" s="51"/>
      <c r="D72" s="52"/>
      <c r="E72" s="52"/>
      <c r="F72" s="52">
        <f t="shared" si="2"/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3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C89" s="51"/>
      <c r="D89" s="52"/>
      <c r="E89" s="52"/>
      <c r="F89" s="52">
        <f t="shared" si="2"/>
        <v>0</v>
      </c>
    </row>
    <row r="90" spans="1:9" x14ac:dyDescent="0.2">
      <c r="A90" s="135"/>
      <c r="B90" s="51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3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3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3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3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3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3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4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4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3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3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3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3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3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3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3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3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3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3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3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3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3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3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3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3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3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35"/>
      <c r="B73" s="51"/>
      <c r="C73" s="51"/>
      <c r="D73" s="52"/>
      <c r="E73" s="52"/>
      <c r="F73" s="52">
        <f t="shared" si="2"/>
        <v>0</v>
      </c>
    </row>
    <row r="74" spans="1:9" x14ac:dyDescent="0.2">
      <c r="A74" s="135"/>
      <c r="B74" s="51"/>
      <c r="C74" s="51"/>
      <c r="D74" s="52"/>
      <c r="E74" s="52"/>
      <c r="F74" s="52">
        <f t="shared" si="2"/>
        <v>0</v>
      </c>
    </row>
    <row r="75" spans="1:9" x14ac:dyDescent="0.2">
      <c r="A75" s="135"/>
      <c r="B75" s="51"/>
      <c r="C75" s="51"/>
      <c r="D75" s="52"/>
      <c r="E75" s="52"/>
      <c r="F75" s="52">
        <f t="shared" si="2"/>
        <v>0</v>
      </c>
    </row>
    <row r="76" spans="1:9" x14ac:dyDescent="0.2">
      <c r="A76" s="13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35"/>
      <c r="B89" s="51"/>
      <c r="C89" s="55"/>
      <c r="D89" s="52"/>
      <c r="E89" s="52"/>
      <c r="F89" s="52">
        <f t="shared" si="2"/>
        <v>0</v>
      </c>
    </row>
    <row r="90" spans="1:9" x14ac:dyDescent="0.2">
      <c r="A90" s="135"/>
      <c r="C90" s="51"/>
      <c r="D90" s="52"/>
      <c r="E90" s="52"/>
      <c r="F90" s="52">
        <f t="shared" si="2"/>
        <v>0</v>
      </c>
    </row>
    <row r="91" spans="1:9" x14ac:dyDescent="0.2">
      <c r="A91" s="136"/>
      <c r="B91" s="51"/>
      <c r="C91" s="51"/>
      <c r="D91" s="52"/>
      <c r="E91" s="52"/>
      <c r="F91" s="52">
        <f t="shared" si="2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3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3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3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3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3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3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3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3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3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3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3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4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4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3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3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3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3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3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3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3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3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3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3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3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3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3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3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3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3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3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3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3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3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3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3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3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3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3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3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3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3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3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3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3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80 I96 I111 I126 I141 I50:I5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3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3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3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3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3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3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3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3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3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4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3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3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80 I96 I111 I126 I141 I50:I5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3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3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3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3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35"/>
      <c r="C105" s="51"/>
      <c r="D105" s="52"/>
      <c r="E105" s="52"/>
      <c r="F105" s="52"/>
    </row>
    <row r="106" spans="1:9" x14ac:dyDescent="0.2">
      <c r="A106" s="137"/>
      <c r="C106" s="51"/>
      <c r="D106" s="52"/>
      <c r="E106" s="52"/>
      <c r="F106" s="52"/>
    </row>
    <row r="107" spans="1:9" x14ac:dyDescent="0.2">
      <c r="A107" s="13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3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3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3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4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3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3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3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3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3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3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3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3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3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3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3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3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3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3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3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3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3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3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3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3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3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3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3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3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3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3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3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3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3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3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38"/>
      <c r="B56" s="55"/>
      <c r="C56" s="51"/>
      <c r="D56" s="52"/>
      <c r="E56" s="52"/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3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3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3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3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3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3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35"/>
      <c r="B86" s="51"/>
      <c r="C86" s="55"/>
      <c r="D86" s="52"/>
      <c r="E86" s="52"/>
      <c r="F86" s="52"/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/>
    </row>
    <row r="90" spans="1:9" x14ac:dyDescent="0.2">
      <c r="A90" s="135"/>
      <c r="C90" s="51"/>
      <c r="D90" s="52"/>
      <c r="E90" s="52"/>
      <c r="F90" s="52"/>
    </row>
    <row r="91" spans="1:9" x14ac:dyDescent="0.2">
      <c r="A91" s="136"/>
      <c r="B91" s="51"/>
      <c r="C91" s="51"/>
      <c r="D91" s="52"/>
      <c r="E91" s="52"/>
      <c r="F91" s="52"/>
    </row>
    <row r="92" spans="1:9" x14ac:dyDescent="0.2">
      <c r="A92" s="13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3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3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3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3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3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3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3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3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35"/>
      <c r="B84" s="51"/>
      <c r="C84" s="55"/>
      <c r="D84" s="52"/>
      <c r="E84" s="52"/>
      <c r="F84" s="52"/>
      <c r="I84" s="54"/>
    </row>
    <row r="85" spans="1:9" x14ac:dyDescent="0.2">
      <c r="A85" s="135"/>
      <c r="B85" s="51"/>
      <c r="C85" s="55"/>
      <c r="D85" s="52"/>
      <c r="E85" s="52"/>
      <c r="F85" s="52"/>
      <c r="I85" s="54"/>
    </row>
    <row r="86" spans="1:9" x14ac:dyDescent="0.2">
      <c r="A86" s="135"/>
      <c r="B86" s="92"/>
      <c r="C86" s="55"/>
      <c r="D86" s="52"/>
      <c r="E86" s="52"/>
      <c r="F86" s="52"/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/>
    </row>
    <row r="90" spans="1:9" x14ac:dyDescent="0.2">
      <c r="A90" s="135"/>
      <c r="C90" s="51"/>
      <c r="D90" s="52"/>
      <c r="E90" s="52"/>
      <c r="F90" s="52"/>
    </row>
    <row r="91" spans="1:9" x14ac:dyDescent="0.2">
      <c r="A91" s="136"/>
      <c r="B91" s="51"/>
      <c r="C91" s="51"/>
      <c r="D91" s="52"/>
      <c r="E91" s="52"/>
      <c r="F91" s="52"/>
    </row>
    <row r="92" spans="1:9" x14ac:dyDescent="0.2">
      <c r="A92" s="13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3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3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3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3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3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3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3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4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3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3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3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3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3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35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35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35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35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35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3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3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3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3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35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35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35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3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35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35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35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35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35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5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5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5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3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38"/>
      <c r="B117" s="55" t="s">
        <v>424</v>
      </c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3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3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35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35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35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35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35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35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35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35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3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35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35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35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35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35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3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35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35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35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5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3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3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3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3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3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3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3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35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35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35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35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35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3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35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35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35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35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3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3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35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40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40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40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40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40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40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35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35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35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35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35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35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5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1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35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35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35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35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35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1" t="s">
        <v>288</v>
      </c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38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3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40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 t="s">
        <v>288</v>
      </c>
      <c r="D136" s="52"/>
      <c r="E136" s="52"/>
      <c r="F136" s="52"/>
    </row>
    <row r="137" spans="1:9" x14ac:dyDescent="0.2">
      <c r="A137" s="138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38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38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41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workbookViewId="0">
      <selection activeCell="C2" sqref="C2:C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4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4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4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4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4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4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4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4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4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4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4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4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4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3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3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3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3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3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3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3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3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3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40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35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3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35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35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40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40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40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40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40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40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40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40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5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5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5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5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5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5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5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5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5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5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5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5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5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35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35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35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40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35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35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4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40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3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3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workbookViewId="0">
      <selection activeCell="C17" sqref="C17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40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40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40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40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40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40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40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40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35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35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35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35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35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35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35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35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35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35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3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35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35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35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35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35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35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35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40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35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35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40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40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38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38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38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38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38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3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3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3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38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3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40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40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40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40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40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40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/>
      <c r="D16" s="61"/>
      <c r="E16" s="61"/>
      <c r="F16" s="61">
        <f t="shared" si="0"/>
        <v>0</v>
      </c>
    </row>
    <row r="17" spans="1:9" x14ac:dyDescent="0.2">
      <c r="A17" s="140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35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35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35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35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35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35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3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3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3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3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3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39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35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35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35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35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35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35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40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40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40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40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40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40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38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38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38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38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3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3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1"/>
      <c r="C136" s="51"/>
      <c r="D136" s="52"/>
      <c r="E136" s="52"/>
      <c r="F136" s="52"/>
    </row>
    <row r="137" spans="1:9" x14ac:dyDescent="0.2">
      <c r="A137" s="138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38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41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38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38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38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38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4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0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40"/>
      <c r="B4" s="105" t="s">
        <v>1466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0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0"/>
      <c r="B6" s="105" t="s">
        <v>1467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0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40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0"/>
      <c r="B9" s="105" t="s">
        <v>1466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40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40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40"/>
      <c r="B12" s="109"/>
      <c r="C12" s="73"/>
      <c r="D12" s="106"/>
      <c r="E12" s="110"/>
      <c r="F12" s="61">
        <f>E12-D12</f>
        <v>0</v>
      </c>
    </row>
    <row r="13" spans="1:17" x14ac:dyDescent="0.2">
      <c r="A13" s="140"/>
      <c r="B13" s="73"/>
      <c r="C13" s="73"/>
      <c r="D13" s="61"/>
      <c r="E13" s="74"/>
      <c r="F13" s="61">
        <f>E13-D13</f>
        <v>0</v>
      </c>
    </row>
    <row r="14" spans="1:17" x14ac:dyDescent="0.2">
      <c r="A14" s="140"/>
      <c r="B14" s="60"/>
      <c r="C14" s="72"/>
      <c r="D14" s="77"/>
      <c r="E14" s="61"/>
      <c r="F14" s="61">
        <f>E14-D14</f>
        <v>0</v>
      </c>
    </row>
    <row r="15" spans="1:17" x14ac:dyDescent="0.2">
      <c r="A15" s="140"/>
      <c r="B15" s="60"/>
      <c r="C15" s="60"/>
      <c r="D15" s="61"/>
      <c r="E15" s="61"/>
      <c r="F15" s="61">
        <f>E15-D15</f>
        <v>0</v>
      </c>
    </row>
    <row r="16" spans="1:17" x14ac:dyDescent="0.2">
      <c r="A16" s="140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40" t="s">
        <v>17</v>
      </c>
      <c r="B17" s="60" t="s">
        <v>1468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35"/>
      <c r="B19" s="51" t="s">
        <v>1469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1470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1471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35"/>
      <c r="B23" s="57" t="s">
        <v>1472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35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35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5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 t="shared" si="0"/>
        <v>0</v>
      </c>
    </row>
    <row r="28" spans="1:9" x14ac:dyDescent="0.2">
      <c r="A28" s="135"/>
      <c r="B28" s="51"/>
      <c r="C28" s="51"/>
      <c r="D28" s="52"/>
      <c r="E28" s="52"/>
      <c r="F28" s="63">
        <f t="shared" si="0"/>
        <v>0</v>
      </c>
    </row>
    <row r="29" spans="1:9" x14ac:dyDescent="0.2">
      <c r="A29" s="135"/>
      <c r="B29" s="51"/>
      <c r="C29" s="51"/>
      <c r="D29" s="52"/>
      <c r="E29" s="52"/>
      <c r="F29" s="63">
        <f t="shared" si="0"/>
        <v>0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51" t="s">
        <v>1473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5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35"/>
      <c r="B34" s="80" t="s">
        <v>1474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1475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35"/>
      <c r="B38" s="51" t="s">
        <v>1476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B42" s="51"/>
      <c r="C42" s="51"/>
      <c r="D42" s="52"/>
      <c r="E42" s="52"/>
      <c r="F42" s="52">
        <f t="shared" si="0"/>
        <v>0</v>
      </c>
    </row>
    <row r="43" spans="1:9" x14ac:dyDescent="0.2">
      <c r="A43" s="135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5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51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t="s">
        <v>1477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35"/>
      <c r="B77" s="51" t="s">
        <v>1478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35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99" t="s">
        <v>1479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13" t="s">
        <v>1480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40"/>
      <c r="B82" s="115" t="s">
        <v>1481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40"/>
      <c r="B83" s="117" t="s">
        <v>1482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40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40"/>
      <c r="B85" s="116" t="s">
        <v>1483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40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35"/>
      <c r="B87" s="59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B89" s="51"/>
      <c r="C89" s="55"/>
      <c r="D89" s="52"/>
      <c r="E89" s="52"/>
      <c r="F89" s="52">
        <f t="shared" si="1"/>
        <v>0</v>
      </c>
    </row>
    <row r="90" spans="1:9" x14ac:dyDescent="0.2">
      <c r="A90" s="135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60"/>
      <c r="C106" s="55"/>
      <c r="D106" s="52"/>
      <c r="E106" s="52"/>
      <c r="F106" s="52"/>
    </row>
    <row r="107" spans="1:9" x14ac:dyDescent="0.2">
      <c r="A107" s="138" t="s">
        <v>30</v>
      </c>
      <c r="B107" s="56" t="s">
        <v>1484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8"/>
      <c r="B108" s="55" t="s">
        <v>1485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8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s="60" t="s">
        <v>1486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5"/>
      <c r="B123" t="s">
        <v>1487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5"/>
      <c r="B124" s="51" t="s">
        <v>1488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 t="s">
        <v>1489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4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1"/>
      <c r="C135" s="51"/>
      <c r="D135" s="52"/>
      <c r="E135" s="52"/>
      <c r="F135" s="52"/>
    </row>
    <row r="136" spans="1:9" x14ac:dyDescent="0.2">
      <c r="A136" s="137"/>
      <c r="B136" s="58"/>
      <c r="C136" s="51"/>
      <c r="D136" s="52"/>
      <c r="E136" s="52"/>
      <c r="F136" s="52"/>
    </row>
    <row r="137" spans="1:9" x14ac:dyDescent="0.2">
      <c r="A137" s="141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15" t="s">
        <v>1490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41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15" t="s">
        <v>1491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1492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38"/>
      <c r="B143" s="117" t="s">
        <v>1482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38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41"/>
      <c r="B145" s="116" t="s">
        <v>1493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3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opLeftCell="A73" workbookViewId="0">
      <selection activeCell="D43" sqref="D43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4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45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0.13194444444444453</v>
      </c>
      <c r="Q3" t="s">
        <v>285</v>
      </c>
    </row>
    <row r="4" spans="1:17" x14ac:dyDescent="0.2">
      <c r="A4" s="145"/>
      <c r="B4" s="105" t="s">
        <v>1466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45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45"/>
      <c r="B6" s="105" t="s">
        <v>1494</v>
      </c>
      <c r="C6" s="105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45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8.680555555555558E-2</v>
      </c>
      <c r="Q7" t="s">
        <v>295</v>
      </c>
    </row>
    <row r="8" spans="1:17" x14ac:dyDescent="0.2">
      <c r="A8" s="145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45"/>
      <c r="B9" s="105" t="s">
        <v>374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0.3541666666666668</v>
      </c>
    </row>
    <row r="10" spans="1:17" x14ac:dyDescent="0.2">
      <c r="A10" s="145"/>
      <c r="B10" s="105" t="s">
        <v>1496</v>
      </c>
      <c r="C10" s="105" t="s">
        <v>296</v>
      </c>
      <c r="D10" s="106">
        <v>0.65277777777777779</v>
      </c>
      <c r="E10" s="106">
        <v>0.73958333333333337</v>
      </c>
      <c r="F10" s="61">
        <f t="shared" si="0"/>
        <v>8.680555555555558E-2</v>
      </c>
      <c r="I10" s="54"/>
    </row>
    <row r="11" spans="1:17" x14ac:dyDescent="0.2">
      <c r="A11" s="145"/>
      <c r="B11" s="105"/>
      <c r="C11" s="107"/>
      <c r="D11" s="107"/>
      <c r="E11" s="105"/>
      <c r="F11" s="61">
        <f t="shared" si="0"/>
        <v>0</v>
      </c>
      <c r="I11" s="54"/>
    </row>
    <row r="12" spans="1:17" x14ac:dyDescent="0.2">
      <c r="A12" s="145"/>
      <c r="B12" s="109"/>
      <c r="C12" s="109"/>
      <c r="D12" s="105"/>
      <c r="E12" s="124"/>
      <c r="F12" s="61">
        <f>E12-D12</f>
        <v>0</v>
      </c>
    </row>
    <row r="13" spans="1:17" x14ac:dyDescent="0.2">
      <c r="A13" s="145"/>
      <c r="B13" s="109"/>
      <c r="C13" s="109"/>
      <c r="D13" s="105"/>
      <c r="E13" s="124"/>
      <c r="F13" s="61">
        <f>E13-D13</f>
        <v>0</v>
      </c>
    </row>
    <row r="14" spans="1:17" x14ac:dyDescent="0.2">
      <c r="A14" s="145"/>
      <c r="B14" s="105"/>
      <c r="C14" s="125"/>
      <c r="D14" s="125"/>
      <c r="E14" s="105"/>
      <c r="F14" s="61">
        <f>E14-D14</f>
        <v>0</v>
      </c>
    </row>
    <row r="15" spans="1:17" x14ac:dyDescent="0.2">
      <c r="A15" s="145"/>
      <c r="B15" s="107"/>
      <c r="C15" s="105"/>
      <c r="D15" s="105"/>
      <c r="E15" s="105"/>
      <c r="F15" s="61">
        <f>E15-D15</f>
        <v>0</v>
      </c>
    </row>
    <row r="16" spans="1:17" x14ac:dyDescent="0.2">
      <c r="A16" s="145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40" t="s">
        <v>17</v>
      </c>
      <c r="B17" s="60" t="s">
        <v>1497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0.24652777777777762</v>
      </c>
    </row>
    <row r="19" spans="1:9" x14ac:dyDescent="0.2">
      <c r="A19" s="135"/>
      <c r="B19" s="51" t="s">
        <v>1498</v>
      </c>
      <c r="C19" s="51" t="s">
        <v>288</v>
      </c>
      <c r="D19" s="63">
        <v>0.47916666666666669</v>
      </c>
      <c r="E19" s="52">
        <v>0.53125</v>
      </c>
      <c r="F19" s="63">
        <f t="shared" si="0"/>
        <v>5.2083333333333315E-2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0.56944444444444442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1498</v>
      </c>
      <c r="C21" s="51" t="s">
        <v>288</v>
      </c>
      <c r="D21" s="52">
        <v>0.56944444444444442</v>
      </c>
      <c r="E21" s="52">
        <v>0.60416666666666663</v>
      </c>
      <c r="F21" s="63">
        <f t="shared" si="0"/>
        <v>3.472222222222221E-2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1399</v>
      </c>
      <c r="C22" s="51" t="s">
        <v>296</v>
      </c>
      <c r="D22" s="52">
        <v>0.60416666666666663</v>
      </c>
      <c r="E22" s="52">
        <v>0.65277777777777779</v>
      </c>
      <c r="F22" s="63">
        <f t="shared" si="0"/>
        <v>4.861111111111116E-2</v>
      </c>
      <c r="H22" s="53" t="s">
        <v>296</v>
      </c>
      <c r="I22" s="52">
        <f>SUMIFS(F17:F31, C17:C31,H22)</f>
        <v>4.861111111111116E-2</v>
      </c>
    </row>
    <row r="23" spans="1:9" x14ac:dyDescent="0.2">
      <c r="A23" s="135"/>
      <c r="B23" s="57" t="s">
        <v>1499</v>
      </c>
      <c r="C23" s="55" t="s">
        <v>288</v>
      </c>
      <c r="D23" s="52">
        <v>0.65277777777777779</v>
      </c>
      <c r="E23" s="52">
        <v>0.6875</v>
      </c>
      <c r="F23" s="63">
        <f t="shared" si="0"/>
        <v>3.472222222222221E-2</v>
      </c>
      <c r="H23" s="53" t="s">
        <v>295</v>
      </c>
      <c r="I23" s="52">
        <f>SUMIFS(F17:F31, C17:C31,H23)</f>
        <v>5.555555555555558E-2</v>
      </c>
    </row>
    <row r="24" spans="1:9" x14ac:dyDescent="0.2">
      <c r="A24" s="135"/>
      <c r="B24" s="51" t="s">
        <v>309</v>
      </c>
      <c r="C24" s="55" t="s">
        <v>295</v>
      </c>
      <c r="D24" s="52">
        <v>0.69444444444444453</v>
      </c>
      <c r="E24" s="52">
        <v>0.70833333333333337</v>
      </c>
      <c r="F24" s="63">
        <f t="shared" si="0"/>
        <v>1.388888888888884E-2</v>
      </c>
      <c r="H24" s="48" t="s">
        <v>300</v>
      </c>
      <c r="I24" s="49">
        <f>SUM(I18:I23)</f>
        <v>0.35069444444444436</v>
      </c>
    </row>
    <row r="25" spans="1:9" x14ac:dyDescent="0.2">
      <c r="A25" s="135"/>
      <c r="B25" s="57" t="s">
        <v>1500</v>
      </c>
      <c r="C25" s="55" t="s">
        <v>288</v>
      </c>
      <c r="D25" s="52">
        <v>0.70833333333333337</v>
      </c>
      <c r="E25" s="52">
        <v>0.72916666666666663</v>
      </c>
      <c r="F25" s="63">
        <f t="shared" si="0"/>
        <v>2.0833333333333259E-2</v>
      </c>
      <c r="I25" s="54"/>
    </row>
    <row r="26" spans="1:9" x14ac:dyDescent="0.2">
      <c r="A26" s="135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 t="shared" si="0"/>
        <v>0</v>
      </c>
    </row>
    <row r="28" spans="1:9" x14ac:dyDescent="0.2">
      <c r="A28" s="135"/>
      <c r="B28" s="51"/>
      <c r="C28" s="51"/>
      <c r="D28" s="52"/>
      <c r="E28" s="52"/>
      <c r="F28" s="63">
        <f t="shared" si="0"/>
        <v>0</v>
      </c>
    </row>
    <row r="29" spans="1:9" x14ac:dyDescent="0.2">
      <c r="A29" s="135"/>
      <c r="B29" s="51"/>
      <c r="C29" s="51"/>
      <c r="D29" s="52"/>
      <c r="E29" s="52"/>
      <c r="F29" s="63">
        <f t="shared" si="0"/>
        <v>0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51" t="s">
        <v>1501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35"/>
      <c r="B33" s="51" t="s">
        <v>309</v>
      </c>
      <c r="C33" s="51" t="s">
        <v>295</v>
      </c>
      <c r="D33" s="52">
        <v>0.45833333333333331</v>
      </c>
      <c r="E33" s="52">
        <v>0.47222222222222227</v>
      </c>
      <c r="F33" s="52">
        <f t="shared" si="0"/>
        <v>1.3888888888888951E-2</v>
      </c>
      <c r="H33" s="53" t="s">
        <v>288</v>
      </c>
      <c r="I33" s="52">
        <f>SUMIFS(F32:F46, C32:C46,H33)</f>
        <v>0.22569444444444425</v>
      </c>
    </row>
    <row r="34" spans="1:9" x14ac:dyDescent="0.2">
      <c r="A34" s="135"/>
      <c r="B34" s="80" t="s">
        <v>1502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329</v>
      </c>
      <c r="C35" s="51" t="s">
        <v>295</v>
      </c>
      <c r="D35" s="52">
        <v>0.54861111111111105</v>
      </c>
      <c r="E35" s="52">
        <v>0.57291666666666663</v>
      </c>
      <c r="F35" s="52">
        <f t="shared" si="0"/>
        <v>2.430555555555558E-2</v>
      </c>
      <c r="H35" s="53" t="s">
        <v>290</v>
      </c>
      <c r="I35" s="52">
        <f>SUMIFS(F32:F46, C32:C46,H35)</f>
        <v>2.4305555555555469E-2</v>
      </c>
    </row>
    <row r="36" spans="1:9" x14ac:dyDescent="0.2">
      <c r="A36" s="135"/>
      <c r="B36" s="51" t="s">
        <v>1503</v>
      </c>
      <c r="C36" s="51" t="s">
        <v>288</v>
      </c>
      <c r="D36" s="52">
        <v>0.57638888888888895</v>
      </c>
      <c r="E36" s="52">
        <v>0.60069444444444442</v>
      </c>
      <c r="F36" s="52">
        <f t="shared" si="0"/>
        <v>2.4305555555555469E-2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 t="s">
        <v>374</v>
      </c>
      <c r="C37" s="51" t="s">
        <v>296</v>
      </c>
      <c r="D37" s="52">
        <v>0.60416666666666663</v>
      </c>
      <c r="E37" s="52">
        <v>0.65277777777777779</v>
      </c>
      <c r="F37" s="52">
        <f t="shared" si="0"/>
        <v>4.861111111111116E-2</v>
      </c>
      <c r="H37" s="53" t="s">
        <v>296</v>
      </c>
      <c r="I37" s="52">
        <f>SUMIFS(F32:F46, C32:C46,H37)</f>
        <v>4.861111111111116E-2</v>
      </c>
    </row>
    <row r="38" spans="1:9" x14ac:dyDescent="0.2">
      <c r="A38" s="135"/>
      <c r="B38" s="51" t="s">
        <v>309</v>
      </c>
      <c r="C38" s="51" t="s">
        <v>295</v>
      </c>
      <c r="D38" s="52">
        <v>0.65625</v>
      </c>
      <c r="E38" s="52">
        <v>0.66666666666666663</v>
      </c>
      <c r="F38" s="52">
        <f t="shared" si="0"/>
        <v>1.041666666666663E-2</v>
      </c>
      <c r="H38" s="53" t="s">
        <v>295</v>
      </c>
      <c r="I38" s="52">
        <f>SUMIFS(F32:F46, C32:C46,H38)</f>
        <v>4.861111111111116E-2</v>
      </c>
    </row>
    <row r="39" spans="1:9" x14ac:dyDescent="0.2">
      <c r="A39" s="135"/>
      <c r="B39" s="80" t="s">
        <v>1504</v>
      </c>
      <c r="C39" s="51" t="s">
        <v>288</v>
      </c>
      <c r="D39" s="52">
        <v>0.67361111111111116</v>
      </c>
      <c r="E39" s="52">
        <v>0.71875</v>
      </c>
      <c r="F39" s="52">
        <f t="shared" si="0"/>
        <v>4.513888888888884E-2</v>
      </c>
      <c r="H39" s="48" t="s">
        <v>300</v>
      </c>
      <c r="I39" s="49">
        <f>SUM(I33:I38)</f>
        <v>0.34722222222222204</v>
      </c>
    </row>
    <row r="40" spans="1:9" x14ac:dyDescent="0.2">
      <c r="A40" s="135"/>
      <c r="B40" t="s">
        <v>1505</v>
      </c>
      <c r="C40" s="51" t="s">
        <v>290</v>
      </c>
      <c r="D40" s="52">
        <v>0.71875</v>
      </c>
      <c r="E40" s="52">
        <v>0.74305555555555547</v>
      </c>
      <c r="F40" s="52">
        <f t="shared" si="0"/>
        <v>2.4305555555555469E-2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5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3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3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3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3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1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6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1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3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120" t="s">
        <v>1506</v>
      </c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5" t="s">
        <v>309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40"/>
      <c r="B77" s="59" t="s">
        <v>1507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35"/>
      <c r="B78" s="99" t="s">
        <v>1508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113" t="s">
        <v>1509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35"/>
      <c r="B80" s="115" t="s">
        <v>329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1510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40"/>
      <c r="B82" s="117" t="s">
        <v>1399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40"/>
      <c r="B83" s="116" t="s">
        <v>1511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40"/>
      <c r="B84" s="116" t="s">
        <v>1512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40"/>
      <c r="B85" s="112" t="s">
        <v>1513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40"/>
      <c r="B86" s="59"/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C89" s="55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 t="s">
        <v>1484</v>
      </c>
      <c r="C106" s="55"/>
      <c r="D106" s="52"/>
      <c r="E106" s="52"/>
      <c r="F106" s="52"/>
    </row>
    <row r="107" spans="1:9" x14ac:dyDescent="0.2">
      <c r="A107" s="138" t="s">
        <v>30</v>
      </c>
      <c r="B107" s="55" t="s">
        <v>1485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38"/>
      <c r="B108" s="56" t="s">
        <v>424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38"/>
      <c r="B109" s="55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3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38"/>
      <c r="B111" s="56"/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3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3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38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38"/>
      <c r="B115" s="55"/>
      <c r="C115" s="51"/>
      <c r="D115" s="52"/>
      <c r="E115" s="52"/>
      <c r="F115" s="52"/>
      <c r="I115" s="54"/>
    </row>
    <row r="116" spans="1:9" x14ac:dyDescent="0.2">
      <c r="A116" s="138"/>
      <c r="B116" s="55"/>
      <c r="C116" s="51"/>
      <c r="D116" s="52"/>
      <c r="E116" s="52"/>
      <c r="F116" s="52"/>
      <c r="I116" s="54"/>
    </row>
    <row r="117" spans="1:9" x14ac:dyDescent="0.2">
      <c r="A117" s="138"/>
      <c r="B117" s="55"/>
      <c r="C117" s="51"/>
      <c r="D117" s="52"/>
      <c r="E117" s="52"/>
      <c r="F117" s="52"/>
    </row>
    <row r="118" spans="1:9" x14ac:dyDescent="0.2">
      <c r="A118" s="138"/>
      <c r="B118" s="55"/>
      <c r="C118" s="51"/>
      <c r="D118" s="52"/>
      <c r="E118" s="52"/>
      <c r="F118" s="52"/>
    </row>
    <row r="119" spans="1:9" x14ac:dyDescent="0.2">
      <c r="A119" s="13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38"/>
      <c r="B120" s="95"/>
      <c r="C120" s="51"/>
      <c r="D120" s="52"/>
      <c r="E120" s="52" t="s">
        <v>424</v>
      </c>
      <c r="F120" s="52" t="s">
        <v>424</v>
      </c>
    </row>
    <row r="121" spans="1:9" hidden="1" x14ac:dyDescent="0.2">
      <c r="A121" s="138"/>
      <c r="B121" s="60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3" t="s">
        <v>273</v>
      </c>
      <c r="B122" t="s">
        <v>1487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35"/>
      <c r="B123" s="51" t="s">
        <v>1488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35"/>
      <c r="B124" s="51" t="s">
        <v>1489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35"/>
      <c r="B125" s="51"/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35"/>
      <c r="B126" s="58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40"/>
      <c r="B127" s="57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4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4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35"/>
      <c r="B131" s="59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35"/>
      <c r="B132" s="51"/>
      <c r="C132" s="51"/>
      <c r="D132" s="52"/>
      <c r="E132" s="52"/>
      <c r="F132" s="52">
        <f t="shared" si="2"/>
        <v>0</v>
      </c>
    </row>
    <row r="133" spans="1:9" x14ac:dyDescent="0.2">
      <c r="A133" s="13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35"/>
      <c r="B134" s="51"/>
      <c r="C134" s="51"/>
      <c r="D134" s="52"/>
      <c r="E134" s="52"/>
      <c r="F134" s="52"/>
    </row>
    <row r="135" spans="1:9" x14ac:dyDescent="0.2">
      <c r="A135" s="135"/>
      <c r="B135" s="58"/>
      <c r="C135" s="51"/>
      <c r="D135" s="52"/>
      <c r="E135" s="52"/>
      <c r="F135" s="52"/>
    </row>
    <row r="136" spans="1:9" x14ac:dyDescent="0.2">
      <c r="A136" s="137"/>
      <c r="B136" s="115" t="s">
        <v>1446</v>
      </c>
      <c r="C136" s="51"/>
      <c r="D136" s="52"/>
      <c r="E136" s="52"/>
      <c r="F136" s="52"/>
    </row>
    <row r="137" spans="1:9" x14ac:dyDescent="0.2">
      <c r="A137" s="141" t="s">
        <v>276</v>
      </c>
      <c r="B137" s="115" t="s">
        <v>1514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15" t="s">
        <v>309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41"/>
      <c r="B139" s="115" t="s">
        <v>1515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15" t="s">
        <v>329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38"/>
      <c r="B141" s="115" t="s">
        <v>1516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7" t="s">
        <v>1399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38"/>
      <c r="B143" s="116" t="s">
        <v>1517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1518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41"/>
      <c r="B145" s="56"/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38"/>
      <c r="B146" s="55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3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3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3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3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38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7:C151" xr:uid="{ADD6997F-EAF4-4661-8CFC-471D8FA46C14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51-5BD9-4D01-B73C-B92ED6D329D9}">
  <dimension ref="A1:Q151"/>
  <sheetViews>
    <sheetView zoomScaleNormal="125" zoomScaleSheetLayoutView="100" workbookViewId="0">
      <selection sqref="A1:XFD10485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D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105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0.22569444444444448</v>
      </c>
      <c r="Q3" t="s">
        <v>285</v>
      </c>
    </row>
    <row r="4" spans="1:17" x14ac:dyDescent="0.2">
      <c r="A4" s="135"/>
      <c r="B4" s="105" t="s">
        <v>1545</v>
      </c>
      <c r="C4" s="105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35"/>
      <c r="B5" s="105" t="s">
        <v>586</v>
      </c>
      <c r="C5" s="105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35"/>
      <c r="B6" s="105" t="s">
        <v>1546</v>
      </c>
      <c r="C6" s="105" t="s">
        <v>288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105" t="s">
        <v>599</v>
      </c>
      <c r="C7" s="105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5.555555555555558E-2</v>
      </c>
      <c r="Q7" t="s">
        <v>295</v>
      </c>
    </row>
    <row r="8" spans="1:17" x14ac:dyDescent="0.2">
      <c r="A8" s="135"/>
      <c r="B8" s="105" t="s">
        <v>1495</v>
      </c>
      <c r="C8" s="105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35"/>
      <c r="B9" s="105" t="s">
        <v>1547</v>
      </c>
      <c r="C9" s="105" t="s">
        <v>288</v>
      </c>
      <c r="D9" s="106">
        <v>0.60416666666666663</v>
      </c>
      <c r="E9" s="106">
        <v>0.65277777777777779</v>
      </c>
      <c r="F9" s="61">
        <f t="shared" si="0"/>
        <v>4.861111111111116E-2</v>
      </c>
      <c r="H9" s="48" t="s">
        <v>300</v>
      </c>
      <c r="I9" s="49">
        <f>SUM(I3:I8)</f>
        <v>0.34722222222222238</v>
      </c>
    </row>
    <row r="10" spans="1:17" x14ac:dyDescent="0.2">
      <c r="A10" s="135"/>
      <c r="B10" s="105" t="s">
        <v>1548</v>
      </c>
      <c r="C10" s="105" t="s">
        <v>296</v>
      </c>
      <c r="D10" s="106">
        <v>0.65972222222222221</v>
      </c>
      <c r="E10" s="106">
        <v>0.71527777777777779</v>
      </c>
      <c r="F10" s="61">
        <f t="shared" si="0"/>
        <v>5.555555555555558E-2</v>
      </c>
      <c r="I10" s="54"/>
    </row>
    <row r="11" spans="1:17" x14ac:dyDescent="0.2">
      <c r="A11" s="135"/>
      <c r="B11" s="105" t="s">
        <v>1547</v>
      </c>
      <c r="C11" s="107" t="s">
        <v>288</v>
      </c>
      <c r="D11" s="131">
        <v>0.71527777777777779</v>
      </c>
      <c r="E11" s="132">
        <v>0.73958333333333337</v>
      </c>
      <c r="F11" s="61">
        <f t="shared" si="0"/>
        <v>2.430555555555558E-2</v>
      </c>
      <c r="I11" s="54"/>
    </row>
    <row r="12" spans="1:17" x14ac:dyDescent="0.2">
      <c r="A12" s="135"/>
      <c r="B12" s="109"/>
      <c r="C12" s="109"/>
      <c r="D12" s="105"/>
      <c r="E12" s="124"/>
      <c r="F12" s="61">
        <f>E12-D12</f>
        <v>0</v>
      </c>
    </row>
    <row r="13" spans="1:17" x14ac:dyDescent="0.2">
      <c r="A13" s="135"/>
      <c r="B13" s="109"/>
      <c r="C13" s="109"/>
      <c r="D13" s="105"/>
      <c r="E13" s="124"/>
      <c r="F13" s="61">
        <f>E13-D13</f>
        <v>0</v>
      </c>
    </row>
    <row r="14" spans="1:17" x14ac:dyDescent="0.2">
      <c r="A14" s="135"/>
      <c r="B14" s="105"/>
      <c r="C14" s="125"/>
      <c r="D14" s="125"/>
      <c r="E14" s="105"/>
      <c r="F14" s="61">
        <f>E14-D14</f>
        <v>0</v>
      </c>
    </row>
    <row r="15" spans="1:17" x14ac:dyDescent="0.2">
      <c r="A15" s="135"/>
      <c r="B15" s="107"/>
      <c r="C15" s="105"/>
      <c r="D15" s="105"/>
      <c r="E15" s="105"/>
      <c r="F15" s="61">
        <f>E15-D15</f>
        <v>0</v>
      </c>
    </row>
    <row r="16" spans="1:17" x14ac:dyDescent="0.2">
      <c r="A16" s="136"/>
      <c r="B16" s="126"/>
      <c r="C16" s="124" t="s">
        <v>288</v>
      </c>
      <c r="D16" s="105"/>
      <c r="E16" s="105"/>
      <c r="F16" s="61">
        <f t="shared" si="0"/>
        <v>0</v>
      </c>
    </row>
    <row r="17" spans="1:9" x14ac:dyDescent="0.2">
      <c r="A17" s="140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 t="shared" si="0"/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5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 t="shared" si="0"/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 t="shared" si="0"/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 t="shared" si="0"/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5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 t="shared" si="0"/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5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 t="shared" si="0"/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5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35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 t="shared" si="0"/>
        <v>0</v>
      </c>
    </row>
    <row r="28" spans="1:9" x14ac:dyDescent="0.2">
      <c r="A28" s="135"/>
      <c r="B28" s="51"/>
      <c r="C28" s="51"/>
      <c r="D28" s="52"/>
      <c r="E28" s="52"/>
      <c r="F28" s="63">
        <f t="shared" si="0"/>
        <v>0</v>
      </c>
    </row>
    <row r="29" spans="1:9" x14ac:dyDescent="0.2">
      <c r="A29" s="135"/>
      <c r="B29" s="51"/>
      <c r="C29" s="51"/>
      <c r="D29" s="52"/>
      <c r="E29" s="52"/>
      <c r="F29" s="63">
        <f t="shared" si="0"/>
        <v>0</v>
      </c>
    </row>
    <row r="30" spans="1:9" x14ac:dyDescent="0.2">
      <c r="A30" s="135"/>
      <c r="B30" s="51"/>
      <c r="C30" s="51"/>
      <c r="D30" s="52"/>
      <c r="E30" s="52"/>
      <c r="F30" s="63">
        <f t="shared" si="0"/>
        <v>0</v>
      </c>
    </row>
    <row r="31" spans="1:9" x14ac:dyDescent="0.2">
      <c r="A31" s="136"/>
      <c r="B31" s="51"/>
      <c r="C31" s="51"/>
      <c r="D31" s="52"/>
      <c r="E31" s="52"/>
      <c r="F31" s="63">
        <f t="shared" si="0"/>
        <v>0</v>
      </c>
    </row>
    <row r="32" spans="1:9" x14ac:dyDescent="0.2">
      <c r="A32" s="13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3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3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73</v>
      </c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3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3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3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35"/>
      <c r="C40" s="51"/>
      <c r="D40" s="52"/>
      <c r="E40" s="52"/>
      <c r="F40" s="52">
        <f t="shared" si="0"/>
        <v>0</v>
      </c>
      <c r="I40" s="54"/>
    </row>
    <row r="41" spans="1:9" x14ac:dyDescent="0.2">
      <c r="A41" s="13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35"/>
      <c r="C42" s="51"/>
      <c r="D42" s="52"/>
      <c r="E42" s="52"/>
      <c r="F42" s="52">
        <f t="shared" si="0"/>
        <v>0</v>
      </c>
    </row>
    <row r="43" spans="1:9" x14ac:dyDescent="0.2">
      <c r="A43" s="135"/>
      <c r="B43" s="51"/>
      <c r="C43" s="51"/>
      <c r="D43" s="52"/>
      <c r="E43" s="52"/>
      <c r="F43" s="52">
        <f t="shared" si="0"/>
        <v>0</v>
      </c>
    </row>
    <row r="44" spans="1:9" x14ac:dyDescent="0.2">
      <c r="A44" s="135"/>
      <c r="B44" s="51"/>
      <c r="C44" s="51"/>
      <c r="D44" s="52"/>
      <c r="E44" s="52"/>
      <c r="F44" s="52">
        <f t="shared" si="0"/>
        <v>0</v>
      </c>
    </row>
    <row r="45" spans="1:9" x14ac:dyDescent="0.2">
      <c r="A45" s="135"/>
      <c r="B45" s="51"/>
      <c r="C45" s="51"/>
      <c r="D45" s="52"/>
      <c r="E45" s="52"/>
      <c r="F45" s="52">
        <f t="shared" si="0"/>
        <v>0</v>
      </c>
    </row>
    <row r="46" spans="1:9" x14ac:dyDescent="0.2">
      <c r="A46" s="137"/>
      <c r="B46" s="51"/>
      <c r="C46" s="51"/>
      <c r="D46" s="52"/>
      <c r="E46" s="52"/>
      <c r="F46" s="52">
        <f t="shared" si="0"/>
        <v>0</v>
      </c>
    </row>
    <row r="47" spans="1:9" x14ac:dyDescent="0.2">
      <c r="A47" s="138" t="s">
        <v>21</v>
      </c>
      <c r="B47" s="55" t="s">
        <v>1523</v>
      </c>
      <c r="C47" s="51"/>
      <c r="D47" s="52">
        <v>0</v>
      </c>
      <c r="E47" s="52">
        <v>0</v>
      </c>
      <c r="F47" s="52">
        <v>0</v>
      </c>
      <c r="H47" s="49" t="s">
        <v>286</v>
      </c>
      <c r="I47" s="49" t="s">
        <v>287</v>
      </c>
    </row>
    <row r="48" spans="1:9" x14ac:dyDescent="0.2">
      <c r="A48" s="138"/>
      <c r="B48" s="56" t="s">
        <v>1524</v>
      </c>
      <c r="C48" s="51"/>
      <c r="D48" s="52">
        <v>0</v>
      </c>
      <c r="E48" s="52">
        <v>0</v>
      </c>
      <c r="F48" s="52">
        <v>0</v>
      </c>
      <c r="H48" s="53" t="s">
        <v>288</v>
      </c>
      <c r="I48" s="79">
        <v>0</v>
      </c>
    </row>
    <row r="49" spans="1:9" x14ac:dyDescent="0.2">
      <c r="A49" s="138"/>
      <c r="B49" s="55" t="s">
        <v>1525</v>
      </c>
      <c r="C49" s="51"/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</v>
      </c>
    </row>
    <row r="50" spans="1:9" x14ac:dyDescent="0.2">
      <c r="A50" s="138"/>
      <c r="B50" s="55" t="s">
        <v>1526</v>
      </c>
      <c r="C50" s="51" t="s">
        <v>296</v>
      </c>
      <c r="D50" s="52">
        <v>0.65972222222222221</v>
      </c>
      <c r="E50" s="52">
        <v>0.71527777777777779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/>
      <c r="C51" s="51"/>
      <c r="D51" s="52">
        <f t="shared" si="0"/>
        <v>0</v>
      </c>
      <c r="E51" s="52">
        <f t="shared" si="0"/>
        <v>0</v>
      </c>
      <c r="F51" s="52">
        <f t="shared" si="0"/>
        <v>0</v>
      </c>
      <c r="H51" s="53" t="s">
        <v>293</v>
      </c>
      <c r="I51" s="52">
        <f>SUMIFS(F47:F61, C47:C61,H51)</f>
        <v>0</v>
      </c>
    </row>
    <row r="52" spans="1:9" x14ac:dyDescent="0.2">
      <c r="A52" s="138"/>
      <c r="B52" s="55"/>
      <c r="C52" s="51"/>
      <c r="D52" s="52">
        <f t="shared" si="0"/>
        <v>0</v>
      </c>
      <c r="E52" s="52">
        <f t="shared" si="0"/>
        <v>0</v>
      </c>
      <c r="F52" s="52">
        <f t="shared" si="0"/>
        <v>0</v>
      </c>
      <c r="H52" s="53" t="s">
        <v>296</v>
      </c>
      <c r="I52" s="52">
        <f>SUMIFS(F47:F61, C47:C61,H52)</f>
        <v>5.5555555555555552E-2</v>
      </c>
    </row>
    <row r="53" spans="1:9" x14ac:dyDescent="0.2">
      <c r="A53" s="138"/>
      <c r="B53" s="55"/>
      <c r="C53" s="51"/>
      <c r="D53" s="52">
        <f t="shared" si="0"/>
        <v>0</v>
      </c>
      <c r="E53" s="52">
        <v>0</v>
      </c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>
        <f t="shared" si="0"/>
        <v>0</v>
      </c>
      <c r="E54" s="52">
        <f t="shared" si="0"/>
        <v>0</v>
      </c>
      <c r="F54" s="52">
        <f t="shared" si="0"/>
        <v>0</v>
      </c>
      <c r="H54" s="48" t="s">
        <v>300</v>
      </c>
      <c r="I54" s="49" t="s">
        <v>1527</v>
      </c>
    </row>
    <row r="55" spans="1:9" x14ac:dyDescent="0.2">
      <c r="A55" s="138"/>
      <c r="B55" s="55"/>
      <c r="C55" s="51"/>
      <c r="D55" s="52">
        <f t="shared" si="0"/>
        <v>0</v>
      </c>
      <c r="E55" s="52">
        <f t="shared" si="0"/>
        <v>0</v>
      </c>
      <c r="F55" s="52">
        <f t="shared" si="0"/>
        <v>0</v>
      </c>
      <c r="I55" s="54"/>
    </row>
    <row r="56" spans="1:9" x14ac:dyDescent="0.2">
      <c r="A56" s="138"/>
      <c r="B56" s="55"/>
      <c r="C56" s="51"/>
      <c r="D56" s="52">
        <f t="shared" si="0"/>
        <v>0</v>
      </c>
      <c r="E56" s="52">
        <f t="shared" si="0"/>
        <v>0</v>
      </c>
      <c r="F56" s="52">
        <f t="shared" si="0"/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 t="shared" si="0"/>
        <v>0</v>
      </c>
    </row>
    <row r="59" spans="1:9" x14ac:dyDescent="0.2">
      <c r="A59" s="138"/>
      <c r="B59" s="55"/>
      <c r="C59" s="51"/>
      <c r="D59" s="52"/>
      <c r="E59" s="52"/>
      <c r="F59" s="52">
        <f t="shared" si="0"/>
        <v>0</v>
      </c>
    </row>
    <row r="60" spans="1:9" x14ac:dyDescent="0.2">
      <c r="A60" s="138"/>
      <c r="B60" s="55"/>
      <c r="C60" s="51"/>
      <c r="D60" s="52"/>
      <c r="E60" s="52"/>
      <c r="F60" s="52">
        <f t="shared" si="0"/>
        <v>0</v>
      </c>
    </row>
    <row r="61" spans="1:9" x14ac:dyDescent="0.2">
      <c r="A61" s="138"/>
      <c r="B61" s="51"/>
      <c r="C61" s="51"/>
      <c r="D61" s="52"/>
      <c r="E61" s="52"/>
      <c r="F61" s="52">
        <f t="shared" si="0"/>
        <v>0</v>
      </c>
    </row>
    <row r="62" spans="1:9" x14ac:dyDescent="0.2">
      <c r="A62" s="139" t="s">
        <v>24</v>
      </c>
      <c r="B62" s="56" t="s">
        <v>1543</v>
      </c>
      <c r="C62" s="51" t="s">
        <v>285</v>
      </c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35"/>
      <c r="B63" s="51" t="s">
        <v>1544</v>
      </c>
      <c r="C63" s="51" t="s">
        <v>285</v>
      </c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35"/>
      <c r="B64" s="51" t="s">
        <v>1530</v>
      </c>
      <c r="C64" s="51" t="s">
        <v>285</v>
      </c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35"/>
      <c r="B65" s="51" t="s">
        <v>345</v>
      </c>
      <c r="C65" s="51" t="s">
        <v>296</v>
      </c>
      <c r="D65" s="52">
        <v>0.65972222222222221</v>
      </c>
      <c r="E65" s="52">
        <v>0.71527777777777779</v>
      </c>
      <c r="F65" s="52">
        <f t="shared" si="0"/>
        <v>5.555555555555558E-2</v>
      </c>
      <c r="H65" s="53" t="s">
        <v>290</v>
      </c>
      <c r="I65" s="52">
        <f>SUMIFS(F62:F76, C62:C76,H65)</f>
        <v>0</v>
      </c>
    </row>
    <row r="66" spans="1:9" x14ac:dyDescent="0.2">
      <c r="A66" s="13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5.555555555555558E-2</v>
      </c>
    </row>
    <row r="68" spans="1:9" x14ac:dyDescent="0.2">
      <c r="A68" s="13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3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0.11805555555555558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120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40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5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40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40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40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40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40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C89" s="55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/>
      <c r="C106" s="55"/>
      <c r="D106" s="52"/>
      <c r="E106" s="52"/>
      <c r="F106" s="52"/>
    </row>
    <row r="107" spans="1:9" x14ac:dyDescent="0.2">
      <c r="A107" s="146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6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6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6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6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6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6"/>
      <c r="B115" s="55"/>
      <c r="C115" s="51"/>
      <c r="D115" s="52"/>
      <c r="E115" s="52"/>
      <c r="F115" s="52"/>
      <c r="I115" s="54"/>
    </row>
    <row r="116" spans="1:9" x14ac:dyDescent="0.2">
      <c r="A116" s="146"/>
      <c r="B116" s="55"/>
      <c r="C116" s="51"/>
      <c r="D116" s="52"/>
      <c r="E116" s="52"/>
      <c r="F116" s="52"/>
      <c r="I116" s="54"/>
    </row>
    <row r="117" spans="1:9" x14ac:dyDescent="0.2">
      <c r="A117" s="146"/>
      <c r="B117" s="55"/>
      <c r="C117" s="51"/>
      <c r="D117" s="52"/>
      <c r="E117" s="52"/>
      <c r="F117" s="52"/>
    </row>
    <row r="118" spans="1:9" x14ac:dyDescent="0.2">
      <c r="A118" s="146"/>
      <c r="B118" s="55"/>
      <c r="C118" s="51"/>
      <c r="D118" s="52"/>
      <c r="E118" s="52"/>
      <c r="F118" s="52"/>
    </row>
    <row r="119" spans="1:9" x14ac:dyDescent="0.2">
      <c r="A119" s="146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6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7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6" t="s">
        <v>273</v>
      </c>
      <c r="B122" s="127" t="s">
        <v>1528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46"/>
      <c r="B123" s="90" t="s">
        <v>1529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46"/>
      <c r="B124" s="55" t="s">
        <v>1530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46"/>
      <c r="B125" s="55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46"/>
      <c r="B126" s="95" t="s">
        <v>1531</v>
      </c>
      <c r="C126" s="51" t="s">
        <v>296</v>
      </c>
      <c r="D126" s="52">
        <v>0.65972222222222221</v>
      </c>
      <c r="E126" s="52">
        <v>0.71527777777777779</v>
      </c>
      <c r="F126" s="52">
        <f t="shared" si="1"/>
        <v>5.555555555555558E-2</v>
      </c>
      <c r="H126" s="53" t="s">
        <v>293</v>
      </c>
      <c r="I126" s="52">
        <f>SUMIFS(F122:F136, C122:C136,H126)</f>
        <v>0</v>
      </c>
    </row>
    <row r="127" spans="1:9" x14ac:dyDescent="0.2">
      <c r="A127" s="146"/>
      <c r="B127" s="129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5.555555555555558E-2</v>
      </c>
    </row>
    <row r="128" spans="1:9" x14ac:dyDescent="0.2">
      <c r="A128" s="146"/>
      <c r="B128" s="129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46"/>
      <c r="B129" s="129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46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6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6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6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6"/>
      <c r="B134" s="95"/>
      <c r="C134" s="51"/>
      <c r="D134" s="52"/>
      <c r="E134" s="52"/>
      <c r="F134" s="52"/>
    </row>
    <row r="135" spans="1:9" x14ac:dyDescent="0.2">
      <c r="A135" s="148"/>
      <c r="B135" s="115"/>
      <c r="C135" s="55"/>
      <c r="D135" s="52"/>
      <c r="E135" s="52"/>
      <c r="F135" s="52"/>
    </row>
    <row r="136" spans="1:9" x14ac:dyDescent="0.2">
      <c r="A136" s="148"/>
      <c r="B136" s="115"/>
      <c r="C136" s="55"/>
      <c r="D136" s="52"/>
      <c r="E136" s="52"/>
      <c r="F136" s="52"/>
    </row>
    <row r="137" spans="1:9" x14ac:dyDescent="0.2">
      <c r="A137" s="14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41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8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41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41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41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41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41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41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41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7:C151" xr:uid="{3A7408E2-D18C-4F8E-8942-562F140BDFDF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767F-5673-46A3-BB50-6726922E3AB3}">
  <dimension ref="A1:Q151"/>
  <sheetViews>
    <sheetView tabSelected="1" topLeftCell="B60" zoomScaleNormal="125" zoomScaleSheetLayoutView="100" workbookViewId="0">
      <selection activeCell="B70" sqref="B7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122" t="s">
        <v>278</v>
      </c>
      <c r="B1" s="123" t="s">
        <v>279</v>
      </c>
      <c r="C1" s="123" t="s">
        <v>280</v>
      </c>
      <c r="D1" s="123" t="s">
        <v>281</v>
      </c>
      <c r="E1" s="123" t="s">
        <v>282</v>
      </c>
      <c r="F1" s="67" t="s">
        <v>283</v>
      </c>
      <c r="G1" s="50"/>
    </row>
    <row r="2" spans="1:17" x14ac:dyDescent="0.2">
      <c r="A2" s="140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D2:F5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35"/>
      <c r="B3" s="105" t="s">
        <v>1394</v>
      </c>
      <c r="C3" s="60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0.2083333333333332</v>
      </c>
      <c r="Q3" t="s">
        <v>285</v>
      </c>
    </row>
    <row r="4" spans="1:17" x14ac:dyDescent="0.2">
      <c r="A4" s="135"/>
      <c r="B4" s="105" t="s">
        <v>1563</v>
      </c>
      <c r="C4" s="60" t="s">
        <v>290</v>
      </c>
      <c r="D4" s="106">
        <v>0.37847222222222227</v>
      </c>
      <c r="E4" s="106">
        <v>0.38541666666666669</v>
      </c>
      <c r="F4" s="61">
        <f t="shared" si="0"/>
        <v>6.9444444444444198E-3</v>
      </c>
      <c r="H4" s="53" t="s">
        <v>285</v>
      </c>
      <c r="I4" s="52">
        <f>SUMIFS(F2:F16, C2:C16,H4)</f>
        <v>2.4305555555555691E-2</v>
      </c>
      <c r="Q4" t="s">
        <v>290</v>
      </c>
    </row>
    <row r="5" spans="1:17" x14ac:dyDescent="0.2">
      <c r="A5" s="135"/>
      <c r="B5" s="105" t="s">
        <v>1564</v>
      </c>
      <c r="C5" s="60" t="s">
        <v>288</v>
      </c>
      <c r="D5" s="106">
        <v>0.38541666666666669</v>
      </c>
      <c r="E5" s="106">
        <v>0.45833333333333331</v>
      </c>
      <c r="F5" s="61">
        <f t="shared" si="0"/>
        <v>7.291666666666663E-2</v>
      </c>
      <c r="H5" s="53" t="s">
        <v>290</v>
      </c>
      <c r="I5" s="52">
        <f>SUMIFS(F2:F16, C2:C16,H5)</f>
        <v>3.8194444444444531E-2</v>
      </c>
      <c r="Q5" t="s">
        <v>293</v>
      </c>
    </row>
    <row r="6" spans="1:17" x14ac:dyDescent="0.2">
      <c r="A6" s="135"/>
      <c r="B6" s="105" t="s">
        <v>309</v>
      </c>
      <c r="C6" s="60" t="s">
        <v>295</v>
      </c>
      <c r="D6" s="106">
        <v>0.45833333333333331</v>
      </c>
      <c r="E6" s="106">
        <v>0.46875</v>
      </c>
      <c r="F6" s="61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35"/>
      <c r="B7" s="105" t="s">
        <v>1564</v>
      </c>
      <c r="C7" s="60" t="s">
        <v>288</v>
      </c>
      <c r="D7" s="106">
        <v>0.47222222222222227</v>
      </c>
      <c r="E7" s="106">
        <v>0.54166666666666663</v>
      </c>
      <c r="F7" s="61">
        <f t="shared" si="0"/>
        <v>6.9444444444444364E-2</v>
      </c>
      <c r="H7" s="53" t="s">
        <v>296</v>
      </c>
      <c r="I7" s="52">
        <f>SUMIFS(F2:F16, C2:C16,H7)</f>
        <v>5.9027777777777679E-2</v>
      </c>
      <c r="Q7" t="s">
        <v>295</v>
      </c>
    </row>
    <row r="8" spans="1:17" x14ac:dyDescent="0.2">
      <c r="A8" s="135"/>
      <c r="B8" s="105" t="s">
        <v>599</v>
      </c>
      <c r="C8" s="60" t="s">
        <v>295</v>
      </c>
      <c r="D8" s="106">
        <v>0.54166666666666663</v>
      </c>
      <c r="E8" s="106">
        <v>0.57291666666666663</v>
      </c>
      <c r="F8" s="61">
        <f t="shared" si="0"/>
        <v>3.125E-2</v>
      </c>
      <c r="H8" s="53" t="s">
        <v>295</v>
      </c>
      <c r="I8" s="52">
        <f>SUMIFS(F2:F16, C2:C16,H8)</f>
        <v>4.1666666666666685E-2</v>
      </c>
    </row>
    <row r="9" spans="1:17" x14ac:dyDescent="0.2">
      <c r="A9" s="135"/>
      <c r="B9" s="105" t="s">
        <v>311</v>
      </c>
      <c r="C9" s="60" t="s">
        <v>285</v>
      </c>
      <c r="D9" s="106">
        <v>0.57291666666666663</v>
      </c>
      <c r="E9" s="106">
        <v>0.58333333333333337</v>
      </c>
      <c r="F9" s="61">
        <f t="shared" si="0"/>
        <v>1.0416666666666741E-2</v>
      </c>
      <c r="H9" s="48" t="s">
        <v>300</v>
      </c>
      <c r="I9" s="49">
        <f>SUM(I3:I8)</f>
        <v>0.37152777777777779</v>
      </c>
    </row>
    <row r="10" spans="1:17" x14ac:dyDescent="0.2">
      <c r="A10" s="135"/>
      <c r="B10" s="105" t="s">
        <v>1399</v>
      </c>
      <c r="C10" s="60" t="s">
        <v>296</v>
      </c>
      <c r="D10" s="106">
        <v>0.58333333333333337</v>
      </c>
      <c r="E10" s="106">
        <v>0.64236111111111105</v>
      </c>
      <c r="F10" s="61">
        <f>E10-D10</f>
        <v>5.9027777777777679E-2</v>
      </c>
      <c r="I10" s="54"/>
    </row>
    <row r="11" spans="1:17" x14ac:dyDescent="0.2">
      <c r="A11" s="135"/>
      <c r="B11" s="105" t="s">
        <v>1565</v>
      </c>
      <c r="C11" s="75" t="s">
        <v>290</v>
      </c>
      <c r="D11" s="106">
        <v>0.64236111111111105</v>
      </c>
      <c r="E11" s="106">
        <v>0.67361111111111116</v>
      </c>
      <c r="F11" s="61">
        <f>E11-D11</f>
        <v>3.1250000000000111E-2</v>
      </c>
      <c r="I11" s="54"/>
    </row>
    <row r="12" spans="1:17" x14ac:dyDescent="0.2">
      <c r="A12" s="135"/>
      <c r="B12" s="105" t="s">
        <v>1566</v>
      </c>
      <c r="C12" s="73" t="s">
        <v>288</v>
      </c>
      <c r="D12" s="133">
        <v>0.67361111111111116</v>
      </c>
      <c r="E12" s="134">
        <v>0.73958333333333337</v>
      </c>
      <c r="F12" s="61">
        <f>E12-D12</f>
        <v>6.597222222222221E-2</v>
      </c>
    </row>
    <row r="13" spans="1:17" x14ac:dyDescent="0.2">
      <c r="A13" s="135"/>
      <c r="B13" s="109"/>
      <c r="C13" s="73"/>
      <c r="D13" s="105"/>
      <c r="E13" s="124"/>
      <c r="F13" s="61">
        <f>E13-D13</f>
        <v>0</v>
      </c>
    </row>
    <row r="14" spans="1:17" x14ac:dyDescent="0.2">
      <c r="A14" s="135"/>
      <c r="B14" s="105"/>
      <c r="C14" s="72"/>
      <c r="D14" s="125"/>
      <c r="E14" s="105"/>
      <c r="F14" s="61">
        <f>E14-D14</f>
        <v>0</v>
      </c>
    </row>
    <row r="15" spans="1:17" x14ac:dyDescent="0.2">
      <c r="A15" s="135"/>
      <c r="B15" s="107"/>
      <c r="C15" s="60"/>
      <c r="D15" s="105"/>
      <c r="E15" s="105"/>
      <c r="F15" s="61">
        <f>E15-D15</f>
        <v>0</v>
      </c>
    </row>
    <row r="16" spans="1:17" x14ac:dyDescent="0.2">
      <c r="A16" s="136"/>
      <c r="B16" s="126"/>
      <c r="C16" s="60"/>
      <c r="D16" s="105"/>
      <c r="E16" s="105"/>
      <c r="F16" s="61">
        <f>E16-D16</f>
        <v>0</v>
      </c>
    </row>
    <row r="17" spans="1:9" x14ac:dyDescent="0.2">
      <c r="A17" s="140" t="s">
        <v>17</v>
      </c>
      <c r="B17" s="60" t="s">
        <v>1519</v>
      </c>
      <c r="C17" s="55" t="s">
        <v>288</v>
      </c>
      <c r="D17" s="62">
        <v>0.35416666666666669</v>
      </c>
      <c r="E17" s="52">
        <v>0.4375</v>
      </c>
      <c r="F17" s="63">
        <f>E17-D17</f>
        <v>8.3333333333333315E-2</v>
      </c>
      <c r="H17" s="49" t="s">
        <v>286</v>
      </c>
      <c r="I17" s="49" t="s">
        <v>287</v>
      </c>
    </row>
    <row r="18" spans="1:9" x14ac:dyDescent="0.2">
      <c r="A18" s="135"/>
      <c r="B18" t="s">
        <v>309</v>
      </c>
      <c r="C18" s="78" t="s">
        <v>295</v>
      </c>
      <c r="D18" s="61">
        <v>0.4375</v>
      </c>
      <c r="E18" s="54">
        <v>0.44791666666666669</v>
      </c>
      <c r="F18" s="63">
        <f>E18-D18</f>
        <v>1.0416666666666685E-2</v>
      </c>
      <c r="H18" s="53" t="s">
        <v>288</v>
      </c>
      <c r="I18" s="52">
        <f>SUMIFS(F17:F31, C17:C31,H18)</f>
        <v>0.30555555555555558</v>
      </c>
    </row>
    <row r="19" spans="1:9" x14ac:dyDescent="0.2">
      <c r="A19" s="135"/>
      <c r="B19" s="51" t="s">
        <v>1520</v>
      </c>
      <c r="C19" s="51" t="s">
        <v>288</v>
      </c>
      <c r="D19" s="63">
        <v>0.4513888888888889</v>
      </c>
      <c r="E19" s="52">
        <v>0.54513888888888895</v>
      </c>
      <c r="F19" s="63">
        <f>E19-D19</f>
        <v>9.3750000000000056E-2</v>
      </c>
      <c r="H19" s="53" t="s">
        <v>285</v>
      </c>
      <c r="I19" s="52">
        <f>SUMIFS(F17:F31, C17:C31,H19)</f>
        <v>0</v>
      </c>
    </row>
    <row r="20" spans="1:9" x14ac:dyDescent="0.2">
      <c r="A20" s="135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>E20-D20</f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35"/>
      <c r="B21" s="51" t="s">
        <v>1521</v>
      </c>
      <c r="C21" s="51" t="s">
        <v>288</v>
      </c>
      <c r="D21" s="52">
        <v>0.56944444444444442</v>
      </c>
      <c r="E21" s="52">
        <v>0.65625</v>
      </c>
      <c r="F21" s="63">
        <f>E21-D21</f>
        <v>8.680555555555558E-2</v>
      </c>
      <c r="H21" s="53" t="s">
        <v>293</v>
      </c>
      <c r="I21" s="52">
        <f>SUMIFS(F17:F31, C17:C31,H21)</f>
        <v>0</v>
      </c>
    </row>
    <row r="22" spans="1:9" x14ac:dyDescent="0.2">
      <c r="A22" s="135"/>
      <c r="B22" s="58" t="s">
        <v>1399</v>
      </c>
      <c r="C22" s="51" t="s">
        <v>296</v>
      </c>
      <c r="D22" s="52">
        <v>0.65972222222222221</v>
      </c>
      <c r="E22" s="52">
        <v>0.71527777777777779</v>
      </c>
      <c r="F22" s="63">
        <f>E22-D22</f>
        <v>5.555555555555558E-2</v>
      </c>
      <c r="H22" s="53" t="s">
        <v>296</v>
      </c>
      <c r="I22" s="52">
        <f>SUMIFS(F17:F31, C17:C31,H22)</f>
        <v>5.555555555555558E-2</v>
      </c>
    </row>
    <row r="23" spans="1:9" x14ac:dyDescent="0.2">
      <c r="A23" s="135"/>
      <c r="B23" s="57" t="s">
        <v>309</v>
      </c>
      <c r="C23" s="55" t="s">
        <v>295</v>
      </c>
      <c r="D23" s="52">
        <v>0.71875</v>
      </c>
      <c r="E23" s="52">
        <v>0.72916666666666663</v>
      </c>
      <c r="F23" s="63">
        <f>E23-D23</f>
        <v>1.041666666666663E-2</v>
      </c>
      <c r="H23" s="53" t="s">
        <v>295</v>
      </c>
      <c r="I23" s="52">
        <f>SUMIFS(F17:F31, C17:C31,H23)</f>
        <v>4.1666666666666685E-2</v>
      </c>
    </row>
    <row r="24" spans="1:9" x14ac:dyDescent="0.2">
      <c r="A24" s="135"/>
      <c r="B24" s="51" t="s">
        <v>1522</v>
      </c>
      <c r="C24" s="55" t="s">
        <v>288</v>
      </c>
      <c r="D24" s="52">
        <v>0.875</v>
      </c>
      <c r="E24" s="52">
        <v>0.91666666666666663</v>
      </c>
      <c r="F24" s="63">
        <f>E24-D24</f>
        <v>4.166666666666663E-2</v>
      </c>
      <c r="H24" s="48" t="s">
        <v>300</v>
      </c>
      <c r="I24" s="49">
        <f>SUM(I18:I23)</f>
        <v>0.40277777777777785</v>
      </c>
    </row>
    <row r="25" spans="1:9" x14ac:dyDescent="0.2">
      <c r="A25" s="135"/>
      <c r="B25" s="57"/>
      <c r="C25" s="55"/>
      <c r="D25" s="52"/>
      <c r="E25" s="52"/>
      <c r="F25" s="63">
        <f>E25-D25</f>
        <v>0</v>
      </c>
      <c r="I25" s="54"/>
    </row>
    <row r="26" spans="1:9" x14ac:dyDescent="0.2">
      <c r="A26" s="135"/>
      <c r="B26" s="57"/>
      <c r="C26" s="55"/>
      <c r="D26" s="52"/>
      <c r="E26" s="52"/>
      <c r="F26" s="63">
        <f>E26-D26</f>
        <v>0</v>
      </c>
      <c r="I26" s="54"/>
    </row>
    <row r="27" spans="1:9" x14ac:dyDescent="0.2">
      <c r="A27" s="135"/>
      <c r="B27" s="59"/>
      <c r="C27" s="51"/>
      <c r="D27" s="52"/>
      <c r="E27" s="52"/>
      <c r="F27" s="63">
        <f>E27-D27</f>
        <v>0</v>
      </c>
    </row>
    <row r="28" spans="1:9" x14ac:dyDescent="0.2">
      <c r="A28" s="135"/>
      <c r="B28" s="51"/>
      <c r="C28" s="51"/>
      <c r="D28" s="52"/>
      <c r="E28" s="52"/>
      <c r="F28" s="63">
        <f>E28-D28</f>
        <v>0</v>
      </c>
    </row>
    <row r="29" spans="1:9" x14ac:dyDescent="0.2">
      <c r="A29" s="135"/>
      <c r="B29" s="51"/>
      <c r="C29" s="51"/>
      <c r="D29" s="52"/>
      <c r="E29" s="52"/>
      <c r="F29" s="63">
        <f>E29-D29</f>
        <v>0</v>
      </c>
    </row>
    <row r="30" spans="1:9" x14ac:dyDescent="0.2">
      <c r="A30" s="135"/>
      <c r="B30" s="51"/>
      <c r="C30" s="51"/>
      <c r="D30" s="52"/>
      <c r="E30" s="52"/>
      <c r="F30" s="63">
        <f>E30-D30</f>
        <v>0</v>
      </c>
    </row>
    <row r="31" spans="1:9" x14ac:dyDescent="0.2">
      <c r="A31" s="136"/>
      <c r="B31" s="51"/>
      <c r="C31" s="51"/>
      <c r="D31" s="52"/>
      <c r="E31" s="52"/>
      <c r="F31" s="63">
        <f>E31-D31</f>
        <v>0</v>
      </c>
    </row>
    <row r="32" spans="1:9" x14ac:dyDescent="0.2">
      <c r="A32" s="139" t="s">
        <v>263</v>
      </c>
      <c r="B32" s="51" t="s">
        <v>899</v>
      </c>
      <c r="C32" s="51" t="s">
        <v>293</v>
      </c>
      <c r="D32" s="52">
        <v>0.375</v>
      </c>
      <c r="E32" s="52">
        <v>0.39583333333333331</v>
      </c>
      <c r="F32" s="52">
        <f>E32-D32</f>
        <v>2.0833333333333315E-2</v>
      </c>
      <c r="H32" s="49" t="s">
        <v>286</v>
      </c>
      <c r="I32" s="49" t="s">
        <v>287</v>
      </c>
    </row>
    <row r="33" spans="1:9" x14ac:dyDescent="0.2">
      <c r="A33" s="135"/>
      <c r="B33" s="51" t="s">
        <v>1554</v>
      </c>
      <c r="C33" s="51" t="s">
        <v>288</v>
      </c>
      <c r="D33" s="52">
        <v>0.39583333333333331</v>
      </c>
      <c r="E33" s="52">
        <v>0.43402777777777773</v>
      </c>
      <c r="F33" s="52">
        <f>E33-D33</f>
        <v>3.819444444444442E-2</v>
      </c>
      <c r="H33" s="53" t="s">
        <v>288</v>
      </c>
      <c r="I33" s="52">
        <f>SUMIFS(F32:F46, C32:C46,H33)</f>
        <v>0.26736111111111122</v>
      </c>
    </row>
    <row r="34" spans="1:9" x14ac:dyDescent="0.2">
      <c r="A34" s="135"/>
      <c r="B34" s="80" t="s">
        <v>309</v>
      </c>
      <c r="C34" s="51" t="s">
        <v>295</v>
      </c>
      <c r="D34" s="52">
        <v>0.44097222222222227</v>
      </c>
      <c r="E34" s="52">
        <v>0.44791666666666669</v>
      </c>
      <c r="F34" s="52">
        <f>E34-D34</f>
        <v>6.9444444444444198E-3</v>
      </c>
      <c r="H34" s="53" t="s">
        <v>285</v>
      </c>
      <c r="I34" s="52">
        <f>SUMIFS(F32:F46, C32:C46,H34)</f>
        <v>0</v>
      </c>
    </row>
    <row r="35" spans="1:9" x14ac:dyDescent="0.2">
      <c r="A35" s="135"/>
      <c r="B35" s="51" t="s">
        <v>1555</v>
      </c>
      <c r="C35" s="51" t="s">
        <v>288</v>
      </c>
      <c r="D35" s="52">
        <v>0.44791666666666669</v>
      </c>
      <c r="E35" s="52">
        <v>0.52083333333333337</v>
      </c>
      <c r="F35" s="52">
        <f>E35-D35</f>
        <v>7.2916666666666685E-2</v>
      </c>
      <c r="H35" s="53" t="s">
        <v>290</v>
      </c>
      <c r="I35" s="52">
        <f>SUMIFS(F32:F46, C32:C46,H35)</f>
        <v>0</v>
      </c>
    </row>
    <row r="36" spans="1:9" x14ac:dyDescent="0.2">
      <c r="A36" s="135"/>
      <c r="B36" s="51" t="s">
        <v>1556</v>
      </c>
      <c r="C36" s="51" t="s">
        <v>288</v>
      </c>
      <c r="D36" s="52">
        <v>0.52083333333333337</v>
      </c>
      <c r="E36" s="52">
        <v>0.54861111111111105</v>
      </c>
      <c r="F36" s="52">
        <f>E36-D36</f>
        <v>2.7777777777777679E-2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35"/>
      <c r="B37" s="85" t="s">
        <v>329</v>
      </c>
      <c r="C37" s="51" t="s">
        <v>295</v>
      </c>
      <c r="D37" s="52">
        <v>0.54861111111111105</v>
      </c>
      <c r="E37" s="52">
        <v>0.57291666666666663</v>
      </c>
      <c r="F37" s="52">
        <f>E37-D37</f>
        <v>2.430555555555558E-2</v>
      </c>
      <c r="H37" s="53" t="s">
        <v>296</v>
      </c>
      <c r="I37" s="52">
        <f>SUMIFS(F32:F46, C32:C46,H37)</f>
        <v>5.9027777777777679E-2</v>
      </c>
    </row>
    <row r="38" spans="1:9" x14ac:dyDescent="0.2">
      <c r="A38" s="135"/>
      <c r="B38" s="58" t="s">
        <v>454</v>
      </c>
      <c r="C38" s="51" t="s">
        <v>296</v>
      </c>
      <c r="D38" s="52">
        <v>0.58333333333333337</v>
      </c>
      <c r="E38" s="52">
        <v>0.64236111111111105</v>
      </c>
      <c r="F38" s="52">
        <f>E38-D38</f>
        <v>5.9027777777777679E-2</v>
      </c>
      <c r="H38" s="53" t="s">
        <v>295</v>
      </c>
      <c r="I38" s="52">
        <f>SUMIFS(F32:F46, C32:C46,H38)</f>
        <v>4.8611111111111049E-2</v>
      </c>
    </row>
    <row r="39" spans="1:9" x14ac:dyDescent="0.2">
      <c r="A39" s="140"/>
      <c r="B39" s="115" t="s">
        <v>309</v>
      </c>
      <c r="C39" s="55" t="s">
        <v>295</v>
      </c>
      <c r="D39" s="52">
        <v>0.64583333333333337</v>
      </c>
      <c r="E39" s="52">
        <v>0.66319444444444442</v>
      </c>
      <c r="F39" s="52">
        <f>E39-D39</f>
        <v>1.7361111111111049E-2</v>
      </c>
      <c r="H39" s="48" t="s">
        <v>300</v>
      </c>
      <c r="I39" s="49">
        <f>SUM(I33:I38)</f>
        <v>0.39583333333333326</v>
      </c>
    </row>
    <row r="40" spans="1:9" x14ac:dyDescent="0.2">
      <c r="A40" s="140"/>
      <c r="B40" s="115" t="s">
        <v>1558</v>
      </c>
      <c r="C40" s="55" t="s">
        <v>288</v>
      </c>
      <c r="D40" s="52">
        <v>0.66666666666666663</v>
      </c>
      <c r="E40" s="52">
        <v>0.69444444444444453</v>
      </c>
      <c r="F40" s="52">
        <f>E40-D40</f>
        <v>2.7777777777777901E-2</v>
      </c>
      <c r="I40" s="54"/>
    </row>
    <row r="41" spans="1:9" x14ac:dyDescent="0.2">
      <c r="A41" s="140"/>
      <c r="B41" s="115" t="s">
        <v>1557</v>
      </c>
      <c r="C41" s="55" t="s">
        <v>288</v>
      </c>
      <c r="D41" s="52">
        <v>0.69791666666666663</v>
      </c>
      <c r="E41" s="52">
        <v>0.73611111111111116</v>
      </c>
      <c r="F41" s="52">
        <f>E41-D41</f>
        <v>3.8194444444444531E-2</v>
      </c>
      <c r="I41" s="54"/>
    </row>
    <row r="42" spans="1:9" x14ac:dyDescent="0.2">
      <c r="A42" s="135"/>
      <c r="B42" t="s">
        <v>1559</v>
      </c>
      <c r="C42" s="51" t="s">
        <v>288</v>
      </c>
      <c r="D42" s="52">
        <v>0.89583333333333337</v>
      </c>
      <c r="E42" s="52">
        <v>0.95833333333333337</v>
      </c>
      <c r="F42" s="52">
        <f>E42-D42</f>
        <v>6.25E-2</v>
      </c>
    </row>
    <row r="43" spans="1:9" x14ac:dyDescent="0.2">
      <c r="A43" s="135"/>
      <c r="B43" s="51"/>
      <c r="C43" s="51"/>
      <c r="D43" s="52"/>
      <c r="E43" s="52"/>
      <c r="F43" s="52">
        <f>E43-D43</f>
        <v>0</v>
      </c>
    </row>
    <row r="44" spans="1:9" x14ac:dyDescent="0.2">
      <c r="A44" s="135"/>
      <c r="B44" s="51"/>
      <c r="C44" s="51"/>
      <c r="D44" s="52"/>
      <c r="E44" s="52"/>
      <c r="F44" s="52">
        <f>E44-D44</f>
        <v>0</v>
      </c>
    </row>
    <row r="45" spans="1:9" x14ac:dyDescent="0.2">
      <c r="A45" s="135"/>
      <c r="B45" s="51"/>
      <c r="C45" s="51"/>
      <c r="D45" s="52"/>
      <c r="E45" s="52"/>
      <c r="F45" s="52">
        <f>E45-D45</f>
        <v>0</v>
      </c>
    </row>
    <row r="46" spans="1:9" x14ac:dyDescent="0.2">
      <c r="A46" s="137"/>
      <c r="B46" s="51"/>
      <c r="C46" s="51"/>
      <c r="D46" s="52"/>
      <c r="E46" s="52"/>
      <c r="F46" s="52">
        <f>E46-D46</f>
        <v>0</v>
      </c>
    </row>
    <row r="47" spans="1:9" x14ac:dyDescent="0.2">
      <c r="A47" s="138" t="s">
        <v>21</v>
      </c>
      <c r="B47" s="55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38"/>
      <c r="B48" s="56" t="s">
        <v>1560</v>
      </c>
      <c r="C48" s="51" t="s">
        <v>293</v>
      </c>
      <c r="D48" s="52">
        <v>0.375</v>
      </c>
      <c r="E48" s="52">
        <v>0.39583333333333331</v>
      </c>
      <c r="F48" s="52">
        <v>2.0833333333333332E-2</v>
      </c>
      <c r="H48" s="53" t="s">
        <v>288</v>
      </c>
      <c r="I48" s="79">
        <v>0</v>
      </c>
    </row>
    <row r="49" spans="1:9" x14ac:dyDescent="0.2">
      <c r="A49" s="138"/>
      <c r="B49" s="55" t="s">
        <v>1561</v>
      </c>
      <c r="C49" s="51" t="s">
        <v>285</v>
      </c>
      <c r="D49" s="52">
        <v>0</v>
      </c>
      <c r="E49" s="52">
        <v>0</v>
      </c>
      <c r="F49" s="52">
        <v>0</v>
      </c>
      <c r="H49" s="53" t="s">
        <v>285</v>
      </c>
      <c r="I49" s="52">
        <f>SUMIFS(F47:F61, C47:C61,H49)</f>
        <v>0.1215277777777778</v>
      </c>
    </row>
    <row r="50" spans="1:9" x14ac:dyDescent="0.2">
      <c r="A50" s="138"/>
      <c r="B50" s="55" t="s">
        <v>1551</v>
      </c>
      <c r="C50" s="51" t="s">
        <v>285</v>
      </c>
      <c r="D50" s="52">
        <v>0.45833333333333331</v>
      </c>
      <c r="E50" s="52">
        <v>0.48958333333333331</v>
      </c>
      <c r="F50" s="52">
        <v>5.5555555555555552E-2</v>
      </c>
      <c r="H50" s="53" t="s">
        <v>290</v>
      </c>
      <c r="I50" s="52">
        <f>SUMIFS(F46:F60, C46:C60,H50)</f>
        <v>0</v>
      </c>
    </row>
    <row r="51" spans="1:9" x14ac:dyDescent="0.2">
      <c r="A51" s="138"/>
      <c r="B51" s="55" t="s">
        <v>329</v>
      </c>
      <c r="C51" s="51" t="s">
        <v>295</v>
      </c>
      <c r="D51" s="52">
        <v>0.54166666666666663</v>
      </c>
      <c r="E51" s="52">
        <v>0.55555555555555558</v>
      </c>
      <c r="F51" s="52">
        <f>E51-D51</f>
        <v>1.3888888888888951E-2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38"/>
      <c r="B52" s="55" t="s">
        <v>882</v>
      </c>
      <c r="C52" s="51" t="s">
        <v>296</v>
      </c>
      <c r="D52" s="52">
        <v>0.58333333333333337</v>
      </c>
      <c r="E52" s="52">
        <v>0.64236111111111105</v>
      </c>
      <c r="F52" s="52">
        <f>E52-D52</f>
        <v>5.9027777777777679E-2</v>
      </c>
      <c r="H52" s="53" t="s">
        <v>296</v>
      </c>
      <c r="I52" s="52">
        <f>SUMIFS(F47:F61, C47:C61,H52)</f>
        <v>5.9027777777777679E-2</v>
      </c>
    </row>
    <row r="53" spans="1:9" x14ac:dyDescent="0.2">
      <c r="A53" s="138"/>
      <c r="B53" s="55" t="s">
        <v>1530</v>
      </c>
      <c r="C53" s="51" t="s">
        <v>285</v>
      </c>
      <c r="D53" s="52">
        <v>0.65277777777777779</v>
      </c>
      <c r="E53" s="52">
        <v>0.70833333333333337</v>
      </c>
      <c r="F53" s="52">
        <f>E53-D53</f>
        <v>5.555555555555558E-2</v>
      </c>
      <c r="H53" s="53" t="s">
        <v>295</v>
      </c>
      <c r="I53" s="52" t="s">
        <v>518</v>
      </c>
    </row>
    <row r="54" spans="1:9" x14ac:dyDescent="0.2">
      <c r="A54" s="138"/>
      <c r="B54" s="55"/>
      <c r="C54" s="51"/>
      <c r="D54" s="52">
        <f t="shared" si="0"/>
        <v>0</v>
      </c>
      <c r="E54" s="52">
        <f t="shared" si="0"/>
        <v>0</v>
      </c>
      <c r="F54" s="52">
        <f>E54-D54</f>
        <v>0</v>
      </c>
      <c r="H54" s="48" t="s">
        <v>300</v>
      </c>
      <c r="I54" s="49" t="s">
        <v>1562</v>
      </c>
    </row>
    <row r="55" spans="1:9" x14ac:dyDescent="0.2">
      <c r="A55" s="138"/>
      <c r="B55" s="55"/>
      <c r="C55" s="51"/>
      <c r="D55" s="52">
        <f t="shared" si="0"/>
        <v>0</v>
      </c>
      <c r="E55" s="52">
        <f t="shared" si="0"/>
        <v>0</v>
      </c>
      <c r="F55" s="52">
        <f>E55-D55</f>
        <v>0</v>
      </c>
      <c r="I55" s="54"/>
    </row>
    <row r="56" spans="1:9" x14ac:dyDescent="0.2">
      <c r="A56" s="138"/>
      <c r="B56" s="55"/>
      <c r="C56" s="51"/>
      <c r="D56" s="52">
        <f t="shared" si="0"/>
        <v>0</v>
      </c>
      <c r="E56" s="52">
        <f t="shared" si="0"/>
        <v>0</v>
      </c>
      <c r="F56" s="52">
        <f>E56-D56</f>
        <v>0</v>
      </c>
      <c r="I56" s="54"/>
    </row>
    <row r="57" spans="1:9" x14ac:dyDescent="0.2">
      <c r="A57" s="138"/>
      <c r="B57" s="55"/>
      <c r="C57" s="51"/>
      <c r="D57" s="52"/>
      <c r="E57" s="52"/>
      <c r="F57" s="52">
        <f>E57-D57</f>
        <v>0</v>
      </c>
      <c r="H57" s="69"/>
      <c r="I57" s="81"/>
    </row>
    <row r="58" spans="1:9" x14ac:dyDescent="0.2">
      <c r="A58" s="138"/>
      <c r="B58" s="55"/>
      <c r="C58" s="51"/>
      <c r="D58" s="52"/>
      <c r="E58" s="52"/>
      <c r="F58" s="52">
        <f>E58-D58</f>
        <v>0</v>
      </c>
    </row>
    <row r="59" spans="1:9" x14ac:dyDescent="0.2">
      <c r="A59" s="138"/>
      <c r="B59" s="55"/>
      <c r="C59" s="51"/>
      <c r="D59" s="52"/>
      <c r="E59" s="52"/>
      <c r="F59" s="52">
        <f>E59-D59</f>
        <v>0</v>
      </c>
    </row>
    <row r="60" spans="1:9" x14ac:dyDescent="0.2">
      <c r="A60" s="138"/>
      <c r="B60" s="55"/>
      <c r="C60" s="51"/>
      <c r="D60" s="52"/>
      <c r="E60" s="52"/>
      <c r="F60" s="52">
        <f>E60-D60</f>
        <v>0</v>
      </c>
    </row>
    <row r="61" spans="1:9" x14ac:dyDescent="0.2">
      <c r="A61" s="138"/>
      <c r="B61" s="51"/>
      <c r="C61" s="51"/>
      <c r="D61" s="52"/>
      <c r="E61" s="52"/>
      <c r="F61" s="52">
        <f>E61-D61</f>
        <v>0</v>
      </c>
    </row>
    <row r="62" spans="1:9" x14ac:dyDescent="0.2">
      <c r="A62" s="139" t="s">
        <v>24</v>
      </c>
      <c r="B62" s="105" t="s">
        <v>284</v>
      </c>
      <c r="C62" s="60" t="s">
        <v>285</v>
      </c>
      <c r="D62" s="106">
        <v>0.36458333333333331</v>
      </c>
      <c r="E62" s="106">
        <v>0.37152777777777773</v>
      </c>
      <c r="F62" s="52">
        <f>E62-D62</f>
        <v>6.9444444444444198E-3</v>
      </c>
      <c r="H62" s="49" t="s">
        <v>286</v>
      </c>
      <c r="I62" s="49" t="s">
        <v>287</v>
      </c>
    </row>
    <row r="63" spans="1:9" x14ac:dyDescent="0.2">
      <c r="A63" s="135"/>
      <c r="B63" s="105" t="s">
        <v>1394</v>
      </c>
      <c r="C63" s="60" t="s">
        <v>285</v>
      </c>
      <c r="D63" s="106">
        <v>0.37152777777777773</v>
      </c>
      <c r="E63" s="106">
        <v>0.37847222222222227</v>
      </c>
      <c r="F63" s="52">
        <f>E63-D63</f>
        <v>6.9444444444445308E-3</v>
      </c>
      <c r="H63" s="53" t="s">
        <v>288</v>
      </c>
      <c r="I63" s="52">
        <f>SUMIFS(F62:F76, C62:C76,H63)</f>
        <v>0.16666666666666669</v>
      </c>
    </row>
    <row r="64" spans="1:9" x14ac:dyDescent="0.2">
      <c r="A64" s="135"/>
      <c r="B64" s="105" t="s">
        <v>1563</v>
      </c>
      <c r="C64" s="60" t="s">
        <v>290</v>
      </c>
      <c r="D64" s="106">
        <v>0.37847222222222227</v>
      </c>
      <c r="E64" s="106">
        <v>0.39583333333333331</v>
      </c>
      <c r="F64" s="52">
        <f>E64-D64</f>
        <v>1.7361111111111049E-2</v>
      </c>
      <c r="H64" s="53" t="s">
        <v>285</v>
      </c>
      <c r="I64" s="52">
        <f>SUMIFS(F62:F76, C62:C76,H64)</f>
        <v>5.5555555555555636E-2</v>
      </c>
    </row>
    <row r="65" spans="1:9" x14ac:dyDescent="0.2">
      <c r="A65" s="135"/>
      <c r="B65" s="51" t="s">
        <v>345</v>
      </c>
      <c r="C65" s="51" t="s">
        <v>296</v>
      </c>
      <c r="D65" s="52">
        <v>0.58333333333333337</v>
      </c>
      <c r="E65" s="52">
        <v>0.64236111111111105</v>
      </c>
      <c r="F65" s="52">
        <f>E65-D65</f>
        <v>5.9027777777777679E-2</v>
      </c>
      <c r="H65" s="53" t="s">
        <v>290</v>
      </c>
      <c r="I65" s="52">
        <f>SUMIFS(F62:F76, C62:C76,H65)</f>
        <v>1.7361111111111049E-2</v>
      </c>
    </row>
    <row r="66" spans="1:9" x14ac:dyDescent="0.2">
      <c r="A66" s="135"/>
      <c r="B66" s="51" t="s">
        <v>1567</v>
      </c>
      <c r="C66" s="51" t="s">
        <v>285</v>
      </c>
      <c r="D66" s="52">
        <v>0.39583333333333331</v>
      </c>
      <c r="E66" s="52">
        <v>0.4375</v>
      </c>
      <c r="F66" s="52">
        <f>E66-D66</f>
        <v>4.1666666666666685E-2</v>
      </c>
      <c r="H66" s="53" t="s">
        <v>293</v>
      </c>
      <c r="I66" s="52">
        <f>SUMIFS(F62:F76, C62:C76,H66)</f>
        <v>0</v>
      </c>
    </row>
    <row r="67" spans="1:9" x14ac:dyDescent="0.2">
      <c r="A67" s="135"/>
      <c r="B67" s="51" t="s">
        <v>1568</v>
      </c>
      <c r="C67" s="51" t="s">
        <v>288</v>
      </c>
      <c r="D67" s="82">
        <v>0.45833333333333331</v>
      </c>
      <c r="E67" s="82">
        <v>0.5</v>
      </c>
      <c r="F67" s="52">
        <f t="shared" ref="F67:F130" si="1">E67-D67</f>
        <v>4.1666666666666685E-2</v>
      </c>
      <c r="H67" s="53" t="s">
        <v>296</v>
      </c>
      <c r="I67" s="52">
        <f>SUMIFS(F62:F76, C62:C76,H67)</f>
        <v>5.9027777777777679E-2</v>
      </c>
    </row>
    <row r="68" spans="1:9" x14ac:dyDescent="0.2">
      <c r="A68" s="135"/>
      <c r="B68" s="51" t="s">
        <v>1569</v>
      </c>
      <c r="C68" s="51" t="s">
        <v>288</v>
      </c>
      <c r="D68" s="52">
        <v>0.66666666666666663</v>
      </c>
      <c r="E68" s="52">
        <v>0.72916666666666663</v>
      </c>
      <c r="F68" s="52">
        <f t="shared" si="1"/>
        <v>6.25E-2</v>
      </c>
      <c r="H68" s="53" t="s">
        <v>295</v>
      </c>
      <c r="I68" s="52">
        <f>SUMIFS(F62:F76, C62:C76,H68)</f>
        <v>4.1666666666666741E-2</v>
      </c>
    </row>
    <row r="69" spans="1:9" x14ac:dyDescent="0.2">
      <c r="A69" s="135"/>
      <c r="B69" s="51" t="s">
        <v>329</v>
      </c>
      <c r="C69" s="51" t="s">
        <v>295</v>
      </c>
      <c r="D69" s="52">
        <v>0.54166666666666663</v>
      </c>
      <c r="E69" s="52">
        <v>0.58333333333333337</v>
      </c>
      <c r="F69" s="52">
        <f t="shared" si="1"/>
        <v>4.1666666666666741E-2</v>
      </c>
      <c r="H69" s="48" t="s">
        <v>300</v>
      </c>
      <c r="I69" s="49">
        <f>SUM(I63:I68)</f>
        <v>0.34027777777777779</v>
      </c>
    </row>
    <row r="70" spans="1:9" x14ac:dyDescent="0.2">
      <c r="A70" s="13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35"/>
      <c r="B71" s="51"/>
      <c r="C71" s="51"/>
      <c r="D71" s="52"/>
      <c r="E71" s="52"/>
      <c r="F71" s="52">
        <f t="shared" si="1"/>
        <v>0</v>
      </c>
    </row>
    <row r="72" spans="1:9" x14ac:dyDescent="0.2">
      <c r="A72" s="135"/>
      <c r="B72" s="51"/>
      <c r="C72" s="51"/>
      <c r="D72" s="52"/>
      <c r="E72" s="52"/>
      <c r="F72" s="52">
        <f t="shared" si="1"/>
        <v>0</v>
      </c>
    </row>
    <row r="73" spans="1:9" x14ac:dyDescent="0.2">
      <c r="A73" s="135"/>
      <c r="B73" s="51"/>
      <c r="C73" s="51"/>
      <c r="D73" s="52"/>
      <c r="E73" s="52"/>
      <c r="F73" s="52">
        <f t="shared" si="1"/>
        <v>0</v>
      </c>
    </row>
    <row r="74" spans="1:9" x14ac:dyDescent="0.2">
      <c r="A74" s="135"/>
      <c r="B74" s="51"/>
      <c r="C74" s="51"/>
      <c r="D74" s="52"/>
      <c r="E74" s="52"/>
      <c r="F74" s="52">
        <f t="shared" si="1"/>
        <v>0</v>
      </c>
    </row>
    <row r="75" spans="1:9" x14ac:dyDescent="0.2">
      <c r="A75" s="135"/>
      <c r="B75" s="120"/>
      <c r="C75" s="51"/>
      <c r="D75" s="52"/>
      <c r="E75" s="52"/>
      <c r="F75" s="52">
        <f t="shared" si="1"/>
        <v>0</v>
      </c>
    </row>
    <row r="76" spans="1:9" x14ac:dyDescent="0.2">
      <c r="A76" s="135" t="s">
        <v>269</v>
      </c>
      <c r="B76" s="115" t="s">
        <v>1536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40"/>
      <c r="B77" s="59" t="s">
        <v>586</v>
      </c>
      <c r="C77" s="55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0.30138888888888887</v>
      </c>
    </row>
    <row r="78" spans="1:9" x14ac:dyDescent="0.2">
      <c r="A78" s="135"/>
      <c r="B78" s="99" t="s">
        <v>1538</v>
      </c>
      <c r="C78" s="51" t="s">
        <v>288</v>
      </c>
      <c r="D78" s="52">
        <v>0.44791666666666669</v>
      </c>
      <c r="E78" s="52">
        <v>0.48958333333333331</v>
      </c>
      <c r="F78" s="52">
        <f t="shared" si="1"/>
        <v>4.166666666666663E-2</v>
      </c>
      <c r="H78" s="53" t="s">
        <v>285</v>
      </c>
      <c r="I78" s="52">
        <f>SUMIFS(F76:F91, C76:C91,H78)</f>
        <v>0</v>
      </c>
    </row>
    <row r="79" spans="1:9" x14ac:dyDescent="0.2">
      <c r="A79" s="135"/>
      <c r="B79" s="113" t="s">
        <v>1537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0</v>
      </c>
    </row>
    <row r="80" spans="1:9" x14ac:dyDescent="0.2">
      <c r="A80" s="135"/>
      <c r="B80" s="115" t="s">
        <v>1539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40"/>
      <c r="B81" s="121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5.555555555555558E-2</v>
      </c>
    </row>
    <row r="82" spans="1:9" x14ac:dyDescent="0.2">
      <c r="A82" s="140"/>
      <c r="B82" s="117" t="s">
        <v>1540</v>
      </c>
      <c r="C82" s="55" t="s">
        <v>288</v>
      </c>
      <c r="D82" s="52">
        <v>0.58333333333333337</v>
      </c>
      <c r="E82" s="52">
        <v>0.64583333333333337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40"/>
      <c r="B83" s="116" t="s">
        <v>586</v>
      </c>
      <c r="C83" s="55" t="s">
        <v>295</v>
      </c>
      <c r="D83" s="52">
        <v>0.64583333333333337</v>
      </c>
      <c r="E83" s="52">
        <v>0.65972222222222221</v>
      </c>
      <c r="F83" s="52">
        <f>E83-D83</f>
        <v>1.388888888888884E-2</v>
      </c>
      <c r="H83" s="48" t="s">
        <v>300</v>
      </c>
      <c r="I83" s="49">
        <f>SUM(I77:I82)</f>
        <v>0.4159722222222223</v>
      </c>
    </row>
    <row r="84" spans="1:9" x14ac:dyDescent="0.2">
      <c r="A84" s="140"/>
      <c r="B84" s="116" t="s">
        <v>394</v>
      </c>
      <c r="C84" s="55" t="s">
        <v>296</v>
      </c>
      <c r="D84" s="52">
        <v>0.65972222222222221</v>
      </c>
      <c r="E84" s="52">
        <v>0.71527777777777779</v>
      </c>
      <c r="F84" s="52">
        <f>E84-D84</f>
        <v>5.555555555555558E-2</v>
      </c>
      <c r="I84" s="54"/>
    </row>
    <row r="85" spans="1:9" x14ac:dyDescent="0.2">
      <c r="A85" s="140"/>
      <c r="B85" s="115" t="s">
        <v>1541</v>
      </c>
      <c r="C85" s="55" t="s">
        <v>288</v>
      </c>
      <c r="D85" s="52">
        <v>0.91666666666666663</v>
      </c>
      <c r="E85" s="52">
        <v>0.99930555555555556</v>
      </c>
      <c r="F85" s="52">
        <f t="shared" si="1"/>
        <v>8.2638888888888928E-2</v>
      </c>
      <c r="I85" s="54"/>
    </row>
    <row r="86" spans="1:9" x14ac:dyDescent="0.2">
      <c r="A86" s="140"/>
      <c r="B86" s="59"/>
      <c r="C86" s="55"/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35"/>
      <c r="B87" s="51"/>
      <c r="C87" s="55"/>
      <c r="D87" s="52"/>
      <c r="E87" s="52"/>
      <c r="F87" s="52"/>
    </row>
    <row r="88" spans="1:9" x14ac:dyDescent="0.2">
      <c r="A88" s="135"/>
      <c r="B88" s="51"/>
      <c r="C88" s="55"/>
      <c r="D88" s="52"/>
      <c r="E88" s="52"/>
      <c r="F88" s="52"/>
    </row>
    <row r="89" spans="1:9" x14ac:dyDescent="0.2">
      <c r="A89" s="135"/>
      <c r="C89" s="55"/>
      <c r="D89" s="52"/>
      <c r="E89" s="52"/>
      <c r="F89" s="52">
        <f t="shared" si="1"/>
        <v>0</v>
      </c>
    </row>
    <row r="90" spans="1:9" x14ac:dyDescent="0.2">
      <c r="A90" s="135"/>
      <c r="B90" s="51"/>
      <c r="C90" s="51"/>
      <c r="D90" s="52"/>
      <c r="E90" s="52"/>
      <c r="F90" s="52">
        <f t="shared" si="1"/>
        <v>0</v>
      </c>
    </row>
    <row r="91" spans="1:9" x14ac:dyDescent="0.2">
      <c r="A91" s="136"/>
      <c r="B91" s="51"/>
      <c r="C91" s="51"/>
      <c r="D91" s="52"/>
      <c r="E91" s="52"/>
      <c r="F91" s="52">
        <f t="shared" si="1"/>
        <v>0</v>
      </c>
    </row>
    <row r="92" spans="1:9" x14ac:dyDescent="0.2">
      <c r="A92" s="13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35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35"/>
      <c r="B94" s="51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3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3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3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3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3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3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3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35"/>
      <c r="B102" s="58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35"/>
      <c r="B103" s="60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4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40"/>
      <c r="B105" s="60"/>
      <c r="C105" s="55"/>
      <c r="D105" s="52"/>
      <c r="E105" s="52"/>
      <c r="F105" s="52"/>
    </row>
    <row r="106" spans="1:9" x14ac:dyDescent="0.2">
      <c r="A106" s="142"/>
      <c r="B106" s="56"/>
      <c r="C106" s="55"/>
      <c r="D106" s="52"/>
      <c r="E106" s="52"/>
      <c r="F106" s="52"/>
    </row>
    <row r="107" spans="1:9" x14ac:dyDescent="0.2">
      <c r="A107" s="146" t="s">
        <v>30</v>
      </c>
      <c r="B107" s="55" t="s">
        <v>1542</v>
      </c>
      <c r="C107" s="51"/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46"/>
      <c r="B108" s="56" t="s">
        <v>1524</v>
      </c>
      <c r="C108" s="51"/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6.25E-2</v>
      </c>
    </row>
    <row r="109" spans="1:9" x14ac:dyDescent="0.2">
      <c r="A109" s="146"/>
      <c r="B109" s="55" t="s">
        <v>1525</v>
      </c>
      <c r="C109" s="51"/>
      <c r="D109" s="52">
        <v>0</v>
      </c>
      <c r="E109" s="52">
        <v>0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46"/>
      <c r="B110" s="55" t="s">
        <v>1526</v>
      </c>
      <c r="C110" s="51" t="s">
        <v>296</v>
      </c>
      <c r="D110" s="52">
        <v>0.65972222222222221</v>
      </c>
      <c r="E110" s="52">
        <v>0.71527777777777779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46"/>
      <c r="B111" s="56"/>
      <c r="C111" s="51"/>
      <c r="D111" s="52">
        <v>0</v>
      </c>
      <c r="E111" s="52">
        <v>0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46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46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46"/>
      <c r="B114" s="55"/>
      <c r="C114" s="51"/>
      <c r="D114" s="52"/>
      <c r="E114" s="52"/>
      <c r="F114" s="52"/>
      <c r="H114" s="48" t="s">
        <v>300</v>
      </c>
      <c r="I114" s="49">
        <f>SUM(I108:I113)</f>
        <v>0.10416666666666666</v>
      </c>
    </row>
    <row r="115" spans="1:9" x14ac:dyDescent="0.2">
      <c r="A115" s="146"/>
      <c r="B115" s="55"/>
      <c r="C115" s="51"/>
      <c r="D115" s="52"/>
      <c r="E115" s="52"/>
      <c r="F115" s="52"/>
      <c r="I115" s="54"/>
    </row>
    <row r="116" spans="1:9" x14ac:dyDescent="0.2">
      <c r="A116" s="146"/>
      <c r="B116" s="55"/>
      <c r="C116" s="51"/>
      <c r="D116" s="52"/>
      <c r="E116" s="52"/>
      <c r="F116" s="52"/>
      <c r="I116" s="54"/>
    </row>
    <row r="117" spans="1:9" x14ac:dyDescent="0.2">
      <c r="A117" s="146"/>
      <c r="B117" s="55"/>
      <c r="C117" s="51"/>
      <c r="D117" s="52"/>
      <c r="E117" s="52"/>
      <c r="F117" s="52"/>
    </row>
    <row r="118" spans="1:9" x14ac:dyDescent="0.2">
      <c r="A118" s="146"/>
      <c r="B118" s="55"/>
      <c r="C118" s="51"/>
      <c r="D118" s="52"/>
      <c r="E118" s="52"/>
      <c r="F118" s="52"/>
    </row>
    <row r="119" spans="1:9" x14ac:dyDescent="0.2">
      <c r="A119" s="146"/>
      <c r="B119" s="95"/>
      <c r="C119" s="51"/>
      <c r="D119" s="52"/>
      <c r="E119" s="52"/>
      <c r="F119" s="52"/>
      <c r="G119" t="s">
        <v>424</v>
      </c>
    </row>
    <row r="120" spans="1:9" x14ac:dyDescent="0.2">
      <c r="A120" s="146"/>
      <c r="B120" s="127"/>
      <c r="C120" s="55"/>
      <c r="D120" s="52"/>
      <c r="E120" s="52" t="s">
        <v>424</v>
      </c>
      <c r="F120" s="52" t="s">
        <v>424</v>
      </c>
    </row>
    <row r="121" spans="1:9" hidden="1" x14ac:dyDescent="0.2">
      <c r="A121" s="147"/>
      <c r="B121" s="128" t="s">
        <v>1486</v>
      </c>
      <c r="C121" s="51"/>
      <c r="D121" s="52"/>
      <c r="E121" s="52"/>
      <c r="F121" s="52">
        <f t="shared" si="1"/>
        <v>0</v>
      </c>
    </row>
    <row r="122" spans="1:9" x14ac:dyDescent="0.2">
      <c r="A122" s="146" t="s">
        <v>273</v>
      </c>
      <c r="B122" s="127" t="s">
        <v>1549</v>
      </c>
      <c r="C122" s="55" t="s">
        <v>285</v>
      </c>
      <c r="D122" s="62">
        <v>0.35416666666666669</v>
      </c>
      <c r="E122" s="52">
        <v>0.375</v>
      </c>
      <c r="F122" s="52">
        <f t="shared" si="1"/>
        <v>2.0833333333333315E-2</v>
      </c>
      <c r="H122" s="49" t="s">
        <v>286</v>
      </c>
      <c r="I122" s="49" t="s">
        <v>287</v>
      </c>
    </row>
    <row r="123" spans="1:9" x14ac:dyDescent="0.2">
      <c r="A123" s="146"/>
      <c r="B123" s="90" t="s">
        <v>1048</v>
      </c>
      <c r="C123" s="78" t="s">
        <v>293</v>
      </c>
      <c r="D123" s="61">
        <v>0.375</v>
      </c>
      <c r="E123" s="54">
        <v>0.39583333333333331</v>
      </c>
      <c r="F123" s="52">
        <f t="shared" si="1"/>
        <v>2.0833333333333315E-2</v>
      </c>
      <c r="H123" s="53" t="s">
        <v>288</v>
      </c>
      <c r="I123" s="52">
        <f>SUMIFS(F122:F136, C122:C136,H123)</f>
        <v>7.6388888888889062E-2</v>
      </c>
    </row>
    <row r="124" spans="1:9" x14ac:dyDescent="0.2">
      <c r="A124" s="146"/>
      <c r="B124" s="55" t="s">
        <v>1550</v>
      </c>
      <c r="C124" s="51" t="s">
        <v>285</v>
      </c>
      <c r="D124" s="63">
        <v>0.41666666666666669</v>
      </c>
      <c r="E124" s="52">
        <v>0.4375</v>
      </c>
      <c r="F124" s="52">
        <f t="shared" si="1"/>
        <v>2.0833333333333315E-2</v>
      </c>
      <c r="H124" s="53" t="s">
        <v>285</v>
      </c>
      <c r="I124" s="52">
        <f>SUMIFS(F122:F136, C122:C136,H124)</f>
        <v>0.11111111111111099</v>
      </c>
    </row>
    <row r="125" spans="1:9" x14ac:dyDescent="0.2">
      <c r="A125" s="146"/>
      <c r="B125" s="55" t="s">
        <v>1551</v>
      </c>
      <c r="C125" s="51" t="s">
        <v>285</v>
      </c>
      <c r="D125" s="52">
        <v>0.4375</v>
      </c>
      <c r="E125" s="52">
        <v>0.47916666666666669</v>
      </c>
      <c r="F125" s="52">
        <f t="shared" si="1"/>
        <v>4.1666666666666685E-2</v>
      </c>
      <c r="H125" s="53" t="s">
        <v>290</v>
      </c>
      <c r="I125" s="52">
        <f>SUMIFS(F122:F136, C122:C136,H125)</f>
        <v>0</v>
      </c>
    </row>
    <row r="126" spans="1:9" x14ac:dyDescent="0.2">
      <c r="A126" s="146"/>
      <c r="B126" s="95" t="s">
        <v>309</v>
      </c>
      <c r="C126" s="51" t="s">
        <v>295</v>
      </c>
      <c r="D126" s="52">
        <v>0.47916666666666669</v>
      </c>
      <c r="E126" s="52">
        <v>0.5</v>
      </c>
      <c r="F126" s="52">
        <f t="shared" si="1"/>
        <v>2.0833333333333315E-2</v>
      </c>
      <c r="H126" s="53" t="s">
        <v>293</v>
      </c>
      <c r="I126" s="52">
        <f>SUMIFS(F122:F136, C122:C136,H126)</f>
        <v>2.0833333333333315E-2</v>
      </c>
    </row>
    <row r="127" spans="1:9" x14ac:dyDescent="0.2">
      <c r="A127" s="146"/>
      <c r="B127" s="129" t="s">
        <v>1552</v>
      </c>
      <c r="C127" s="51" t="s">
        <v>296</v>
      </c>
      <c r="D127" s="52">
        <v>0.58333333333333337</v>
      </c>
      <c r="E127" s="52">
        <v>0.64236111111111105</v>
      </c>
      <c r="F127" s="52">
        <f t="shared" si="1"/>
        <v>5.9027777777777679E-2</v>
      </c>
      <c r="H127" s="53" t="s">
        <v>296</v>
      </c>
      <c r="I127" s="52">
        <f>SUMIFS(F122:F136, C122:C136,H127)</f>
        <v>5.9027777777777679E-2</v>
      </c>
    </row>
    <row r="128" spans="1:9" x14ac:dyDescent="0.2">
      <c r="A128" s="146"/>
      <c r="B128" s="129" t="s">
        <v>1530</v>
      </c>
      <c r="C128" s="55" t="s">
        <v>285</v>
      </c>
      <c r="D128" s="52">
        <v>0.65277777777777779</v>
      </c>
      <c r="E128" s="52">
        <v>0.68055555555555547</v>
      </c>
      <c r="F128" s="52">
        <f t="shared" si="1"/>
        <v>2.7777777777777679E-2</v>
      </c>
      <c r="H128" s="53" t="s">
        <v>295</v>
      </c>
      <c r="I128" s="52">
        <f>SUMIFS(F122:F136, C122:C136,H128)</f>
        <v>2.0833333333333315E-2</v>
      </c>
    </row>
    <row r="129" spans="1:9" x14ac:dyDescent="0.2">
      <c r="A129" s="146"/>
      <c r="B129" s="129" t="s">
        <v>1553</v>
      </c>
      <c r="C129" s="55" t="s">
        <v>288</v>
      </c>
      <c r="D129" s="52">
        <v>0.68055555555555547</v>
      </c>
      <c r="E129" s="52">
        <v>0.75694444444444453</v>
      </c>
      <c r="F129" s="52">
        <f t="shared" si="1"/>
        <v>7.6388888888889062E-2</v>
      </c>
      <c r="H129" s="48" t="s">
        <v>300</v>
      </c>
      <c r="I129" s="49">
        <f>SUM(I123:I128)</f>
        <v>0.28819444444444436</v>
      </c>
    </row>
    <row r="130" spans="1:9" x14ac:dyDescent="0.2">
      <c r="A130" s="146"/>
      <c r="B130" s="129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46"/>
      <c r="B131" s="90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46"/>
      <c r="B132" s="55"/>
      <c r="C132" s="51"/>
      <c r="D132" s="52"/>
      <c r="E132" s="52"/>
      <c r="F132" s="52">
        <f t="shared" si="2"/>
        <v>0</v>
      </c>
    </row>
    <row r="133" spans="1:9" x14ac:dyDescent="0.2">
      <c r="A133" s="146"/>
      <c r="B133" s="55"/>
      <c r="C133" s="51"/>
      <c r="D133" s="52"/>
      <c r="E133" s="52"/>
      <c r="F133" s="52">
        <f t="shared" si="2"/>
        <v>0</v>
      </c>
    </row>
    <row r="134" spans="1:9" x14ac:dyDescent="0.2">
      <c r="A134" s="146"/>
      <c r="B134" s="95"/>
      <c r="C134" s="51"/>
      <c r="D134" s="52"/>
      <c r="E134" s="52"/>
      <c r="F134" s="52"/>
    </row>
    <row r="135" spans="1:9" x14ac:dyDescent="0.2">
      <c r="A135" s="148"/>
      <c r="B135" s="115"/>
      <c r="C135" s="55"/>
      <c r="D135" s="52"/>
      <c r="E135" s="52"/>
      <c r="F135" s="52"/>
    </row>
    <row r="136" spans="1:9" x14ac:dyDescent="0.2">
      <c r="A136" s="148"/>
      <c r="B136" s="115"/>
      <c r="C136" s="55"/>
      <c r="D136" s="52"/>
      <c r="E136" s="52"/>
      <c r="F136" s="52"/>
    </row>
    <row r="137" spans="1:9" x14ac:dyDescent="0.2">
      <c r="A137" s="149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41"/>
      <c r="B138" s="121" t="s">
        <v>1532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0.29166666666666652</v>
      </c>
    </row>
    <row r="139" spans="1:9" x14ac:dyDescent="0.2">
      <c r="A139" s="141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41"/>
      <c r="B140" s="121" t="s">
        <v>1532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0</v>
      </c>
    </row>
    <row r="141" spans="1:9" x14ac:dyDescent="0.2">
      <c r="A141" s="138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38"/>
      <c r="B142" s="115" t="s">
        <v>1533</v>
      </c>
      <c r="C142" s="55" t="s">
        <v>288</v>
      </c>
      <c r="D142" s="52">
        <v>0.57638888888888895</v>
      </c>
      <c r="E142" s="52">
        <v>0.65972222222222221</v>
      </c>
      <c r="F142" s="52">
        <f t="shared" si="2"/>
        <v>8.3333333333333259E-2</v>
      </c>
      <c r="H142" s="53" t="s">
        <v>296</v>
      </c>
      <c r="I142" s="52">
        <f>SUMIFS(F137:F151, C137:C151,H142)</f>
        <v>5.555555555555558E-2</v>
      </c>
    </row>
    <row r="143" spans="1:9" x14ac:dyDescent="0.2">
      <c r="A143" s="138"/>
      <c r="B143" s="117" t="s">
        <v>1399</v>
      </c>
      <c r="C143" s="55" t="s">
        <v>296</v>
      </c>
      <c r="D143" s="52">
        <v>0.65972222222222221</v>
      </c>
      <c r="E143" s="52">
        <v>0.71527777777777779</v>
      </c>
      <c r="F143" s="52">
        <f t="shared" si="2"/>
        <v>5.555555555555558E-2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38"/>
      <c r="B144" s="116" t="s">
        <v>1534</v>
      </c>
      <c r="C144" s="55" t="s">
        <v>288</v>
      </c>
      <c r="D144" s="52">
        <v>0.71527777777777779</v>
      </c>
      <c r="E144" s="52">
        <v>0.73611111111111116</v>
      </c>
      <c r="F144" s="52">
        <f t="shared" si="2"/>
        <v>2.083333333333337E-2</v>
      </c>
      <c r="H144" s="48" t="s">
        <v>300</v>
      </c>
      <c r="I144" s="49">
        <f>SUM(I138:I143)</f>
        <v>0.40277777777777779</v>
      </c>
    </row>
    <row r="145" spans="1:9" x14ac:dyDescent="0.2">
      <c r="A145" s="141"/>
      <c r="B145" s="130" t="s">
        <v>1535</v>
      </c>
      <c r="C145" s="55" t="s">
        <v>288</v>
      </c>
      <c r="D145" s="52">
        <v>0.875</v>
      </c>
      <c r="E145" s="52">
        <v>0.91666666666666663</v>
      </c>
      <c r="F145" s="52">
        <f t="shared" si="2"/>
        <v>4.166666666666663E-2</v>
      </c>
      <c r="I145" s="54"/>
    </row>
    <row r="146" spans="1:9" x14ac:dyDescent="0.2">
      <c r="A146" s="141"/>
      <c r="B146" s="115"/>
      <c r="C146" s="55"/>
      <c r="D146" s="52"/>
      <c r="E146" s="52"/>
      <c r="F146" s="52">
        <f t="shared" si="2"/>
        <v>0</v>
      </c>
      <c r="I146" s="54"/>
    </row>
    <row r="147" spans="1:9" x14ac:dyDescent="0.2">
      <c r="A147" s="141"/>
      <c r="B147" s="115"/>
      <c r="C147" s="55"/>
      <c r="D147" s="52"/>
      <c r="E147" s="52"/>
      <c r="F147" s="52">
        <f t="shared" si="2"/>
        <v>0</v>
      </c>
    </row>
    <row r="148" spans="1:9" x14ac:dyDescent="0.2">
      <c r="A148" s="141"/>
      <c r="B148" s="115"/>
      <c r="C148" s="55"/>
      <c r="D148" s="52"/>
      <c r="E148" s="52"/>
      <c r="F148" s="52">
        <f t="shared" si="2"/>
        <v>0</v>
      </c>
    </row>
    <row r="149" spans="1:9" x14ac:dyDescent="0.2">
      <c r="A149" s="141"/>
      <c r="B149" s="115"/>
      <c r="C149" s="55"/>
      <c r="D149" s="52"/>
      <c r="E149" s="52"/>
      <c r="F149" s="52">
        <f t="shared" si="2"/>
        <v>0</v>
      </c>
    </row>
    <row r="150" spans="1:9" x14ac:dyDescent="0.2">
      <c r="A150" s="141"/>
      <c r="B150" s="115"/>
      <c r="C150" s="55"/>
      <c r="D150" s="52"/>
      <c r="E150" s="52"/>
      <c r="F150" s="52">
        <f t="shared" si="2"/>
        <v>0</v>
      </c>
    </row>
    <row r="151" spans="1:9" x14ac:dyDescent="0.2">
      <c r="A151" s="141"/>
      <c r="B151" s="115"/>
      <c r="C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E98CBDA-1C4E-4954-9233-C98AD68F2CFA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  <vt:lpstr>Day76(12-07-2022)- Monday</vt:lpstr>
      <vt:lpstr>Day77(13-07-2022)-Tuesday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2022-07-12T07:36:33Z</dcterms:modified>
  <cp:category/>
  <cp:contentStatus/>
</cp:coreProperties>
</file>