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 Tec\Agosto 2020\MSP Línea\Planta Virtual\Bases\"/>
    </mc:Choice>
  </mc:AlternateContent>
  <xr:revisionPtr revIDLastSave="0" documentId="8_{5A418DF0-BE32-4C17-9E05-1B8BFAEB001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lientes" sheetId="4" r:id="rId1"/>
    <sheet name="Deportivo" sheetId="1" r:id="rId2"/>
    <sheet name="Hoja1" sheetId="5" r:id="rId3"/>
    <sheet name="Clásico" sheetId="2" r:id="rId4"/>
    <sheet name="Hoja2" sheetId="6" r:id="rId5"/>
    <sheet name="Austero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B33" i="1"/>
  <c r="C33" i="1"/>
  <c r="D33" i="1"/>
  <c r="E33" i="1"/>
  <c r="B36" i="1"/>
  <c r="C36" i="1"/>
  <c r="D36" i="1"/>
  <c r="E36" i="1"/>
  <c r="B37" i="1"/>
  <c r="C37" i="1"/>
  <c r="D37" i="1"/>
  <c r="E37" i="1"/>
  <c r="B39" i="1"/>
  <c r="C39" i="1"/>
  <c r="D39" i="1"/>
  <c r="E39" i="1"/>
  <c r="B40" i="1"/>
  <c r="C40" i="1"/>
  <c r="D40" i="1"/>
  <c r="E40" i="1"/>
  <c r="F29" i="1"/>
  <c r="B17" i="1"/>
  <c r="I8" i="6"/>
  <c r="A5" i="6"/>
  <c r="A6" i="6"/>
  <c r="A7" i="6"/>
  <c r="A4" i="6"/>
  <c r="I16" i="6"/>
  <c r="A13" i="6"/>
  <c r="A14" i="6"/>
  <c r="A15" i="6"/>
  <c r="A12" i="6"/>
  <c r="H40" i="1"/>
  <c r="E18" i="1"/>
  <c r="E21" i="1"/>
  <c r="E27" i="1"/>
  <c r="E28" i="1"/>
  <c r="E17" i="1"/>
  <c r="D18" i="1"/>
  <c r="D21" i="1"/>
  <c r="D27" i="1"/>
  <c r="D28" i="1"/>
  <c r="D17" i="1"/>
  <c r="C18" i="1"/>
  <c r="C21" i="1"/>
  <c r="C27" i="1"/>
  <c r="C28" i="1"/>
  <c r="C17" i="1"/>
  <c r="H28" i="1"/>
  <c r="B18" i="1"/>
  <c r="B21" i="1"/>
  <c r="B27" i="1"/>
  <c r="B28" i="1"/>
  <c r="F18" i="2" l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17" i="2"/>
  <c r="F18" i="1"/>
  <c r="F19" i="1"/>
  <c r="F20" i="1"/>
  <c r="F21" i="1"/>
  <c r="F22" i="1"/>
  <c r="F23" i="1"/>
  <c r="F24" i="1"/>
  <c r="F25" i="1"/>
  <c r="F26" i="1"/>
  <c r="F27" i="1"/>
  <c r="F28" i="1"/>
  <c r="F30" i="1"/>
  <c r="F31" i="1"/>
  <c r="F33" i="1"/>
  <c r="F34" i="1"/>
  <c r="F35" i="1"/>
  <c r="F36" i="1"/>
  <c r="F37" i="1"/>
  <c r="F38" i="1"/>
  <c r="F39" i="1"/>
  <c r="F40" i="1"/>
  <c r="F17" i="1"/>
  <c r="F41" i="1" l="1"/>
  <c r="F9" i="1" l="1"/>
  <c r="F12" i="3" l="1"/>
  <c r="F11" i="3"/>
  <c r="F10" i="3"/>
  <c r="F9" i="3"/>
  <c r="F12" i="2"/>
  <c r="F11" i="2"/>
  <c r="F10" i="2"/>
  <c r="F9" i="2"/>
  <c r="F12" i="1"/>
  <c r="F11" i="1"/>
  <c r="F10" i="1"/>
</calcChain>
</file>

<file path=xl/sharedStrings.xml><?xml version="1.0" encoding="utf-8"?>
<sst xmlns="http://schemas.openxmlformats.org/spreadsheetml/2006/main" count="208" uniqueCount="64">
  <si>
    <t>Modelo Padre</t>
  </si>
  <si>
    <t>Américas</t>
  </si>
  <si>
    <t>ABA01</t>
  </si>
  <si>
    <t>Latinoamérica</t>
  </si>
  <si>
    <t>ABA02</t>
  </si>
  <si>
    <t>Europa</t>
  </si>
  <si>
    <t>ECE01</t>
  </si>
  <si>
    <t>Asía Pacifico</t>
  </si>
  <si>
    <t>PAS01</t>
  </si>
  <si>
    <t>Meses</t>
  </si>
  <si>
    <t>L001221</t>
  </si>
  <si>
    <t>L002444</t>
  </si>
  <si>
    <t>L003660</t>
  </si>
  <si>
    <t>L004881</t>
  </si>
  <si>
    <t>Total</t>
  </si>
  <si>
    <t>T903456</t>
  </si>
  <si>
    <t>T906892</t>
  </si>
  <si>
    <t>T908299</t>
  </si>
  <si>
    <t>T909990</t>
  </si>
  <si>
    <t>Mes</t>
  </si>
  <si>
    <t>MAPE</t>
  </si>
  <si>
    <t>MAD</t>
  </si>
  <si>
    <t>MSD</t>
  </si>
  <si>
    <t>Distribuidor</t>
  </si>
  <si>
    <t>Autos a escala de Barcelona</t>
  </si>
  <si>
    <t>Toy Toy USA</t>
  </si>
  <si>
    <t>Autos para adultos Bernal</t>
  </si>
  <si>
    <t xml:space="preserve">China Toys for adults </t>
  </si>
  <si>
    <t>Super Carros de GDL</t>
  </si>
  <si>
    <t xml:space="preserve">Amazon </t>
  </si>
  <si>
    <t>Deportivo</t>
  </si>
  <si>
    <t>Clásico</t>
  </si>
  <si>
    <t>Austero</t>
  </si>
  <si>
    <t>x</t>
  </si>
  <si>
    <t>TEC5510</t>
  </si>
  <si>
    <t>TEC5511</t>
  </si>
  <si>
    <t>TEC5512</t>
  </si>
  <si>
    <t>TEC5513</t>
  </si>
  <si>
    <t>TEC777 0</t>
  </si>
  <si>
    <t>TEC777 1</t>
  </si>
  <si>
    <t>TEC777 2</t>
  </si>
  <si>
    <t>TEC777 3</t>
  </si>
  <si>
    <t>TECD777 0</t>
  </si>
  <si>
    <t>TECD777 2</t>
  </si>
  <si>
    <t>TECD777 3</t>
  </si>
  <si>
    <t>TECD777 1</t>
  </si>
  <si>
    <t>TEC551X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</si>
  <si>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</si>
  <si>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</si>
  <si>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</si>
  <si>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</si>
  <si>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</si>
  <si>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</si>
  <si>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</si>
  <si>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</si>
  <si>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</si>
  <si>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</si>
  <si>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</si>
  <si>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</si>
  <si>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TEC777 X</t>
  </si>
  <si>
    <t>Modelo auto</t>
  </si>
  <si>
    <t>TOTAL</t>
  </si>
  <si>
    <t>Deportivos</t>
  </si>
  <si>
    <t>GRAN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</si>
</sst>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0" xfId="0" applyFill="1"/>
    <xf numFmtId="0" fontId="0" fillId="0" borderId="1" xfId="0" applyBorder="1" applyAlignment="1">
      <alignment horizontal="center"/>
    </xf>
    <xf numFmtId="0" fontId="0" fillId="4" borderId="0" xfId="0" applyFill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28141721266385"/>
          <c:y val="2.0215383483753641E-2"/>
          <c:w val="0.76152839218170054"/>
          <c:h val="0.88023463846567374"/>
        </c:manualLayout>
      </c:layout>
      <c:lineChart>
        <c:grouping val="standard"/>
        <c:varyColors val="0"/>
        <c:ser>
          <c:idx val="0"/>
          <c:order val="0"/>
          <c:tx>
            <c:strRef>
              <c:f>Deportivo!$B$16</c:f>
              <c:strCache>
                <c:ptCount val="1"/>
                <c:pt idx="0">
                  <c:v>TEC5510</c:v>
                </c:pt>
              </c:strCache>
            </c:strRef>
          </c:tx>
          <c:marker>
            <c:symbol val="none"/>
          </c:marker>
          <c:val>
            <c:numRef>
              <c:f>Deportivo!$B$17:$B$40</c:f>
              <c:numCache>
                <c:formatCode>General</c:formatCode>
                <c:ptCount val="24"/>
                <c:pt idx="0">
                  <c:v>162</c:v>
                </c:pt>
                <c:pt idx="1">
                  <c:v>153</c:v>
                </c:pt>
                <c:pt idx="2">
                  <c:v>166</c:v>
                </c:pt>
                <c:pt idx="3">
                  <c:v>305</c:v>
                </c:pt>
                <c:pt idx="4">
                  <c:v>162</c:v>
                </c:pt>
                <c:pt idx="5">
                  <c:v>326</c:v>
                </c:pt>
                <c:pt idx="6">
                  <c:v>319</c:v>
                </c:pt>
                <c:pt idx="7">
                  <c:v>261</c:v>
                </c:pt>
                <c:pt idx="8">
                  <c:v>312</c:v>
                </c:pt>
                <c:pt idx="9">
                  <c:v>326</c:v>
                </c:pt>
                <c:pt idx="10">
                  <c:v>198</c:v>
                </c:pt>
                <c:pt idx="11">
                  <c:v>180</c:v>
                </c:pt>
                <c:pt idx="12">
                  <c:v>178</c:v>
                </c:pt>
                <c:pt idx="13">
                  <c:v>148</c:v>
                </c:pt>
                <c:pt idx="14">
                  <c:v>157</c:v>
                </c:pt>
                <c:pt idx="15">
                  <c:v>159</c:v>
                </c:pt>
                <c:pt idx="16">
                  <c:v>162</c:v>
                </c:pt>
                <c:pt idx="17">
                  <c:v>158</c:v>
                </c:pt>
                <c:pt idx="18">
                  <c:v>174</c:v>
                </c:pt>
                <c:pt idx="19">
                  <c:v>171</c:v>
                </c:pt>
                <c:pt idx="20">
                  <c:v>198</c:v>
                </c:pt>
                <c:pt idx="21">
                  <c:v>176</c:v>
                </c:pt>
                <c:pt idx="22">
                  <c:v>180</c:v>
                </c:pt>
                <c:pt idx="23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9-4146-A759-81DE4DC70873}"/>
            </c:ext>
          </c:extLst>
        </c:ser>
        <c:ser>
          <c:idx val="1"/>
          <c:order val="1"/>
          <c:tx>
            <c:strRef>
              <c:f>Deportivo!$C$16</c:f>
              <c:strCache>
                <c:ptCount val="1"/>
                <c:pt idx="0">
                  <c:v>TEC5511</c:v>
                </c:pt>
              </c:strCache>
            </c:strRef>
          </c:tx>
          <c:marker>
            <c:symbol val="none"/>
          </c:marker>
          <c:val>
            <c:numRef>
              <c:f>Deportivo!$C$17:$C$40</c:f>
              <c:numCache>
                <c:formatCode>General</c:formatCode>
                <c:ptCount val="24"/>
                <c:pt idx="0">
                  <c:v>216</c:v>
                </c:pt>
                <c:pt idx="1">
                  <c:v>204</c:v>
                </c:pt>
                <c:pt idx="2">
                  <c:v>221</c:v>
                </c:pt>
                <c:pt idx="3">
                  <c:v>209</c:v>
                </c:pt>
                <c:pt idx="4">
                  <c:v>216</c:v>
                </c:pt>
                <c:pt idx="5">
                  <c:v>224</c:v>
                </c:pt>
                <c:pt idx="6">
                  <c:v>219</c:v>
                </c:pt>
                <c:pt idx="7">
                  <c:v>178</c:v>
                </c:pt>
                <c:pt idx="8">
                  <c:v>214</c:v>
                </c:pt>
                <c:pt idx="9">
                  <c:v>223</c:v>
                </c:pt>
                <c:pt idx="10">
                  <c:v>264</c:v>
                </c:pt>
                <c:pt idx="11">
                  <c:v>240</c:v>
                </c:pt>
                <c:pt idx="12">
                  <c:v>237</c:v>
                </c:pt>
                <c:pt idx="13">
                  <c:v>197</c:v>
                </c:pt>
                <c:pt idx="14">
                  <c:v>208</c:v>
                </c:pt>
                <c:pt idx="15">
                  <c:v>212</c:v>
                </c:pt>
                <c:pt idx="16">
                  <c:v>216</c:v>
                </c:pt>
                <c:pt idx="17">
                  <c:v>212</c:v>
                </c:pt>
                <c:pt idx="18">
                  <c:v>233</c:v>
                </c:pt>
                <c:pt idx="19">
                  <c:v>228</c:v>
                </c:pt>
                <c:pt idx="20">
                  <c:v>264</c:v>
                </c:pt>
                <c:pt idx="21">
                  <c:v>235</c:v>
                </c:pt>
                <c:pt idx="22">
                  <c:v>240</c:v>
                </c:pt>
                <c:pt idx="2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9-4146-A759-81DE4DC70873}"/>
            </c:ext>
          </c:extLst>
        </c:ser>
        <c:ser>
          <c:idx val="2"/>
          <c:order val="2"/>
          <c:tx>
            <c:strRef>
              <c:f>Deportivo!$D$16</c:f>
              <c:strCache>
                <c:ptCount val="1"/>
                <c:pt idx="0">
                  <c:v>TEC5512</c:v>
                </c:pt>
              </c:strCache>
            </c:strRef>
          </c:tx>
          <c:marker>
            <c:symbol val="none"/>
          </c:marker>
          <c:val>
            <c:numRef>
              <c:f>Deportivo!$D$17:$D$40</c:f>
              <c:numCache>
                <c:formatCode>General</c:formatCode>
                <c:ptCount val="24"/>
                <c:pt idx="0">
                  <c:v>198</c:v>
                </c:pt>
                <c:pt idx="1">
                  <c:v>187</c:v>
                </c:pt>
                <c:pt idx="2">
                  <c:v>203</c:v>
                </c:pt>
                <c:pt idx="3">
                  <c:v>244</c:v>
                </c:pt>
                <c:pt idx="4">
                  <c:v>198</c:v>
                </c:pt>
                <c:pt idx="5">
                  <c:v>251</c:v>
                </c:pt>
                <c:pt idx="6">
                  <c:v>255</c:v>
                </c:pt>
                <c:pt idx="7">
                  <c:v>209</c:v>
                </c:pt>
                <c:pt idx="8">
                  <c:v>249</c:v>
                </c:pt>
                <c:pt idx="9">
                  <c:v>261</c:v>
                </c:pt>
                <c:pt idx="10">
                  <c:v>242</c:v>
                </c:pt>
                <c:pt idx="11">
                  <c:v>220</c:v>
                </c:pt>
                <c:pt idx="12">
                  <c:v>217</c:v>
                </c:pt>
                <c:pt idx="13">
                  <c:v>181</c:v>
                </c:pt>
                <c:pt idx="14">
                  <c:v>191</c:v>
                </c:pt>
                <c:pt idx="15">
                  <c:v>194</c:v>
                </c:pt>
                <c:pt idx="16">
                  <c:v>198</c:v>
                </c:pt>
                <c:pt idx="17">
                  <c:v>194</c:v>
                </c:pt>
                <c:pt idx="18">
                  <c:v>214</c:v>
                </c:pt>
                <c:pt idx="19">
                  <c:v>209</c:v>
                </c:pt>
                <c:pt idx="20">
                  <c:v>242</c:v>
                </c:pt>
                <c:pt idx="21">
                  <c:v>216</c:v>
                </c:pt>
                <c:pt idx="22">
                  <c:v>220</c:v>
                </c:pt>
                <c:pt idx="2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9-4146-A759-81DE4DC70873}"/>
            </c:ext>
          </c:extLst>
        </c:ser>
        <c:ser>
          <c:idx val="3"/>
          <c:order val="3"/>
          <c:tx>
            <c:strRef>
              <c:f>Deportivo!$E$16</c:f>
              <c:strCache>
                <c:ptCount val="1"/>
                <c:pt idx="0">
                  <c:v>TEC5513</c:v>
                </c:pt>
              </c:strCache>
            </c:strRef>
          </c:tx>
          <c:marker>
            <c:symbol val="none"/>
          </c:marker>
          <c:val>
            <c:numRef>
              <c:f>Deportivo!$E$17:$E$40</c:f>
              <c:numCache>
                <c:formatCode>General</c:formatCode>
                <c:ptCount val="24"/>
                <c:pt idx="0">
                  <c:v>324</c:v>
                </c:pt>
                <c:pt idx="1">
                  <c:v>306</c:v>
                </c:pt>
                <c:pt idx="2">
                  <c:v>331</c:v>
                </c:pt>
                <c:pt idx="3">
                  <c:v>148</c:v>
                </c:pt>
                <c:pt idx="4">
                  <c:v>324</c:v>
                </c:pt>
                <c:pt idx="5">
                  <c:v>159</c:v>
                </c:pt>
                <c:pt idx="6">
                  <c:v>155</c:v>
                </c:pt>
                <c:pt idx="7">
                  <c:v>127</c:v>
                </c:pt>
                <c:pt idx="8">
                  <c:v>152</c:v>
                </c:pt>
                <c:pt idx="9">
                  <c:v>159</c:v>
                </c:pt>
                <c:pt idx="10">
                  <c:v>396</c:v>
                </c:pt>
                <c:pt idx="11">
                  <c:v>360</c:v>
                </c:pt>
                <c:pt idx="12">
                  <c:v>355</c:v>
                </c:pt>
                <c:pt idx="13">
                  <c:v>296</c:v>
                </c:pt>
                <c:pt idx="14">
                  <c:v>312</c:v>
                </c:pt>
                <c:pt idx="15">
                  <c:v>316</c:v>
                </c:pt>
                <c:pt idx="16">
                  <c:v>324</c:v>
                </c:pt>
                <c:pt idx="17">
                  <c:v>316</c:v>
                </c:pt>
                <c:pt idx="18">
                  <c:v>349</c:v>
                </c:pt>
                <c:pt idx="19">
                  <c:v>342</c:v>
                </c:pt>
                <c:pt idx="20">
                  <c:v>396</c:v>
                </c:pt>
                <c:pt idx="21">
                  <c:v>353</c:v>
                </c:pt>
                <c:pt idx="22">
                  <c:v>360</c:v>
                </c:pt>
                <c:pt idx="23">
                  <c:v>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9-4146-A759-81DE4DC7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77088"/>
        <c:axId val="153195264"/>
      </c:lineChart>
      <c:catAx>
        <c:axId val="15317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95264"/>
        <c:crosses val="autoZero"/>
        <c:auto val="1"/>
        <c:lblAlgn val="ctr"/>
        <c:lblOffset val="100"/>
        <c:noMultiLvlLbl val="0"/>
      </c:catAx>
      <c:valAx>
        <c:axId val="1531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7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Deportivo!$F$16</c:f>
              <c:strCache>
                <c:ptCount val="1"/>
                <c:pt idx="0">
                  <c:v>TEC551X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Deportivo!$A$17:$A$40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Deportivo!$F$17:$F$40</c:f>
              <c:numCache>
                <c:formatCode>General</c:formatCode>
                <c:ptCount val="24"/>
                <c:pt idx="0">
                  <c:v>900</c:v>
                </c:pt>
                <c:pt idx="1">
                  <c:v>850</c:v>
                </c:pt>
                <c:pt idx="2">
                  <c:v>921</c:v>
                </c:pt>
                <c:pt idx="3">
                  <c:v>906</c:v>
                </c:pt>
                <c:pt idx="4">
                  <c:v>900</c:v>
                </c:pt>
                <c:pt idx="5">
                  <c:v>960</c:v>
                </c:pt>
                <c:pt idx="6">
                  <c:v>948</c:v>
                </c:pt>
                <c:pt idx="7">
                  <c:v>775</c:v>
                </c:pt>
                <c:pt idx="8">
                  <c:v>927</c:v>
                </c:pt>
                <c:pt idx="9">
                  <c:v>969</c:v>
                </c:pt>
                <c:pt idx="10">
                  <c:v>1100</c:v>
                </c:pt>
                <c:pt idx="11">
                  <c:v>1000</c:v>
                </c:pt>
                <c:pt idx="12">
                  <c:v>986</c:v>
                </c:pt>
                <c:pt idx="13">
                  <c:v>822</c:v>
                </c:pt>
                <c:pt idx="14">
                  <c:v>868</c:v>
                </c:pt>
                <c:pt idx="15">
                  <c:v>881</c:v>
                </c:pt>
                <c:pt idx="16">
                  <c:v>900</c:v>
                </c:pt>
                <c:pt idx="17">
                  <c:v>880</c:v>
                </c:pt>
                <c:pt idx="18">
                  <c:v>970</c:v>
                </c:pt>
                <c:pt idx="19">
                  <c:v>950</c:v>
                </c:pt>
                <c:pt idx="20">
                  <c:v>1100</c:v>
                </c:pt>
                <c:pt idx="21">
                  <c:v>980</c:v>
                </c:pt>
                <c:pt idx="22">
                  <c:v>1000</c:v>
                </c:pt>
                <c:pt idx="2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C-4132-912B-6A9188C1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597280"/>
        <c:axId val="762597608"/>
      </c:lineChart>
      <c:catAx>
        <c:axId val="7625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97608"/>
        <c:crosses val="autoZero"/>
        <c:auto val="1"/>
        <c:lblAlgn val="ctr"/>
        <c:lblOffset val="100"/>
        <c:noMultiLvlLbl val="0"/>
      </c:catAx>
      <c:valAx>
        <c:axId val="76259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Deportivo!$F$16</c:f>
              <c:strCache>
                <c:ptCount val="1"/>
                <c:pt idx="0">
                  <c:v>TEC551X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Deportivo!$A$17:$A$40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Deportivo!$F$17:$F$40</c:f>
              <c:numCache>
                <c:formatCode>General</c:formatCode>
                <c:ptCount val="24"/>
                <c:pt idx="0">
                  <c:v>900</c:v>
                </c:pt>
                <c:pt idx="1">
                  <c:v>850</c:v>
                </c:pt>
                <c:pt idx="2">
                  <c:v>921</c:v>
                </c:pt>
                <c:pt idx="3">
                  <c:v>906</c:v>
                </c:pt>
                <c:pt idx="4">
                  <c:v>900</c:v>
                </c:pt>
                <c:pt idx="5">
                  <c:v>960</c:v>
                </c:pt>
                <c:pt idx="6">
                  <c:v>948</c:v>
                </c:pt>
                <c:pt idx="7">
                  <c:v>775</c:v>
                </c:pt>
                <c:pt idx="8">
                  <c:v>927</c:v>
                </c:pt>
                <c:pt idx="9">
                  <c:v>969</c:v>
                </c:pt>
                <c:pt idx="10">
                  <c:v>1100</c:v>
                </c:pt>
                <c:pt idx="11">
                  <c:v>1000</c:v>
                </c:pt>
                <c:pt idx="12">
                  <c:v>986</c:v>
                </c:pt>
                <c:pt idx="13">
                  <c:v>822</c:v>
                </c:pt>
                <c:pt idx="14">
                  <c:v>868</c:v>
                </c:pt>
                <c:pt idx="15">
                  <c:v>881</c:v>
                </c:pt>
                <c:pt idx="16">
                  <c:v>900</c:v>
                </c:pt>
                <c:pt idx="17">
                  <c:v>880</c:v>
                </c:pt>
                <c:pt idx="18">
                  <c:v>970</c:v>
                </c:pt>
                <c:pt idx="19">
                  <c:v>950</c:v>
                </c:pt>
                <c:pt idx="20">
                  <c:v>1100</c:v>
                </c:pt>
                <c:pt idx="21">
                  <c:v>980</c:v>
                </c:pt>
                <c:pt idx="22">
                  <c:v>1000</c:v>
                </c:pt>
                <c:pt idx="2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7-40F4-A953-6E53D71A9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33552"/>
        <c:axId val="580631256"/>
      </c:lineChart>
      <c:catAx>
        <c:axId val="58063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1256"/>
        <c:crosses val="autoZero"/>
        <c:auto val="1"/>
        <c:lblAlgn val="ctr"/>
        <c:lblOffset val="100"/>
        <c:noMultiLvlLbl val="0"/>
      </c:catAx>
      <c:valAx>
        <c:axId val="5806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Clásico!$B$16</c:f>
              <c:strCache>
                <c:ptCount val="1"/>
                <c:pt idx="0">
                  <c:v>L001221</c:v>
                </c:pt>
              </c:strCache>
            </c:strRef>
          </c:tx>
          <c:marker>
            <c:symbol val="none"/>
          </c:marker>
          <c:val>
            <c:numRef>
              <c:f>Clásico!$B$17:$B$40</c:f>
              <c:numCache>
                <c:formatCode>#,##0</c:formatCode>
                <c:ptCount val="24"/>
                <c:pt idx="0">
                  <c:v>4946</c:v>
                </c:pt>
                <c:pt idx="1">
                  <c:v>4968</c:v>
                </c:pt>
                <c:pt idx="2">
                  <c:v>5601</c:v>
                </c:pt>
                <c:pt idx="3">
                  <c:v>5454</c:v>
                </c:pt>
                <c:pt idx="4">
                  <c:v>5721</c:v>
                </c:pt>
                <c:pt idx="5">
                  <c:v>5690</c:v>
                </c:pt>
                <c:pt idx="6">
                  <c:v>5804</c:v>
                </c:pt>
                <c:pt idx="7">
                  <c:v>6040</c:v>
                </c:pt>
                <c:pt idx="8">
                  <c:v>5843</c:v>
                </c:pt>
                <c:pt idx="9">
                  <c:v>6087</c:v>
                </c:pt>
                <c:pt idx="10">
                  <c:v>6469</c:v>
                </c:pt>
                <c:pt idx="11">
                  <c:v>7002</c:v>
                </c:pt>
                <c:pt idx="12">
                  <c:v>5416</c:v>
                </c:pt>
                <c:pt idx="13">
                  <c:v>5393</c:v>
                </c:pt>
                <c:pt idx="14">
                  <c:v>5907</c:v>
                </c:pt>
                <c:pt idx="15">
                  <c:v>5768</c:v>
                </c:pt>
                <c:pt idx="16">
                  <c:v>6107</c:v>
                </c:pt>
                <c:pt idx="17">
                  <c:v>6016</c:v>
                </c:pt>
                <c:pt idx="18">
                  <c:v>6131</c:v>
                </c:pt>
                <c:pt idx="19">
                  <c:v>6499</c:v>
                </c:pt>
                <c:pt idx="20">
                  <c:v>6249</c:v>
                </c:pt>
                <c:pt idx="21">
                  <c:v>6472</c:v>
                </c:pt>
                <c:pt idx="22">
                  <c:v>6946</c:v>
                </c:pt>
                <c:pt idx="23">
                  <c:v>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5-47E6-8E1B-760E31ED9F38}"/>
            </c:ext>
          </c:extLst>
        </c:ser>
        <c:ser>
          <c:idx val="1"/>
          <c:order val="1"/>
          <c:tx>
            <c:strRef>
              <c:f>Clásico!$C$16</c:f>
              <c:strCache>
                <c:ptCount val="1"/>
                <c:pt idx="0">
                  <c:v>L002444</c:v>
                </c:pt>
              </c:strCache>
            </c:strRef>
          </c:tx>
          <c:marker>
            <c:symbol val="none"/>
          </c:marker>
          <c:val>
            <c:numRef>
              <c:f>Clásico!$C$17:$C$40</c:f>
              <c:numCache>
                <c:formatCode>#,##0</c:formatCode>
                <c:ptCount val="24"/>
                <c:pt idx="0">
                  <c:v>6101</c:v>
                </c:pt>
                <c:pt idx="1">
                  <c:v>6757</c:v>
                </c:pt>
                <c:pt idx="2">
                  <c:v>6719</c:v>
                </c:pt>
                <c:pt idx="3">
                  <c:v>7203</c:v>
                </c:pt>
                <c:pt idx="4">
                  <c:v>6782</c:v>
                </c:pt>
                <c:pt idx="5">
                  <c:v>5329</c:v>
                </c:pt>
                <c:pt idx="6">
                  <c:v>5752</c:v>
                </c:pt>
                <c:pt idx="7">
                  <c:v>5513</c:v>
                </c:pt>
                <c:pt idx="8">
                  <c:v>6734</c:v>
                </c:pt>
                <c:pt idx="9">
                  <c:v>4748</c:v>
                </c:pt>
                <c:pt idx="10">
                  <c:v>4732</c:v>
                </c:pt>
                <c:pt idx="11">
                  <c:v>5334</c:v>
                </c:pt>
                <c:pt idx="12">
                  <c:v>4815</c:v>
                </c:pt>
                <c:pt idx="13">
                  <c:v>5460</c:v>
                </c:pt>
                <c:pt idx="14">
                  <c:v>6102</c:v>
                </c:pt>
                <c:pt idx="15">
                  <c:v>5388</c:v>
                </c:pt>
                <c:pt idx="16">
                  <c:v>5457</c:v>
                </c:pt>
                <c:pt idx="17">
                  <c:v>5727</c:v>
                </c:pt>
                <c:pt idx="18">
                  <c:v>4695</c:v>
                </c:pt>
                <c:pt idx="19">
                  <c:v>6946</c:v>
                </c:pt>
                <c:pt idx="20">
                  <c:v>5929</c:v>
                </c:pt>
                <c:pt idx="21">
                  <c:v>6567</c:v>
                </c:pt>
                <c:pt idx="22">
                  <c:v>6781</c:v>
                </c:pt>
                <c:pt idx="23">
                  <c:v>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5-47E6-8E1B-760E31ED9F38}"/>
            </c:ext>
          </c:extLst>
        </c:ser>
        <c:ser>
          <c:idx val="2"/>
          <c:order val="2"/>
          <c:tx>
            <c:strRef>
              <c:f>Clásico!$D$16</c:f>
              <c:strCache>
                <c:ptCount val="1"/>
                <c:pt idx="0">
                  <c:v>L003660</c:v>
                </c:pt>
              </c:strCache>
            </c:strRef>
          </c:tx>
          <c:marker>
            <c:symbol val="none"/>
          </c:marker>
          <c:val>
            <c:numRef>
              <c:f>Clásico!$D$17:$D$40</c:f>
              <c:numCache>
                <c:formatCode>#,##0</c:formatCode>
                <c:ptCount val="24"/>
                <c:pt idx="0">
                  <c:v>4204.0999999999995</c:v>
                </c:pt>
                <c:pt idx="1">
                  <c:v>4222.8</c:v>
                </c:pt>
                <c:pt idx="2">
                  <c:v>4760.8499999999995</c:v>
                </c:pt>
                <c:pt idx="3">
                  <c:v>4635.8999999999996</c:v>
                </c:pt>
                <c:pt idx="4">
                  <c:v>4862.8499999999995</c:v>
                </c:pt>
                <c:pt idx="5">
                  <c:v>4836.5</c:v>
                </c:pt>
                <c:pt idx="6">
                  <c:v>4933.3999999999996</c:v>
                </c:pt>
                <c:pt idx="7">
                  <c:v>5134</c:v>
                </c:pt>
                <c:pt idx="8">
                  <c:v>4966.55</c:v>
                </c:pt>
                <c:pt idx="9">
                  <c:v>5173.95</c:v>
                </c:pt>
                <c:pt idx="10">
                  <c:v>5498.65</c:v>
                </c:pt>
                <c:pt idx="11">
                  <c:v>5951.7</c:v>
                </c:pt>
                <c:pt idx="12">
                  <c:v>4603.5999999999995</c:v>
                </c:pt>
                <c:pt idx="13">
                  <c:v>4584.05</c:v>
                </c:pt>
                <c:pt idx="14">
                  <c:v>5020.95</c:v>
                </c:pt>
                <c:pt idx="15">
                  <c:v>4902.8</c:v>
                </c:pt>
                <c:pt idx="16">
                  <c:v>5190.95</c:v>
                </c:pt>
                <c:pt idx="17">
                  <c:v>5113.5999999999995</c:v>
                </c:pt>
                <c:pt idx="18">
                  <c:v>5211.3499999999995</c:v>
                </c:pt>
                <c:pt idx="19">
                  <c:v>5524.15</c:v>
                </c:pt>
                <c:pt idx="20">
                  <c:v>5311.65</c:v>
                </c:pt>
                <c:pt idx="21">
                  <c:v>5501.2</c:v>
                </c:pt>
                <c:pt idx="22">
                  <c:v>5904.0999999999995</c:v>
                </c:pt>
                <c:pt idx="23">
                  <c:v>6472.75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5-47E6-8E1B-760E31ED9F38}"/>
            </c:ext>
          </c:extLst>
        </c:ser>
        <c:ser>
          <c:idx val="3"/>
          <c:order val="3"/>
          <c:tx>
            <c:strRef>
              <c:f>Clásico!$E$16</c:f>
              <c:strCache>
                <c:ptCount val="1"/>
                <c:pt idx="0">
                  <c:v>L004881</c:v>
                </c:pt>
              </c:strCache>
            </c:strRef>
          </c:tx>
          <c:marker>
            <c:symbol val="none"/>
          </c:marker>
          <c:val>
            <c:numRef>
              <c:f>Clásico!$E$17:$E$40</c:f>
              <c:numCache>
                <c:formatCode>#,##0</c:formatCode>
                <c:ptCount val="24"/>
                <c:pt idx="0">
                  <c:v>1455</c:v>
                </c:pt>
                <c:pt idx="1">
                  <c:v>2938</c:v>
                </c:pt>
                <c:pt idx="2">
                  <c:v>3450</c:v>
                </c:pt>
                <c:pt idx="3">
                  <c:v>2323</c:v>
                </c:pt>
                <c:pt idx="4">
                  <c:v>3276</c:v>
                </c:pt>
                <c:pt idx="5">
                  <c:v>1607</c:v>
                </c:pt>
                <c:pt idx="6">
                  <c:v>2101</c:v>
                </c:pt>
                <c:pt idx="7">
                  <c:v>2694</c:v>
                </c:pt>
                <c:pt idx="8">
                  <c:v>2955</c:v>
                </c:pt>
                <c:pt idx="9">
                  <c:v>3456</c:v>
                </c:pt>
                <c:pt idx="10">
                  <c:v>3402</c:v>
                </c:pt>
                <c:pt idx="11">
                  <c:v>1565</c:v>
                </c:pt>
                <c:pt idx="12">
                  <c:v>2405</c:v>
                </c:pt>
                <c:pt idx="13">
                  <c:v>2714</c:v>
                </c:pt>
                <c:pt idx="14">
                  <c:v>2305</c:v>
                </c:pt>
                <c:pt idx="15">
                  <c:v>1725</c:v>
                </c:pt>
                <c:pt idx="16">
                  <c:v>2183</c:v>
                </c:pt>
                <c:pt idx="17">
                  <c:v>1408</c:v>
                </c:pt>
                <c:pt idx="18">
                  <c:v>1934</c:v>
                </c:pt>
                <c:pt idx="19">
                  <c:v>3305</c:v>
                </c:pt>
                <c:pt idx="20">
                  <c:v>1995</c:v>
                </c:pt>
                <c:pt idx="21">
                  <c:v>2342</c:v>
                </c:pt>
                <c:pt idx="22">
                  <c:v>1735</c:v>
                </c:pt>
                <c:pt idx="23">
                  <c:v>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5-47E6-8E1B-760E31ED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60448"/>
        <c:axId val="201561984"/>
      </c:lineChart>
      <c:catAx>
        <c:axId val="2015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1561984"/>
        <c:crosses val="autoZero"/>
        <c:auto val="1"/>
        <c:lblAlgn val="ctr"/>
        <c:lblOffset val="100"/>
        <c:noMultiLvlLbl val="0"/>
      </c:catAx>
      <c:valAx>
        <c:axId val="201561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15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Clásico!$F$16</c:f>
              <c:strCache>
                <c:ptCount val="1"/>
                <c:pt idx="0">
                  <c:v>TEC777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Clásico!$A$17:$A$40</c:f>
              <c:strCache>
                <c:ptCount val="2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Enero</c:v>
                </c:pt>
                <c:pt idx="13">
                  <c:v>Febrero</c:v>
                </c:pt>
                <c:pt idx="14">
                  <c:v>Marzo</c:v>
                </c:pt>
                <c:pt idx="15">
                  <c:v>Abril</c:v>
                </c:pt>
                <c:pt idx="16">
                  <c:v>Mayo</c:v>
                </c:pt>
                <c:pt idx="17">
                  <c:v>Junio</c:v>
                </c:pt>
                <c:pt idx="18">
                  <c:v>Julio</c:v>
                </c:pt>
                <c:pt idx="19">
                  <c:v>Agosto</c:v>
                </c:pt>
                <c:pt idx="20">
                  <c:v>Septiembre</c:v>
                </c:pt>
                <c:pt idx="21">
                  <c:v>Octubre</c:v>
                </c:pt>
                <c:pt idx="22">
                  <c:v>Noviembre</c:v>
                </c:pt>
                <c:pt idx="23">
                  <c:v>Diciembre</c:v>
                </c:pt>
              </c:strCache>
            </c:strRef>
          </c:cat>
          <c:val>
            <c:numRef>
              <c:f>Clásico!$F$17:$F$40</c:f>
              <c:numCache>
                <c:formatCode>#,##0</c:formatCode>
                <c:ptCount val="24"/>
                <c:pt idx="0">
                  <c:v>16706.099999999999</c:v>
                </c:pt>
                <c:pt idx="1">
                  <c:v>18885.8</c:v>
                </c:pt>
                <c:pt idx="2">
                  <c:v>20530.849999999999</c:v>
                </c:pt>
                <c:pt idx="3">
                  <c:v>19615.900000000001</c:v>
                </c:pt>
                <c:pt idx="4">
                  <c:v>20641.849999999999</c:v>
                </c:pt>
                <c:pt idx="5">
                  <c:v>17462.5</c:v>
                </c:pt>
                <c:pt idx="6">
                  <c:v>18590.400000000001</c:v>
                </c:pt>
                <c:pt idx="7">
                  <c:v>19381</c:v>
                </c:pt>
                <c:pt idx="8">
                  <c:v>20498.55</c:v>
                </c:pt>
                <c:pt idx="9">
                  <c:v>19464.95</c:v>
                </c:pt>
                <c:pt idx="10">
                  <c:v>20101.650000000001</c:v>
                </c:pt>
                <c:pt idx="11">
                  <c:v>19852.7</c:v>
                </c:pt>
                <c:pt idx="12">
                  <c:v>17239.599999999999</c:v>
                </c:pt>
                <c:pt idx="13">
                  <c:v>18151.05</c:v>
                </c:pt>
                <c:pt idx="14">
                  <c:v>19334.95</c:v>
                </c:pt>
                <c:pt idx="15">
                  <c:v>17783.8</c:v>
                </c:pt>
                <c:pt idx="16">
                  <c:v>18937.95</c:v>
                </c:pt>
                <c:pt idx="17">
                  <c:v>18264.599999999999</c:v>
                </c:pt>
                <c:pt idx="18">
                  <c:v>17971.349999999999</c:v>
                </c:pt>
                <c:pt idx="19">
                  <c:v>22274.15</c:v>
                </c:pt>
                <c:pt idx="20">
                  <c:v>19484.650000000001</c:v>
                </c:pt>
                <c:pt idx="21">
                  <c:v>20882.2</c:v>
                </c:pt>
                <c:pt idx="22">
                  <c:v>21366.1</c:v>
                </c:pt>
                <c:pt idx="23">
                  <c:v>22475.75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7-4DB6-A2E8-356F689F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622864"/>
        <c:axId val="762622208"/>
      </c:lineChart>
      <c:catAx>
        <c:axId val="76262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22208"/>
        <c:crosses val="autoZero"/>
        <c:auto val="1"/>
        <c:lblAlgn val="ctr"/>
        <c:lblOffset val="100"/>
        <c:noMultiLvlLbl val="0"/>
      </c:catAx>
      <c:valAx>
        <c:axId val="7626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Austero!$B$16</c:f>
              <c:strCache>
                <c:ptCount val="1"/>
                <c:pt idx="0">
                  <c:v>T903456</c:v>
                </c:pt>
              </c:strCache>
            </c:strRef>
          </c:tx>
          <c:marker>
            <c:symbol val="none"/>
          </c:marker>
          <c:val>
            <c:numRef>
              <c:f>Austero!$B$17:$B$40</c:f>
              <c:numCache>
                <c:formatCode>#,##0</c:formatCode>
                <c:ptCount val="24"/>
                <c:pt idx="0">
                  <c:v>2292</c:v>
                </c:pt>
                <c:pt idx="1">
                  <c:v>2450</c:v>
                </c:pt>
                <c:pt idx="2">
                  <c:v>2363</c:v>
                </c:pt>
                <c:pt idx="3">
                  <c:v>2477</c:v>
                </c:pt>
                <c:pt idx="4">
                  <c:v>2063</c:v>
                </c:pt>
                <c:pt idx="5">
                  <c:v>2358</c:v>
                </c:pt>
                <c:pt idx="6">
                  <c:v>2316</c:v>
                </c:pt>
                <c:pt idx="7">
                  <c:v>2366</c:v>
                </c:pt>
                <c:pt idx="8">
                  <c:v>2268</c:v>
                </c:pt>
                <c:pt idx="9">
                  <c:v>2533</c:v>
                </c:pt>
                <c:pt idx="10">
                  <c:v>2479</c:v>
                </c:pt>
                <c:pt idx="11">
                  <c:v>2625</c:v>
                </c:pt>
                <c:pt idx="12">
                  <c:v>2616</c:v>
                </c:pt>
                <c:pt idx="13">
                  <c:v>2793</c:v>
                </c:pt>
                <c:pt idx="14">
                  <c:v>2656</c:v>
                </c:pt>
                <c:pt idx="15">
                  <c:v>2746</c:v>
                </c:pt>
                <c:pt idx="16">
                  <c:v>2643</c:v>
                </c:pt>
                <c:pt idx="17">
                  <c:v>2811</c:v>
                </c:pt>
                <c:pt idx="18">
                  <c:v>2697</c:v>
                </c:pt>
                <c:pt idx="19">
                  <c:v>2736</c:v>
                </c:pt>
                <c:pt idx="20">
                  <c:v>2692</c:v>
                </c:pt>
                <c:pt idx="21">
                  <c:v>2871</c:v>
                </c:pt>
                <c:pt idx="22">
                  <c:v>2900</c:v>
                </c:pt>
                <c:pt idx="23">
                  <c:v>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F-4247-A288-5CE7F529FACF}"/>
            </c:ext>
          </c:extLst>
        </c:ser>
        <c:ser>
          <c:idx val="1"/>
          <c:order val="1"/>
          <c:tx>
            <c:strRef>
              <c:f>Austero!$C$16</c:f>
              <c:strCache>
                <c:ptCount val="1"/>
                <c:pt idx="0">
                  <c:v>T906892</c:v>
                </c:pt>
              </c:strCache>
            </c:strRef>
          </c:tx>
          <c:marker>
            <c:symbol val="none"/>
          </c:marker>
          <c:val>
            <c:numRef>
              <c:f>Austero!$C$17:$C$40</c:f>
              <c:numCache>
                <c:formatCode>#,##0</c:formatCode>
                <c:ptCount val="24"/>
                <c:pt idx="0">
                  <c:v>2900</c:v>
                </c:pt>
                <c:pt idx="1">
                  <c:v>2811</c:v>
                </c:pt>
                <c:pt idx="2">
                  <c:v>2497</c:v>
                </c:pt>
                <c:pt idx="3">
                  <c:v>2792</c:v>
                </c:pt>
                <c:pt idx="4">
                  <c:v>2838</c:v>
                </c:pt>
                <c:pt idx="5">
                  <c:v>2780</c:v>
                </c:pt>
                <c:pt idx="6">
                  <c:v>2778</c:v>
                </c:pt>
                <c:pt idx="7">
                  <c:v>3066</c:v>
                </c:pt>
                <c:pt idx="8">
                  <c:v>3213</c:v>
                </c:pt>
                <c:pt idx="9">
                  <c:v>2928</c:v>
                </c:pt>
                <c:pt idx="10">
                  <c:v>2874</c:v>
                </c:pt>
                <c:pt idx="11">
                  <c:v>3000</c:v>
                </c:pt>
                <c:pt idx="12">
                  <c:v>2913</c:v>
                </c:pt>
                <c:pt idx="13">
                  <c:v>2916</c:v>
                </c:pt>
                <c:pt idx="14">
                  <c:v>2910</c:v>
                </c:pt>
                <c:pt idx="15">
                  <c:v>3052</c:v>
                </c:pt>
                <c:pt idx="16">
                  <c:v>3116</c:v>
                </c:pt>
                <c:pt idx="17">
                  <c:v>3210</c:v>
                </c:pt>
                <c:pt idx="18">
                  <c:v>3243</c:v>
                </c:pt>
                <c:pt idx="19">
                  <c:v>3351</c:v>
                </c:pt>
                <c:pt idx="20">
                  <c:v>3305</c:v>
                </c:pt>
                <c:pt idx="21">
                  <c:v>3267</c:v>
                </c:pt>
                <c:pt idx="22">
                  <c:v>3246</c:v>
                </c:pt>
                <c:pt idx="23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F-4247-A288-5CE7F529FACF}"/>
            </c:ext>
          </c:extLst>
        </c:ser>
        <c:ser>
          <c:idx val="2"/>
          <c:order val="2"/>
          <c:tx>
            <c:strRef>
              <c:f>Austero!$D$16</c:f>
              <c:strCache>
                <c:ptCount val="1"/>
                <c:pt idx="0">
                  <c:v>T908299</c:v>
                </c:pt>
              </c:strCache>
            </c:strRef>
          </c:tx>
          <c:marker>
            <c:symbol val="none"/>
          </c:marker>
          <c:val>
            <c:numRef>
              <c:f>Austero!$D$17:$D$40</c:f>
              <c:numCache>
                <c:formatCode>#,##0</c:formatCode>
                <c:ptCount val="24"/>
                <c:pt idx="0">
                  <c:v>3660</c:v>
                </c:pt>
                <c:pt idx="1">
                  <c:v>3646</c:v>
                </c:pt>
                <c:pt idx="2">
                  <c:v>4015</c:v>
                </c:pt>
                <c:pt idx="3">
                  <c:v>3848</c:v>
                </c:pt>
                <c:pt idx="4">
                  <c:v>3713</c:v>
                </c:pt>
                <c:pt idx="5">
                  <c:v>3587</c:v>
                </c:pt>
                <c:pt idx="6">
                  <c:v>3871</c:v>
                </c:pt>
                <c:pt idx="7">
                  <c:v>4063</c:v>
                </c:pt>
                <c:pt idx="8">
                  <c:v>3982</c:v>
                </c:pt>
                <c:pt idx="9">
                  <c:v>4048</c:v>
                </c:pt>
                <c:pt idx="10">
                  <c:v>3829</c:v>
                </c:pt>
                <c:pt idx="11">
                  <c:v>4046</c:v>
                </c:pt>
                <c:pt idx="12">
                  <c:v>3589</c:v>
                </c:pt>
                <c:pt idx="13">
                  <c:v>3435</c:v>
                </c:pt>
                <c:pt idx="14">
                  <c:v>3918</c:v>
                </c:pt>
                <c:pt idx="15">
                  <c:v>3703</c:v>
                </c:pt>
                <c:pt idx="16">
                  <c:v>4039</c:v>
                </c:pt>
                <c:pt idx="17">
                  <c:v>3906</c:v>
                </c:pt>
                <c:pt idx="18">
                  <c:v>3796</c:v>
                </c:pt>
                <c:pt idx="19">
                  <c:v>3482</c:v>
                </c:pt>
                <c:pt idx="20">
                  <c:v>3692</c:v>
                </c:pt>
                <c:pt idx="21">
                  <c:v>4023</c:v>
                </c:pt>
                <c:pt idx="22">
                  <c:v>3831</c:v>
                </c:pt>
                <c:pt idx="23">
                  <c:v>3734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F-4247-A288-5CE7F529FACF}"/>
            </c:ext>
          </c:extLst>
        </c:ser>
        <c:ser>
          <c:idx val="3"/>
          <c:order val="3"/>
          <c:tx>
            <c:strRef>
              <c:f>Austero!$E$16</c:f>
              <c:strCache>
                <c:ptCount val="1"/>
                <c:pt idx="0">
                  <c:v>T909990</c:v>
                </c:pt>
              </c:strCache>
            </c:strRef>
          </c:tx>
          <c:marker>
            <c:symbol val="none"/>
          </c:marker>
          <c:val>
            <c:numRef>
              <c:f>Austero!$E$17:$E$40</c:f>
              <c:numCache>
                <c:formatCode>#,##0</c:formatCode>
                <c:ptCount val="24"/>
                <c:pt idx="0">
                  <c:v>2907</c:v>
                </c:pt>
                <c:pt idx="1">
                  <c:v>2315</c:v>
                </c:pt>
                <c:pt idx="2">
                  <c:v>441</c:v>
                </c:pt>
                <c:pt idx="3">
                  <c:v>2520</c:v>
                </c:pt>
                <c:pt idx="4">
                  <c:v>2622</c:v>
                </c:pt>
                <c:pt idx="5">
                  <c:v>1264</c:v>
                </c:pt>
                <c:pt idx="6">
                  <c:v>1068</c:v>
                </c:pt>
                <c:pt idx="7">
                  <c:v>3139</c:v>
                </c:pt>
                <c:pt idx="8">
                  <c:v>811</c:v>
                </c:pt>
                <c:pt idx="9">
                  <c:v>2146</c:v>
                </c:pt>
                <c:pt idx="10">
                  <c:v>1147</c:v>
                </c:pt>
                <c:pt idx="11">
                  <c:v>2054</c:v>
                </c:pt>
                <c:pt idx="12">
                  <c:v>523</c:v>
                </c:pt>
                <c:pt idx="13">
                  <c:v>280</c:v>
                </c:pt>
                <c:pt idx="14">
                  <c:v>2966</c:v>
                </c:pt>
                <c:pt idx="15">
                  <c:v>981</c:v>
                </c:pt>
                <c:pt idx="16">
                  <c:v>2564</c:v>
                </c:pt>
                <c:pt idx="17">
                  <c:v>2389</c:v>
                </c:pt>
                <c:pt idx="18">
                  <c:v>838</c:v>
                </c:pt>
                <c:pt idx="19">
                  <c:v>481</c:v>
                </c:pt>
                <c:pt idx="20">
                  <c:v>2447</c:v>
                </c:pt>
                <c:pt idx="21">
                  <c:v>474</c:v>
                </c:pt>
                <c:pt idx="22">
                  <c:v>2676</c:v>
                </c:pt>
                <c:pt idx="23">
                  <c:v>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F-4247-A288-5CE7F529F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6016"/>
        <c:axId val="202036352"/>
      </c:lineChart>
      <c:catAx>
        <c:axId val="20064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36352"/>
        <c:crosses val="autoZero"/>
        <c:auto val="1"/>
        <c:lblAlgn val="ctr"/>
        <c:lblOffset val="100"/>
        <c:noMultiLvlLbl val="0"/>
      </c:catAx>
      <c:valAx>
        <c:axId val="2020363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006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D529A85-B445-4D0B-A433-86676EA6ED18}" type="doc">
      <dgm:prSet loTypeId="urn:microsoft.com/office/officeart/2005/8/layout/venn1" loCatId="relationship" qsTypeId="urn:microsoft.com/office/officeart/2005/8/quickstyle/simple1" qsCatId="simple" csTypeId="urn:microsoft.com/office/officeart/2005/8/colors/accent1_2" csCatId="accent1" phldr="1"/>
      <dgm:spPr/>
    </dgm:pt>
    <dgm:pt modelId="{7D25FF07-FC2B-4A40-8F8D-27EE67B1A2CF}">
      <dgm:prSet phldrT="[Texto]"/>
      <dgm:spPr/>
      <dgm:t>
        <a:bodyPr/>
        <a:lstStyle/>
        <a:p>
          <a:r>
            <a:rPr lang="en-US"/>
            <a:t>Productividad</a:t>
          </a:r>
        </a:p>
      </dgm:t>
    </dgm:pt>
    <dgm:pt modelId="{5E4C3986-1141-4AD1-B335-67FCECDBCC59}" type="parTrans" cxnId="{69189772-C4C3-492F-89CA-6E251903BDC6}">
      <dgm:prSet/>
      <dgm:spPr/>
      <dgm:t>
        <a:bodyPr/>
        <a:lstStyle/>
        <a:p>
          <a:endParaRPr lang="en-US"/>
        </a:p>
      </dgm:t>
    </dgm:pt>
    <dgm:pt modelId="{9E7EC49F-6B81-46DB-9C02-C32922C0F7D0}" type="sibTrans" cxnId="{69189772-C4C3-492F-89CA-6E251903BDC6}">
      <dgm:prSet/>
      <dgm:spPr/>
      <dgm:t>
        <a:bodyPr/>
        <a:lstStyle/>
        <a:p>
          <a:endParaRPr lang="en-US"/>
        </a:p>
      </dgm:t>
    </dgm:pt>
    <dgm:pt modelId="{19E51E1A-3628-4675-B211-C78EE46B0F5F}">
      <dgm:prSet phldrT="[Texto]"/>
      <dgm:spPr/>
      <dgm:t>
        <a:bodyPr/>
        <a:lstStyle/>
        <a:p>
          <a:r>
            <a:rPr lang="en-US"/>
            <a:t>Calidad</a:t>
          </a:r>
        </a:p>
      </dgm:t>
    </dgm:pt>
    <dgm:pt modelId="{97750A34-F0D9-4DC9-B0A9-0729A9486B6F}" type="parTrans" cxnId="{34D9E356-92B2-47A5-A1D8-4A3D41A08AEC}">
      <dgm:prSet/>
      <dgm:spPr/>
      <dgm:t>
        <a:bodyPr/>
        <a:lstStyle/>
        <a:p>
          <a:endParaRPr lang="en-US"/>
        </a:p>
      </dgm:t>
    </dgm:pt>
    <dgm:pt modelId="{73E1C2EE-5ABF-48B6-B93D-B691FF3955D2}" type="sibTrans" cxnId="{34D9E356-92B2-47A5-A1D8-4A3D41A08AEC}">
      <dgm:prSet/>
      <dgm:spPr/>
      <dgm:t>
        <a:bodyPr/>
        <a:lstStyle/>
        <a:p>
          <a:endParaRPr lang="en-US"/>
        </a:p>
      </dgm:t>
    </dgm:pt>
    <dgm:pt modelId="{8DFECA2B-4015-4843-BAE7-DAB5E0F5C1B9}">
      <dgm:prSet phldrT="[Texto]"/>
      <dgm:spPr/>
      <dgm:t>
        <a:bodyPr/>
        <a:lstStyle/>
        <a:p>
          <a:r>
            <a:rPr lang="en-US"/>
            <a:t>Manejo de materiales y PT</a:t>
          </a:r>
        </a:p>
      </dgm:t>
    </dgm:pt>
    <dgm:pt modelId="{3626CBB2-3549-4624-973E-2D1B310D206A}" type="parTrans" cxnId="{71997BAD-BC33-4D51-8DD3-A3FC7862ED2A}">
      <dgm:prSet/>
      <dgm:spPr/>
      <dgm:t>
        <a:bodyPr/>
        <a:lstStyle/>
        <a:p>
          <a:endParaRPr lang="en-US"/>
        </a:p>
      </dgm:t>
    </dgm:pt>
    <dgm:pt modelId="{6E2ADD41-8484-4283-9DF3-9A347E05E49B}" type="sibTrans" cxnId="{71997BAD-BC33-4D51-8DD3-A3FC7862ED2A}">
      <dgm:prSet/>
      <dgm:spPr/>
      <dgm:t>
        <a:bodyPr/>
        <a:lstStyle/>
        <a:p>
          <a:endParaRPr lang="en-US"/>
        </a:p>
      </dgm:t>
    </dgm:pt>
    <dgm:pt modelId="{8FF52D8D-EBC7-4799-AADA-BD0982C818D0}" type="pres">
      <dgm:prSet presAssocID="{DD529A85-B445-4D0B-A433-86676EA6ED18}" presName="compositeShape" presStyleCnt="0">
        <dgm:presLayoutVars>
          <dgm:chMax val="7"/>
          <dgm:dir/>
          <dgm:resizeHandles val="exact"/>
        </dgm:presLayoutVars>
      </dgm:prSet>
      <dgm:spPr/>
    </dgm:pt>
    <dgm:pt modelId="{4BBEE639-4F5E-4E40-8BBC-6BC91DE5B60E}" type="pres">
      <dgm:prSet presAssocID="{7D25FF07-FC2B-4A40-8F8D-27EE67B1A2CF}" presName="circ1" presStyleLbl="vennNode1" presStyleIdx="0" presStyleCnt="3"/>
      <dgm:spPr/>
    </dgm:pt>
    <dgm:pt modelId="{9000751F-35FC-4621-9B7D-18DC385B3A60}" type="pres">
      <dgm:prSet presAssocID="{7D25FF07-FC2B-4A40-8F8D-27EE67B1A2CF}" presName="circ1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EEC08198-3887-45FB-8594-EA0463C04316}" type="pres">
      <dgm:prSet presAssocID="{19E51E1A-3628-4675-B211-C78EE46B0F5F}" presName="circ2" presStyleLbl="vennNode1" presStyleIdx="1" presStyleCnt="3"/>
      <dgm:spPr/>
    </dgm:pt>
    <dgm:pt modelId="{23B1C8F0-5A69-49A1-A1AB-6CDB7F7C364C}" type="pres">
      <dgm:prSet presAssocID="{19E51E1A-3628-4675-B211-C78EE46B0F5F}" presName="circ2Tx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E4B92F02-3269-4512-BBAC-8FE7EED08E37}" type="pres">
      <dgm:prSet presAssocID="{8DFECA2B-4015-4843-BAE7-DAB5E0F5C1B9}" presName="circ3" presStyleLbl="vennNode1" presStyleIdx="2" presStyleCnt="3"/>
      <dgm:spPr/>
    </dgm:pt>
    <dgm:pt modelId="{791CE67B-3282-413E-A3C0-6BE2E7975093}" type="pres">
      <dgm:prSet presAssocID="{8DFECA2B-4015-4843-BAE7-DAB5E0F5C1B9}" presName="circ3Tx" presStyleLbl="revTx" presStyleIdx="0" presStyleCnt="0">
        <dgm:presLayoutVars>
          <dgm:chMax val="0"/>
          <dgm:chPref val="0"/>
          <dgm:bulletEnabled val="1"/>
        </dgm:presLayoutVars>
      </dgm:prSet>
      <dgm:spPr/>
    </dgm:pt>
  </dgm:ptLst>
  <dgm:cxnLst>
    <dgm:cxn modelId="{2A7B3922-47D2-4463-A8A9-9548A781D968}" type="presOf" srcId="{7D25FF07-FC2B-4A40-8F8D-27EE67B1A2CF}" destId="{9000751F-35FC-4621-9B7D-18DC385B3A60}" srcOrd="1" destOrd="0" presId="urn:microsoft.com/office/officeart/2005/8/layout/venn1"/>
    <dgm:cxn modelId="{BE6FAB29-87E1-472F-B181-D66ABBD2F69A}" type="presOf" srcId="{DD529A85-B445-4D0B-A433-86676EA6ED18}" destId="{8FF52D8D-EBC7-4799-AADA-BD0982C818D0}" srcOrd="0" destOrd="0" presId="urn:microsoft.com/office/officeart/2005/8/layout/venn1"/>
    <dgm:cxn modelId="{69189772-C4C3-492F-89CA-6E251903BDC6}" srcId="{DD529A85-B445-4D0B-A433-86676EA6ED18}" destId="{7D25FF07-FC2B-4A40-8F8D-27EE67B1A2CF}" srcOrd="0" destOrd="0" parTransId="{5E4C3986-1141-4AD1-B335-67FCECDBCC59}" sibTransId="{9E7EC49F-6B81-46DB-9C02-C32922C0F7D0}"/>
    <dgm:cxn modelId="{34D9E356-92B2-47A5-A1D8-4A3D41A08AEC}" srcId="{DD529A85-B445-4D0B-A433-86676EA6ED18}" destId="{19E51E1A-3628-4675-B211-C78EE46B0F5F}" srcOrd="1" destOrd="0" parTransId="{97750A34-F0D9-4DC9-B0A9-0729A9486B6F}" sibTransId="{73E1C2EE-5ABF-48B6-B93D-B691FF3955D2}"/>
    <dgm:cxn modelId="{0F26C65A-0133-4195-A7F0-AF4FFE5FBF0F}" type="presOf" srcId="{19E51E1A-3628-4675-B211-C78EE46B0F5F}" destId="{23B1C8F0-5A69-49A1-A1AB-6CDB7F7C364C}" srcOrd="1" destOrd="0" presId="urn:microsoft.com/office/officeart/2005/8/layout/venn1"/>
    <dgm:cxn modelId="{DAC9CB5A-E7CD-4D7F-8C9B-7413AEFF23DD}" type="presOf" srcId="{19E51E1A-3628-4675-B211-C78EE46B0F5F}" destId="{EEC08198-3887-45FB-8594-EA0463C04316}" srcOrd="0" destOrd="0" presId="urn:microsoft.com/office/officeart/2005/8/layout/venn1"/>
    <dgm:cxn modelId="{26BC4A85-EB8F-4C56-9BDF-ED165C03D074}" type="presOf" srcId="{8DFECA2B-4015-4843-BAE7-DAB5E0F5C1B9}" destId="{E4B92F02-3269-4512-BBAC-8FE7EED08E37}" srcOrd="0" destOrd="0" presId="urn:microsoft.com/office/officeart/2005/8/layout/venn1"/>
    <dgm:cxn modelId="{71997BAD-BC33-4D51-8DD3-A3FC7862ED2A}" srcId="{DD529A85-B445-4D0B-A433-86676EA6ED18}" destId="{8DFECA2B-4015-4843-BAE7-DAB5E0F5C1B9}" srcOrd="2" destOrd="0" parTransId="{3626CBB2-3549-4624-973E-2D1B310D206A}" sibTransId="{6E2ADD41-8484-4283-9DF3-9A347E05E49B}"/>
    <dgm:cxn modelId="{1DDA4CD7-FBB8-43B9-8D59-F7A06D3CC31B}" type="presOf" srcId="{7D25FF07-FC2B-4A40-8F8D-27EE67B1A2CF}" destId="{4BBEE639-4F5E-4E40-8BBC-6BC91DE5B60E}" srcOrd="0" destOrd="0" presId="urn:microsoft.com/office/officeart/2005/8/layout/venn1"/>
    <dgm:cxn modelId="{D654D8F4-E1CD-4D28-B70E-D1663BE62867}" type="presOf" srcId="{8DFECA2B-4015-4843-BAE7-DAB5E0F5C1B9}" destId="{791CE67B-3282-413E-A3C0-6BE2E7975093}" srcOrd="1" destOrd="0" presId="urn:microsoft.com/office/officeart/2005/8/layout/venn1"/>
    <dgm:cxn modelId="{9BAE121D-8DD2-4699-9D40-DFADB81E7EC5}" type="presParOf" srcId="{8FF52D8D-EBC7-4799-AADA-BD0982C818D0}" destId="{4BBEE639-4F5E-4E40-8BBC-6BC91DE5B60E}" srcOrd="0" destOrd="0" presId="urn:microsoft.com/office/officeart/2005/8/layout/venn1"/>
    <dgm:cxn modelId="{DC62A2E7-8074-444F-89CD-DAEE5DED0991}" type="presParOf" srcId="{8FF52D8D-EBC7-4799-AADA-BD0982C818D0}" destId="{9000751F-35FC-4621-9B7D-18DC385B3A60}" srcOrd="1" destOrd="0" presId="urn:microsoft.com/office/officeart/2005/8/layout/venn1"/>
    <dgm:cxn modelId="{76E09AF3-8BF1-4B8C-8987-983DA6D1C69B}" type="presParOf" srcId="{8FF52D8D-EBC7-4799-AADA-BD0982C818D0}" destId="{EEC08198-3887-45FB-8594-EA0463C04316}" srcOrd="2" destOrd="0" presId="urn:microsoft.com/office/officeart/2005/8/layout/venn1"/>
    <dgm:cxn modelId="{845D37A8-8E89-4A76-B764-AF31B36EBB35}" type="presParOf" srcId="{8FF52D8D-EBC7-4799-AADA-BD0982C818D0}" destId="{23B1C8F0-5A69-49A1-A1AB-6CDB7F7C364C}" srcOrd="3" destOrd="0" presId="urn:microsoft.com/office/officeart/2005/8/layout/venn1"/>
    <dgm:cxn modelId="{B82B3007-0394-4DD0-9265-E6104B2F01E4}" type="presParOf" srcId="{8FF52D8D-EBC7-4799-AADA-BD0982C818D0}" destId="{E4B92F02-3269-4512-BBAC-8FE7EED08E37}" srcOrd="4" destOrd="0" presId="urn:microsoft.com/office/officeart/2005/8/layout/venn1"/>
    <dgm:cxn modelId="{18629413-93C9-41D9-A4A4-7EB58D08927E}" type="presParOf" srcId="{8FF52D8D-EBC7-4799-AADA-BD0982C818D0}" destId="{791CE67B-3282-413E-A3C0-6BE2E7975093}" srcOrd="5" destOrd="0" presId="urn:microsoft.com/office/officeart/2005/8/layout/ven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BBEE639-4F5E-4E40-8BBC-6BC91DE5B60E}">
      <dsp:nvSpPr>
        <dsp:cNvPr id="0" name=""/>
        <dsp:cNvSpPr/>
      </dsp:nvSpPr>
      <dsp:spPr>
        <a:xfrm>
          <a:off x="1463039" y="34289"/>
          <a:ext cx="1645920" cy="164592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Productividad</a:t>
          </a:r>
        </a:p>
      </dsp:txBody>
      <dsp:txXfrm>
        <a:off x="1682495" y="322325"/>
        <a:ext cx="1207008" cy="740664"/>
      </dsp:txXfrm>
    </dsp:sp>
    <dsp:sp modelId="{EEC08198-3887-45FB-8594-EA0463C04316}">
      <dsp:nvSpPr>
        <dsp:cNvPr id="0" name=""/>
        <dsp:cNvSpPr/>
      </dsp:nvSpPr>
      <dsp:spPr>
        <a:xfrm>
          <a:off x="2056942" y="1062990"/>
          <a:ext cx="1645920" cy="164592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Calidad</a:t>
          </a:r>
        </a:p>
      </dsp:txBody>
      <dsp:txXfrm>
        <a:off x="2560320" y="1488186"/>
        <a:ext cx="987552" cy="905256"/>
      </dsp:txXfrm>
    </dsp:sp>
    <dsp:sp modelId="{E4B92F02-3269-4512-BBAC-8FE7EED08E37}">
      <dsp:nvSpPr>
        <dsp:cNvPr id="0" name=""/>
        <dsp:cNvSpPr/>
      </dsp:nvSpPr>
      <dsp:spPr>
        <a:xfrm>
          <a:off x="869137" y="1062990"/>
          <a:ext cx="1645920" cy="1645920"/>
        </a:xfrm>
        <a:prstGeom prst="ellipse">
          <a:avLst/>
        </a:prstGeom>
        <a:solidFill>
          <a:schemeClr val="accent1">
            <a:alpha val="5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tx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Manejo de materiales y PT</a:t>
          </a:r>
        </a:p>
      </dsp:txBody>
      <dsp:txXfrm>
        <a:off x="1024127" y="1488186"/>
        <a:ext cx="987552" cy="9052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enn1">
  <dgm:title val=""/>
  <dgm:desc val=""/>
  <dgm:catLst>
    <dgm:cat type="relationship" pri="28000"/>
    <dgm:cat type="convert" pri="19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</dgm:cxnLst>
      <dgm:bg/>
      <dgm:whole/>
    </dgm:dataModel>
  </dgm:clrData>
  <dgm:layoutNode name="compositeShape">
    <dgm:varLst>
      <dgm:chMax val="7"/>
      <dgm:dir/>
      <dgm:resizeHandles val="exact"/>
    </dgm:varLst>
    <dgm:choose name="Name0">
      <dgm:if name="Name1" axis="ch" ptType="node" func="cnt" op="equ" val="1">
        <dgm:alg type="composite">
          <dgm:param type="ar" val="1"/>
        </dgm:alg>
      </dgm:if>
      <dgm:if name="Name2" axis="ch" ptType="node" func="cnt" op="equ" val="2">
        <dgm:alg type="composite">
          <dgm:param type="ar" val="1.792"/>
        </dgm:alg>
      </dgm:if>
      <dgm:if name="Name3" axis="ch" ptType="node" func="cnt" op="equ" val="3">
        <dgm:alg type="composite">
          <dgm:param type="ar" val="1"/>
        </dgm:alg>
      </dgm:if>
      <dgm:if name="Name4" axis="ch" ptType="node" func="cnt" op="equ" val="4">
        <dgm:alg type="composite">
          <dgm:param type="ar" val="1"/>
        </dgm:alg>
      </dgm:if>
      <dgm:if name="Name5" axis="ch" ptType="node" func="cnt" op="equ" val="5">
        <dgm:alg type="composite">
          <dgm:param type="ar" val="1.4"/>
        </dgm:alg>
      </dgm:if>
      <dgm:if name="Name6" axis="ch" ptType="node" func="cnt" op="equ" val="6">
        <dgm:alg type="composite">
          <dgm:param type="ar" val="1.285"/>
        </dgm:alg>
      </dgm:if>
      <dgm:if name="Name7" axis="ch" ptType="node" func="cnt" op="equ" val="7">
        <dgm:alg type="composite">
          <dgm:param type="ar" val="1.359"/>
        </dgm:alg>
      </dgm:if>
      <dgm:else name="Name8">
        <dgm:alg type="composite">
          <dgm:param type="ar" val="1.359"/>
        </dgm:alg>
      </dgm:else>
    </dgm:choose>
    <dgm:shape xmlns:r="http://schemas.openxmlformats.org/officeDocument/2006/relationships" r:blip="">
      <dgm:adjLst/>
    </dgm:shape>
    <dgm:presOf/>
    <dgm:choose name="Name9">
      <dgm:if name="Name10" axis="ch" ptType="node" func="cnt" op="equ" val="1">
        <dgm:constrLst>
          <dgm:constr type="ctrX" for="ch" forName="circ1TxSh" refType="w" fact="0.5"/>
          <dgm:constr type="ctrY" for="ch" forName="circ1TxSh" refType="h" fact="0.5"/>
          <dgm:constr type="w" for="ch" forName="circ1TxSh" refType="w"/>
          <dgm:constr type="h" for="ch" forName="circ1TxSh" refType="h"/>
          <dgm:constr type="primFontSz" for="ch" ptType="node" op="equ"/>
        </dgm:constrLst>
      </dgm:if>
      <dgm:if name="Name11" axis="ch" ptType="node" func="cnt" op="equ" val="2">
        <dgm:constrLst>
          <dgm:constr type="ctrX" for="ch" forName="circ1" refType="w" fact="0.3"/>
          <dgm:constr type="ctrY" for="ch" forName="circ1" refType="h" fact="0.5"/>
          <dgm:constr type="w" for="ch" forName="circ1" refType="w" fact="0.555"/>
          <dgm:constr type="h" for="ch" forName="circ1" refType="h" fact="0.99456"/>
          <dgm:constr type="l" for="ch" forName="circ1Tx" refType="w" fact="0.1"/>
          <dgm:constr type="t" for="ch" forName="circ1Tx" refType="h" fact="0.12"/>
          <dgm:constr type="w" for="ch" forName="circ1Tx" refType="w" fact="0.32"/>
          <dgm:constr type="h" for="ch" forName="circ1Tx" refType="h" fact="0.76"/>
          <dgm:constr type="ctrX" for="ch" forName="circ2" refType="w" fact="0.7"/>
          <dgm:constr type="ctrY" for="ch" forName="circ2" refType="h" fact="0.5"/>
          <dgm:constr type="w" for="ch" forName="circ2" refType="w" fact="0.555"/>
          <dgm:constr type="h" for="ch" forName="circ2" refType="h" fact="0.99456"/>
          <dgm:constr type="l" for="ch" forName="circ2Tx" refType="w" fact="0.58"/>
          <dgm:constr type="t" for="ch" forName="circ2Tx" refType="h" fact="0.12"/>
          <dgm:constr type="w" for="ch" forName="circ2Tx" refType="w" fact="0.32"/>
          <dgm:constr type="h" for="ch" forName="circ2Tx" refType="h" fact="0.76"/>
          <dgm:constr type="primFontSz" for="ch" ptType="node" op="equ"/>
        </dgm:constrLst>
      </dgm:if>
      <dgm:if name="Name12" axis="ch" ptType="node" func="cnt" op="equ" val="3">
        <dgm:constrLst>
          <dgm:constr type="ctrX" for="ch" forName="circ1" refType="w" fact="0.5"/>
          <dgm:constr type="ctrY" for="ch" forName="circ1" refType="w" fact="0.25"/>
          <dgm:constr type="w" for="ch" forName="circ1" refType="w" fact="0.6"/>
          <dgm:constr type="h" for="ch" forName="circ1" refType="h" fact="0.6"/>
          <dgm:constr type="l" for="ch" forName="circ1Tx" refType="w" fact="0.28"/>
          <dgm:constr type="t" for="ch" forName="circ1Tx" refType="h" fact="0.055"/>
          <dgm:constr type="w" for="ch" forName="circ1Tx" refType="w" fact="0.44"/>
          <dgm:constr type="h" for="ch" forName="circ1Tx" refType="h" fact="0.27"/>
          <dgm:constr type="ctrX" for="ch" forName="circ2" refType="w" fact="0.7165"/>
          <dgm:constr type="ctrY" for="ch" forName="circ2" refType="w" fact="0.625"/>
          <dgm:constr type="w" for="ch" forName="circ2" refType="w" fact="0.6"/>
          <dgm:constr type="h" for="ch" forName="circ2" refType="h" fact="0.6"/>
          <dgm:constr type="l" for="ch" forName="circ2Tx" refType="w" fact="0.6"/>
          <dgm:constr type="t" for="ch" forName="circ2Tx" refType="h" fact="0.48"/>
          <dgm:constr type="w" for="ch" forName="circ2Tx" refType="w" fact="0.36"/>
          <dgm:constr type="h" for="ch" forName="circ2Tx" refType="h" fact="0.33"/>
          <dgm:constr type="ctrX" for="ch" forName="circ3" refType="w" fact="0.2835"/>
          <dgm:constr type="ctrY" for="ch" forName="circ3" refType="w" fact="0.625"/>
          <dgm:constr type="w" for="ch" forName="circ3" refType="w" fact="0.6"/>
          <dgm:constr type="h" for="ch" forName="circ3" refType="h" fact="0.6"/>
          <dgm:constr type="l" for="ch" forName="circ3Tx" refType="w" fact="0.04"/>
          <dgm:constr type="t" for="ch" forName="circ3Tx" refType="h" fact="0.48"/>
          <dgm:constr type="w" for="ch" forName="circ3Tx" refType="w" fact="0.36"/>
          <dgm:constr type="h" for="ch" forName="circ3Tx" refType="h" fact="0.33"/>
          <dgm:constr type="primFontSz" for="ch" ptType="node" op="equ"/>
        </dgm:constrLst>
      </dgm:if>
      <dgm:if name="Name13" axis="ch" ptType="node" func="cnt" op="equ" val="4">
        <dgm:constrLst>
          <dgm:constr type="ctrX" for="ch" forName="circ1" refType="w" fact="0.5"/>
          <dgm:constr type="ctrY" for="ch" forName="circ1" refType="w" fact="0.27"/>
          <dgm:constr type="w" for="ch" forName="circ1" refType="w" fact="0.52"/>
          <dgm:constr type="h" for="ch" forName="circ1" refType="h" fact="0.52"/>
          <dgm:constr type="l" for="ch" forName="circ1Tx" refType="w" fact="0.3"/>
          <dgm:constr type="t" for="ch" forName="circ1Tx" refType="h" fact="0.08"/>
          <dgm:constr type="w" for="ch" forName="circ1Tx" refType="w" fact="0.4"/>
          <dgm:constr type="h" for="ch" forName="circ1Tx" refType="h" fact="0.165"/>
          <dgm:constr type="ctrX" for="ch" forName="circ2" refType="w" fact="0.73"/>
          <dgm:constr type="ctrY" for="ch" forName="circ2" refType="w" fact="0.5"/>
          <dgm:constr type="w" for="ch" forName="circ2" refType="w" fact="0.52"/>
          <dgm:constr type="h" for="ch" forName="circ2" refType="h" fact="0.52"/>
          <dgm:constr type="r" for="ch" forName="circ2Tx" refType="w" fact="0.95"/>
          <dgm:constr type="t" for="ch" forName="circ2Tx" refType="h" fact="0.3"/>
          <dgm:constr type="w" for="ch" forName="circ2Tx" refType="w" fact="0.2"/>
          <dgm:constr type="h" for="ch" forName="circ2Tx" refType="h" fact="0.4"/>
          <dgm:constr type="ctrX" for="ch" forName="circ3" refType="w" fact="0.5"/>
          <dgm:constr type="ctrY" for="ch" forName="circ3" refType="w" fact="0.73"/>
          <dgm:constr type="w" for="ch" forName="circ3" refType="w" fact="0.52"/>
          <dgm:constr type="h" for="ch" forName="circ3" refType="h" fact="0.52"/>
          <dgm:constr type="l" for="ch" forName="circ3Tx" refType="w" fact="0.3"/>
          <dgm:constr type="b" for="ch" forName="circ3Tx" refType="h" fact="0.92"/>
          <dgm:constr type="w" for="ch" forName="circ3Tx" refType="w" fact="0.4"/>
          <dgm:constr type="h" for="ch" forName="circ3Tx" refType="h" fact="0.165"/>
          <dgm:constr type="ctrX" for="ch" forName="circ4" refType="w" fact="0.27"/>
          <dgm:constr type="ctrY" for="ch" forName="circ4" refType="h" fact="0.5"/>
          <dgm:constr type="w" for="ch" forName="circ4" refType="w" fact="0.52"/>
          <dgm:constr type="h" for="ch" forName="circ4" refType="h" fact="0.52"/>
          <dgm:constr type="l" for="ch" forName="circ4Tx" refType="w" fact="0.05"/>
          <dgm:constr type="t" for="ch" forName="circ4Tx" refType="h" fact="0.3"/>
          <dgm:constr type="w" for="ch" forName="circ4Tx" refType="w" fact="0.2"/>
          <dgm:constr type="h" for="ch" forName="circ4Tx" refType="h" fact="0.4"/>
          <dgm:constr type="primFontSz" for="ch" ptType="node" op="equ"/>
        </dgm:constrLst>
      </dgm:if>
      <dgm:if name="Name14" axis="ch" ptType="node" func="cnt" op="equ" val="5">
        <dgm:constrLst>
          <dgm:constr type="ctrX" for="ch" forName="circ1" refType="w" fact="0.5"/>
          <dgm:constr type="ctrY" for="ch" forName="circ1" refType="h" fact="0.46"/>
          <dgm:constr type="w" for="ch" forName="circ1" refType="w" fact="0.25"/>
          <dgm:constr type="h" for="ch" forName="circ1" refType="h" fact="0.35"/>
          <dgm:constr type="l" for="ch" forName="circ1Tx" refType="w" fact="0.355"/>
          <dgm:constr type="t" for="ch" forName="circ1Tx"/>
          <dgm:constr type="w" for="ch" forName="circ1Tx" refType="w" fact="0.29"/>
          <dgm:constr type="h" for="ch" forName="circ1Tx" refType="h" fact="0.235"/>
          <dgm:constr type="ctrX" for="ch" forName="circ2" refType="w" fact="0.5951"/>
          <dgm:constr type="ctrY" for="ch" forName="circ2" refType="h" fact="0.5567"/>
          <dgm:constr type="w" for="ch" forName="circ2" refType="w" fact="0.25"/>
          <dgm:constr type="h" for="ch" forName="circ2" refType="h" fact="0.35"/>
          <dgm:constr type="l" for="ch" forName="circ2Tx" refType="w" fact="0.74"/>
          <dgm:constr type="t" for="ch" forName="circ2Tx" refType="h" fact="0.31"/>
          <dgm:constr type="w" for="ch" forName="circ2Tx" refType="w" fact="0.26"/>
          <dgm:constr type="h" for="ch" forName="circ2Tx" refType="h" fact="0.255"/>
          <dgm:constr type="ctrX" for="ch" forName="circ3" refType="w" fact="0.5588"/>
          <dgm:constr type="ctrY" for="ch" forName="circ3" refType="h" fact="0.7133"/>
          <dgm:constr type="w" for="ch" forName="circ3" refType="w" fact="0.25"/>
          <dgm:constr type="h" for="ch" forName="circ3" refType="h" fact="0.35"/>
          <dgm:constr type="l" for="ch" forName="circ3Tx" refType="w" fact="0.7"/>
          <dgm:constr type="t" for="ch" forName="circ3Tx" refType="h" fact="0.745"/>
          <dgm:constr type="w" for="ch" forName="circ3Tx" refType="w" fact="0.26"/>
          <dgm:constr type="h" for="ch" forName="circ3Tx" refType="h" fact="0.255"/>
          <dgm:constr type="ctrX" for="ch" forName="circ4" refType="w" fact="0.4412"/>
          <dgm:constr type="ctrY" for="ch" forName="circ4" refType="h" fact="0.7133"/>
          <dgm:constr type="w" for="ch" forName="circ4" refType="w" fact="0.25"/>
          <dgm:constr type="h" for="ch" forName="circ4" refType="h" fact="0.35"/>
          <dgm:constr type="l" for="ch" forName="circ4Tx" refType="w" fact="0.04"/>
          <dgm:constr type="t" for="ch" forName="circ4Tx" refType="h" fact="0.745"/>
          <dgm:constr type="w" for="ch" forName="circ4Tx" refType="w" fact="0.26"/>
          <dgm:constr type="h" for="ch" forName="circ4Tx" refType="h" fact="0.255"/>
          <dgm:constr type="ctrX" for="ch" forName="circ5" refType="w" fact="0.4049"/>
          <dgm:constr type="ctrY" for="ch" forName="circ5" refType="h" fact="0.5567"/>
          <dgm:constr type="w" for="ch" forName="circ5" refType="w" fact="0.25"/>
          <dgm:constr type="h" for="ch" forName="circ5" refType="h" fact="0.35"/>
          <dgm:constr type="l" for="ch" forName="circ5Tx"/>
          <dgm:constr type="t" for="ch" forName="circ5Tx" refType="h" fact="0.31"/>
          <dgm:constr type="w" for="ch" forName="circ5Tx" refType="w" fact="0.26"/>
          <dgm:constr type="h" for="ch" forName="circ5Tx" refType="h" fact="0.255"/>
          <dgm:constr type="primFontSz" for="ch" ptType="node" op="equ"/>
        </dgm:constrLst>
      </dgm:if>
      <dgm:if name="Name15" axis="ch" ptType="node" func="cnt" op="equ" val="6">
        <dgm:constrLst>
          <dgm:constr type="ctrX" for="ch" forName="circ1" refType="w" fact="0.5"/>
          <dgm:constr type="ctrY" for="ch" forName="circ1" refType="h" fact="0.3844"/>
          <dgm:constr type="w" for="ch" forName="circ1" refType="w" fact="0.24"/>
          <dgm:constr type="h" for="ch" forName="circ1" refType="h" fact="0.3084"/>
          <dgm:constr type="l" for="ch" forName="circ1Tx" refType="w" fact="0.35"/>
          <dgm:constr type="t" for="ch" forName="circ1Tx"/>
          <dgm:constr type="w" for="ch" forName="circ1Tx" refType="w" fact="0.3"/>
          <dgm:constr type="h" for="ch" forName="circ1Tx" refType="h" fact="0.21"/>
          <dgm:constr type="ctrX" for="ch" forName="circ2" refType="w" fact="0.5779"/>
          <dgm:constr type="ctrY" for="ch" forName="circ2" refType="h" fact="0.4422"/>
          <dgm:constr type="w" for="ch" forName="circ2" refType="w" fact="0.24"/>
          <dgm:constr type="h" for="ch" forName="circ2" refType="h" fact="0.3084"/>
          <dgm:constr type="l" for="ch" forName="circ2Tx" refType="w" fact="0.7157"/>
          <dgm:constr type="t" for="ch" forName="circ2Tx" refType="h" fact="0.2"/>
          <dgm:constr type="w" for="ch" forName="circ2Tx" refType="w" fact="0.2843"/>
          <dgm:constr type="h" for="ch" forName="circ2Tx" refType="h" fact="0.23"/>
          <dgm:constr type="ctrX" for="ch" forName="circ3" refType="w" fact="0.5779"/>
          <dgm:constr type="ctrY" for="ch" forName="circ3" refType="h" fact="0.5578"/>
          <dgm:constr type="w" for="ch" forName="circ3" refType="w" fact="0.24"/>
          <dgm:constr type="h" for="ch" forName="circ3" refType="h" fact="0.3084"/>
          <dgm:constr type="l" for="ch" forName="circ3Tx" refType="w" fact="0.7157"/>
          <dgm:constr type="t" for="ch" forName="circ3Tx" refType="h" fact="0.543"/>
          <dgm:constr type="w" for="ch" forName="circ3Tx" refType="w" fact="0.2843"/>
          <dgm:constr type="h" for="ch" forName="circ3Tx" refType="h" fact="0.257"/>
          <dgm:constr type="ctrX" for="ch" forName="circ4" refType="w" fact="0.5"/>
          <dgm:constr type="ctrY" for="ch" forName="circ4" refType="h" fact="0.6157"/>
          <dgm:constr type="w" for="ch" forName="circ4" refType="w" fact="0.24"/>
          <dgm:constr type="h" for="ch" forName="circ4" refType="h" fact="0.3084"/>
          <dgm:constr type="l" for="ch" forName="circ4Tx" refType="w" fact="0.35"/>
          <dgm:constr type="t" for="ch" forName="circ4Tx" refType="h" fact="0.79"/>
          <dgm:constr type="w" for="ch" forName="circ4Tx" refType="w" fact="0.3"/>
          <dgm:constr type="h" for="ch" forName="circ4Tx" refType="h" fact="0.21"/>
          <dgm:constr type="ctrX" for="ch" forName="circ5" refType="w" fact="0.4221"/>
          <dgm:constr type="ctrY" for="ch" forName="circ5" refType="h" fact="0.5578"/>
          <dgm:constr type="w" for="ch" forName="circ5" refType="w" fact="0.24"/>
          <dgm:constr type="h" for="ch" forName="circ5" refType="h" fact="0.3084"/>
          <dgm:constr type="l" for="ch" forName="circ5Tx" refType="w" fact="0"/>
          <dgm:constr type="t" for="ch" forName="circ5Tx" refType="h" fact="0.543"/>
          <dgm:constr type="w" for="ch" forName="circ5Tx" refType="w" fact="0.2843"/>
          <dgm:constr type="h" for="ch" forName="circ5Tx" refType="h" fact="0.257"/>
          <dgm:constr type="ctrX" for="ch" forName="circ6" refType="w" fact="0.4221"/>
          <dgm:constr type="ctrY" for="ch" forName="circ6" refType="h" fact="0.4422"/>
          <dgm:constr type="w" for="ch" forName="circ6" refType="w" fact="0.24"/>
          <dgm:constr type="h" for="ch" forName="circ6" refType="h" fact="0.3084"/>
          <dgm:constr type="l" for="ch" forName="circ6Tx" refType="w" fact="0"/>
          <dgm:constr type="t" for="ch" forName="circ6Tx" refType="h" fact="0.2"/>
          <dgm:constr type="w" for="ch" forName="circ6Tx" refType="w" fact="0.2843"/>
          <dgm:constr type="h" for="ch" forName="circ6Tx" refType="h" fact="0.257"/>
          <dgm:constr type="primFontSz" for="ch" ptType="node" op="equ"/>
        </dgm:constrLst>
      </dgm:if>
      <dgm:else name="Name16">
        <dgm:constrLst>
          <dgm:constr type="ctrX" for="ch" forName="circ1" refType="w" fact="0.5"/>
          <dgm:constr type="ctrY" for="ch" forName="circ1" refType="h" fact="0.4177"/>
          <dgm:constr type="w" for="ch" forName="circ1" refType="w" fact="0.24"/>
          <dgm:constr type="h" for="ch" forName="circ1" refType="h" fact="0.3262"/>
          <dgm:constr type="l" for="ch" forName="circ1Tx" refType="w" fact="0.3625"/>
          <dgm:constr type="t" for="ch" forName="circ1Tx"/>
          <dgm:constr type="w" for="ch" forName="circ1Tx" refType="w" fact="0.275"/>
          <dgm:constr type="h" for="ch" forName="circ1Tx" refType="h" fact="0.2"/>
          <dgm:constr type="ctrX" for="ch" forName="circ2" refType="w" fact="0.5704"/>
          <dgm:constr type="ctrY" for="ch" forName="circ2" refType="h" fact="0.4637"/>
          <dgm:constr type="w" for="ch" forName="circ2" refType="w" fact="0.24"/>
          <dgm:constr type="h" for="ch" forName="circ2" refType="h" fact="0.3262"/>
          <dgm:constr type="l" for="ch" forName="circ2Tx" refType="w" fact="0.72"/>
          <dgm:constr type="t" for="ch" forName="circ2Tx" refType="h" fact="0.19"/>
          <dgm:constr type="w" for="ch" forName="circ2Tx" refType="w" fact="0.26"/>
          <dgm:constr type="h" for="ch" forName="circ2Tx" refType="h" fact="0.22"/>
          <dgm:constr type="ctrX" for="ch" forName="circ3" refType="w" fact="0.5877"/>
          <dgm:constr type="ctrY" for="ch" forName="circ3" refType="h" fact="0.5672"/>
          <dgm:constr type="w" for="ch" forName="circ3" refType="w" fact="0.24"/>
          <dgm:constr type="h" for="ch" forName="circ3" refType="h" fact="0.3262"/>
          <dgm:constr type="l" for="ch" forName="circ3Tx" refType="w" fact="0.745"/>
          <dgm:constr type="t" for="ch" forName="circ3Tx" refType="h" fact="0.47"/>
          <dgm:constr type="w" for="ch" forName="circ3Tx" refType="w" fact="0.255"/>
          <dgm:constr type="h" for="ch" forName="circ3Tx" refType="h" fact="0.235"/>
          <dgm:constr type="ctrX" for="ch" forName="circ4" refType="w" fact="0.539"/>
          <dgm:constr type="ctrY" for="ch" forName="circ4" refType="h" fact="0.6502"/>
          <dgm:constr type="w" for="ch" forName="circ4" refType="w" fact="0.24"/>
          <dgm:constr type="h" for="ch" forName="circ4" refType="h" fact="0.3262"/>
          <dgm:constr type="l" for="ch" forName="circ4Tx" refType="w" fact="0.635"/>
          <dgm:constr type="t" for="ch" forName="circ4Tx" refType="h" fact="0.785"/>
          <dgm:constr type="w" for="ch" forName="circ4Tx" refType="w" fact="0.275"/>
          <dgm:constr type="h" for="ch" forName="circ4Tx" refType="h" fact="0.215"/>
          <dgm:constr type="ctrX" for="ch" forName="circ5" refType="w" fact="0.461"/>
          <dgm:constr type="ctrY" for="ch" forName="circ5" refType="h" fact="0.6502"/>
          <dgm:constr type="w" for="ch" forName="circ5" refType="w" fact="0.24"/>
          <dgm:constr type="h" for="ch" forName="circ5" refType="h" fact="0.3262"/>
          <dgm:constr type="l" for="ch" forName="circ5Tx" refType="w" fact="0.09"/>
          <dgm:constr type="t" for="ch" forName="circ5Tx" refType="h" fact="0.785"/>
          <dgm:constr type="w" for="ch" forName="circ5Tx" refType="w" fact="0.275"/>
          <dgm:constr type="h" for="ch" forName="circ5Tx" refType="h" fact="0.215"/>
          <dgm:constr type="ctrX" for="ch" forName="circ6" refType="w" fact="0.4123"/>
          <dgm:constr type="ctrY" for="ch" forName="circ6" refType="h" fact="0.5672"/>
          <dgm:constr type="w" for="ch" forName="circ6" refType="w" fact="0.24"/>
          <dgm:constr type="h" for="ch" forName="circ6" refType="h" fact="0.3262"/>
          <dgm:constr type="l" for="ch" forName="circ6Tx"/>
          <dgm:constr type="t" for="ch" forName="circ6Tx" refType="h" fact="0.47"/>
          <dgm:constr type="w" for="ch" forName="circ6Tx" refType="w" fact="0.255"/>
          <dgm:constr type="h" for="ch" forName="circ6Tx" refType="h" fact="0.235"/>
          <dgm:constr type="ctrX" for="ch" forName="circ7" refType="w" fact="0.4296"/>
          <dgm:constr type="ctrY" for="ch" forName="circ7" refType="h" fact="0.4637"/>
          <dgm:constr type="w" for="ch" forName="circ7" refType="w" fact="0.24"/>
          <dgm:constr type="h" for="ch" forName="circ7" refType="h" fact="0.3262"/>
          <dgm:constr type="l" for="ch" forName="circ7Tx" refType="w" fact="0.02"/>
          <dgm:constr type="t" for="ch" forName="circ7Tx" refType="h" fact="0.19"/>
          <dgm:constr type="w" for="ch" forName="circ7Tx" refType="w" fact="0.26"/>
          <dgm:constr type="h" for="ch" forName="circ7Tx" refType="h" fact="0.22"/>
          <dgm:constr type="primFontSz" for="ch" ptType="node" op="equ"/>
        </dgm:constrLst>
      </dgm:else>
    </dgm:choose>
    <dgm:ruleLst/>
    <dgm:forEach name="Name17" axis="ch" ptType="node" cnt="1">
      <dgm:choose name="Name18">
        <dgm:if name="Name19" axis="root ch" ptType="all node" func="cnt" op="equ" val="1">
          <dgm:layoutNode name="circ1TxSh" styleLbl="vennNode1"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0">
              <dgm:if name="Name21" func="var" arg="dir" op="equ" val="norm">
                <dgm:choose name="Name22">
                  <dgm:if name="Name23" axis="root ch" ptType="all node" func="cnt" op="lte" val="4">
                    <dgm:presOf axis="desOrSelf" ptType="node"/>
                  </dgm:if>
                  <dgm:else name="Name24">
                    <dgm:presOf/>
                  </dgm:else>
                </dgm:choose>
              </dgm:if>
              <dgm:else name="Name25">
                <dgm:choose name="Name26">
                  <dgm:if name="Name27" axis="root ch" ptType="all node" func="cnt" op="equ" val="2">
                    <dgm:presOf axis="root ch desOrSelf" ptType="all node node" st="1 2 1" cnt="1 1 0"/>
                  </dgm:if>
                  <dgm:else name="Name28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if>
        <dgm:else name="Name29">
          <dgm:layoutNode name="circ1" styleLbl="vennNode1">
            <dgm:alg type="sp"/>
            <dgm:shape xmlns:r="http://schemas.openxmlformats.org/officeDocument/2006/relationships" type="ellipse" r:blip="">
              <dgm:adjLst/>
            </dgm:shape>
            <dgm:choose name="Name30">
              <dgm:if name="Name31" func="var" arg="dir" op="equ" val="norm">
                <dgm:choose name="Name32">
                  <dgm:if name="Name33" axis="root ch" ptType="all node" func="cnt" op="lte" val="4">
                    <dgm:presOf axis="desOrSelf" ptType="node"/>
                  </dgm:if>
                  <dgm:else name="Name34">
                    <dgm:presOf/>
                  </dgm:else>
                </dgm:choose>
              </dgm:if>
              <dgm:else name="Name35">
                <dgm:choose name="Name36">
                  <dgm:if name="Name37" axis="root ch" ptType="all node" func="cnt" op="equ" val="2">
                    <dgm:presOf axis="root ch desOrSelf" ptType="all node node" st="1 2 1" cnt="1 1 0"/>
                  </dgm:if>
                  <dgm:else name="Name38">
                    <dgm:choose name="Name39">
                      <dgm:if name="Name40" axis="root ch" ptType="all node" func="cnt" op="lte" val="4">
                        <dgm:presOf axis="desOrSelf" ptType="node"/>
                      </dgm:if>
                      <dgm:else name="Name41">
                        <dgm:presOf/>
                      </dgm:else>
                    </dgm:choose>
                  </dgm:else>
                </dgm:choose>
              </dgm:else>
            </dgm:choose>
            <dgm:constrLst/>
            <dgm:ruleLst/>
          </dgm:layoutNode>
          <dgm:layoutNode name="circ1Tx" styleLbl="revTx">
            <dgm:varLst>
              <dgm:chMax val="0"/>
              <dgm:chPref val="0"/>
              <dgm:bulletEnabled val="1"/>
            </dgm:varLst>
            <dgm:alg type="tx">
              <dgm:param type="txAnchorHorzCh" val="ctr"/>
              <dgm:param type="txAnchorVertCh" val="mid"/>
            </dgm:alg>
            <dgm:shape xmlns:r="http://schemas.openxmlformats.org/officeDocument/2006/relationships" type="rect" r:blip="" hideGeom="1">
              <dgm:adjLst/>
            </dgm:shape>
            <dgm:choose name="Name42">
              <dgm:if name="Name43" func="var" arg="dir" op="equ" val="norm">
                <dgm:presOf axis="desOrSelf" ptType="node"/>
              </dgm:if>
              <dgm:else name="Name44">
                <dgm:choose name="Name45">
                  <dgm:if name="Name46" axis="root ch" ptType="all node" func="cnt" op="equ" val="2">
                    <dgm:presOf axis="root ch desOrSelf" ptType="all node node" st="1 2 1" cnt="1 1 0"/>
                  </dgm:if>
                  <dgm:else name="Name47">
                    <dgm:presOf axis="desOrSelf" ptType="node"/>
                  </dgm:else>
                </dgm:choose>
              </dgm:else>
            </dgm:choose>
            <dgm:constrLst>
              <dgm:constr type="tMarg"/>
              <dgm:constr type="bMarg"/>
              <dgm:constr type="lMarg"/>
              <dgm:constr type="rMarg"/>
              <dgm:constr type="primFontSz" val="65"/>
            </dgm:constrLst>
            <dgm:ruleLst>
              <dgm:rule type="primFontSz" val="5" fact="NaN" max="NaN"/>
            </dgm:ruleLst>
          </dgm:layoutNode>
        </dgm:else>
      </dgm:choose>
    </dgm:forEach>
    <dgm:forEach name="Name48" axis="ch" ptType="node" st="2" cnt="1">
      <dgm:layoutNode name="circ2" styleLbl="vennNode1">
        <dgm:alg type="sp"/>
        <dgm:shape xmlns:r="http://schemas.openxmlformats.org/officeDocument/2006/relationships" type="ellipse" r:blip="">
          <dgm:adjLst/>
        </dgm:shape>
        <dgm:choose name="Name49">
          <dgm:if name="Name50" func="var" arg="dir" op="equ" val="norm">
            <dgm:choose name="Name51">
              <dgm:if name="Name52" axis="root ch" ptType="all node" func="cnt" op="lte" val="4">
                <dgm:presOf axis="desOrSelf" ptType="node"/>
              </dgm:if>
              <dgm:else name="Name53">
                <dgm:presOf/>
              </dgm:else>
            </dgm:choose>
          </dgm:if>
          <dgm:else name="Name54">
            <dgm:choose name="Name55">
              <dgm:if name="Name56" axis="root ch" ptType="all node" func="cnt" op="equ" val="2">
                <dgm:presOf axis="root ch desOrSelf" ptType="all node node" st="1 1 1" cnt="1 1 0"/>
              </dgm:if>
              <dgm:if name="Name57" axis="root ch" ptType="all node" func="cnt" op="equ" val="3">
                <dgm:presOf axis="root ch desOrSelf" ptType="all node node" st="1 3 1" cnt="1 1 0"/>
              </dgm:if>
              <dgm:if name="Name58" axis="root ch" ptType="all node" func="cnt" op="equ" val="4">
                <dgm:presOf axis="root ch desOrSelf" ptType="all node node" st="1 4 1" cnt="1 1 0"/>
              </dgm:if>
              <dgm:else name="Name59">
                <dgm:presOf/>
              </dgm:else>
            </dgm:choose>
          </dgm:else>
        </dgm:choose>
        <dgm:constrLst/>
        <dgm:ruleLst/>
      </dgm:layoutNode>
      <dgm:layoutNode name="circ2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60">
          <dgm:if name="Name61" func="var" arg="dir" op="equ" val="norm">
            <dgm:presOf axis="desOrSelf" ptType="node"/>
          </dgm:if>
          <dgm:else name="Name62">
            <dgm:choose name="Name63">
              <dgm:if name="Name64" axis="root ch" ptType="all node" func="cnt" op="equ" val="2">
                <dgm:presOf axis="root ch desOrSelf" ptType="all node node" st="1 1 1" cnt="1 1 0"/>
              </dgm:if>
              <dgm:if name="Name65" axis="root ch" ptType="all node" func="cnt" op="equ" val="3">
                <dgm:presOf axis="root ch desOrSelf" ptType="all node node" st="1 3 1" cnt="1 1 0"/>
              </dgm:if>
              <dgm:if name="Name66" axis="root ch" ptType="all node" func="cnt" op="equ" val="4">
                <dgm:presOf axis="root ch desOrSelf" ptType="all node node" st="1 4 1" cnt="1 1 0"/>
              </dgm:if>
              <dgm:if name="Name67" axis="root ch" ptType="all node" func="cnt" op="equ" val="5">
                <dgm:presOf axis="root ch desOrSelf" ptType="all node node" st="1 5 1" cnt="1 1 0"/>
              </dgm:if>
              <dgm:if name="Name68" axis="root ch" ptType="all node" func="cnt" op="equ" val="6">
                <dgm:presOf axis="root ch desOrSelf" ptType="all node node" st="1 6 1" cnt="1 1 0"/>
              </dgm:if>
              <dgm:else name="Name69">
                <dgm:presOf axis="root ch desOrSelf" ptType="all node node" st="1 7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70" axis="ch" ptType="node" st="3" cnt="1">
      <dgm:layoutNode name="circ3" styleLbl="vennNode1">
        <dgm:alg type="sp"/>
        <dgm:shape xmlns:r="http://schemas.openxmlformats.org/officeDocument/2006/relationships" type="ellipse" r:blip="">
          <dgm:adjLst/>
        </dgm:shape>
        <dgm:choose name="Name71">
          <dgm:if name="Name72" func="var" arg="dir" op="equ" val="norm">
            <dgm:choose name="Name73">
              <dgm:if name="Name74" axis="root ch" ptType="all node" func="cnt" op="lte" val="4">
                <dgm:presOf axis="desOrSelf" ptType="node"/>
              </dgm:if>
              <dgm:else name="Name75">
                <dgm:presOf/>
              </dgm:else>
            </dgm:choose>
          </dgm:if>
          <dgm:else name="Name76">
            <dgm:choose name="Name77">
              <dgm:if name="Name78" axis="root ch" ptType="all node" func="cnt" op="equ" val="3">
                <dgm:presOf axis="root ch desOrSelf" ptType="all node node" st="1 2 1" cnt="1 1 0"/>
              </dgm:if>
              <dgm:if name="Name79" axis="root ch" ptType="all node" func="cnt" op="equ" val="4">
                <dgm:presOf axis="root ch desOrSelf" ptType="all node node" st="1 3 1" cnt="1 1 0"/>
              </dgm:if>
              <dgm:else name="Name80">
                <dgm:presOf/>
              </dgm:else>
            </dgm:choose>
          </dgm:else>
        </dgm:choose>
        <dgm:constrLst/>
        <dgm:ruleLst/>
      </dgm:layoutNode>
      <dgm:layoutNode name="circ3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81">
          <dgm:if name="Name82" func="var" arg="dir" op="equ" val="norm">
            <dgm:presOf axis="desOrSelf" ptType="node"/>
          </dgm:if>
          <dgm:else name="Name83">
            <dgm:choose name="Name84">
              <dgm:if name="Name85" axis="root ch" ptType="all node" func="cnt" op="equ" val="3">
                <dgm:presOf axis="root ch desOrSelf" ptType="all node node" st="1 2 1" cnt="1 1 0"/>
              </dgm:if>
              <dgm:if name="Name86" axis="root ch" ptType="all node" func="cnt" op="equ" val="4">
                <dgm:presOf axis="root ch desOrSelf" ptType="all node node" st="1 3 1" cnt="1 1 0"/>
              </dgm:if>
              <dgm:if name="Name87" axis="root ch" ptType="all node" func="cnt" op="equ" val="5">
                <dgm:presOf axis="root ch desOrSelf" ptType="all node node" st="1 4 1" cnt="1 1 0"/>
              </dgm:if>
              <dgm:if name="Name88" axis="root ch" ptType="all node" func="cnt" op="equ" val="6">
                <dgm:presOf axis="root ch desOrSelf" ptType="all node node" st="1 5 1" cnt="1 1 0"/>
              </dgm:if>
              <dgm:else name="Name89">
                <dgm:presOf axis="root ch desOrSelf" ptType="all node node" st="1 6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90" axis="ch" ptType="node" st="4" cnt="1">
      <dgm:layoutNode name="circ4" styleLbl="vennNode1">
        <dgm:alg type="sp"/>
        <dgm:shape xmlns:r="http://schemas.openxmlformats.org/officeDocument/2006/relationships" type="ellipse" r:blip="">
          <dgm:adjLst/>
        </dgm:shape>
        <dgm:choose name="Name91">
          <dgm:if name="Name92" func="var" arg="dir" op="equ" val="norm">
            <dgm:choose name="Name93">
              <dgm:if name="Name94" axis="root ch" ptType="all node" func="cnt" op="lte" val="4">
                <dgm:presOf axis="desOrSelf" ptType="node"/>
              </dgm:if>
              <dgm:else name="Name95">
                <dgm:presOf/>
              </dgm:else>
            </dgm:choose>
          </dgm:if>
          <dgm:else name="Name96">
            <dgm:choose name="Name97">
              <dgm:if name="Name98" axis="root ch" ptType="all node" func="cnt" op="equ" val="4">
                <dgm:presOf axis="root ch desOrSelf" ptType="all node node" st="1 2 1" cnt="1 1 0"/>
              </dgm:if>
              <dgm:else name="Name99">
                <dgm:presOf/>
              </dgm:else>
            </dgm:choose>
          </dgm:else>
        </dgm:choose>
        <dgm:constrLst/>
        <dgm:ruleLst/>
      </dgm:layoutNode>
      <dgm:layoutNode name="circ4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0">
          <dgm:if name="Name101" func="var" arg="dir" op="equ" val="norm">
            <dgm:presOf axis="desOrSelf" ptType="node"/>
          </dgm:if>
          <dgm:else name="Name102">
            <dgm:choose name="Name103">
              <dgm:if name="Name104" axis="root ch" ptType="all node" func="cnt" op="equ" val="4">
                <dgm:presOf axis="root ch desOrSelf" ptType="all node node" st="1 2 1" cnt="1 1 0"/>
              </dgm:if>
              <dgm:if name="Name105" axis="root ch" ptType="all node" func="cnt" op="equ" val="5">
                <dgm:presOf axis="root ch desOrSelf" ptType="all node node" st="1 3 1" cnt="1 1 0"/>
              </dgm:if>
              <dgm:if name="Name106" axis="root ch" ptType="all node" func="cnt" op="equ" val="6">
                <dgm:presOf axis="root ch desOrSelf" ptType="all node node" st="1 4 1" cnt="1 1 0"/>
              </dgm:if>
              <dgm:else name="Name107">
                <dgm:presOf axis="root ch desOrSelf" ptType="all node node" st="1 5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08" axis="ch" ptType="node" st="5" cnt="1">
      <dgm:layoutNode name="circ5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5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09">
          <dgm:if name="Name110" func="var" arg="dir" op="equ" val="norm">
            <dgm:presOf axis="desOrSelf" ptType="node"/>
          </dgm:if>
          <dgm:else name="Name111">
            <dgm:choose name="Name112">
              <dgm:if name="Name113" axis="root ch" ptType="all node" func="cnt" op="equ" val="5">
                <dgm:presOf axis="root ch desOrSelf" ptType="all node node" st="1 2 1" cnt="1 1 0"/>
              </dgm:if>
              <dgm:if name="Name114" axis="root ch" ptType="all node" func="cnt" op="equ" val="6">
                <dgm:presOf axis="root ch desOrSelf" ptType="all node node" st="1 3 1" cnt="1 1 0"/>
              </dgm:if>
              <dgm:else name="Name115">
                <dgm:presOf axis="root ch desOrSelf" ptType="all node node" st="1 4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16" axis="ch" ptType="node" st="6" cnt="1">
      <dgm:layoutNode name="circ6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6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17">
          <dgm:if name="Name118" func="var" arg="dir" op="equ" val="norm">
            <dgm:presOf axis="desOrSelf" ptType="node"/>
          </dgm:if>
          <dgm:else name="Name119">
            <dgm:choose name="Name120">
              <dgm:if name="Name121" axis="root ch" ptType="all node" func="cnt" op="equ" val="6">
                <dgm:presOf axis="root ch desOrSelf" ptType="all node node" st="1 2 1" cnt="1 1 0"/>
              </dgm:if>
              <dgm:else name="Name122">
                <dgm:presOf axis="root ch desOrSelf" ptType="all node node" st="1 3 1" cnt="1 1 0"/>
              </dgm:else>
            </dgm:choose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  <dgm:forEach name="Name123" axis="ch" ptType="node" st="7" cnt="1">
      <dgm:layoutNode name="circ7" styleLbl="vennNode1">
        <dgm:alg type="sp"/>
        <dgm:shape xmlns:r="http://schemas.openxmlformats.org/officeDocument/2006/relationships" type="ellipse" r:blip="">
          <dgm:adjLst/>
        </dgm:shape>
        <dgm:presOf/>
        <dgm:constrLst/>
        <dgm:ruleLst/>
      </dgm:layoutNode>
      <dgm:layoutNode name="circ7Tx" styleLbl="revTx">
        <dgm:varLst>
          <dgm:chMax val="0"/>
          <dgm:chPref val="0"/>
          <dgm:bulletEnabled val="1"/>
        </dgm:varLst>
        <dgm:alg type="tx">
          <dgm:param type="txAnchorHorz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choose name="Name124">
          <dgm:if name="Name125" func="var" arg="dir" op="equ" val="norm">
            <dgm:presOf axis="desOrSelf" ptType="node"/>
          </dgm:if>
          <dgm:else name="Name126">
            <dgm:presOf axis="root ch desOrSelf" ptType="all node node" st="1 2 1" cnt="1 1 0"/>
          </dgm:else>
        </dgm:choose>
        <dgm:constrLst>
          <dgm:constr type="tMarg"/>
          <dgm:constr type="bMarg"/>
          <dgm:constr type="lMarg"/>
          <dgm:constr type="rMarg"/>
          <dgm:constr type="primFontSz" val="6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80961</xdr:colOff>
      <xdr:row>15</xdr:row>
      <xdr:rowOff>100011</xdr:rowOff>
    </xdr:from>
    <xdr:to>
      <xdr:col>16</xdr:col>
      <xdr:colOff>85725</xdr:colOff>
      <xdr:row>35</xdr:row>
      <xdr:rowOff>123824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161703</xdr:colOff>
      <xdr:row>24</xdr:row>
      <xdr:rowOff>23924</xdr:rowOff>
    </xdr:from>
    <xdr:to>
      <xdr:col>18</xdr:col>
      <xdr:colOff>148413</xdr:colOff>
      <xdr:row>38</xdr:row>
      <xdr:rowOff>131135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0104A1-DA16-47FC-A579-2FB08673C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316761</xdr:colOff>
      <xdr:row>37</xdr:row>
      <xdr:rowOff>12847</xdr:rowOff>
    </xdr:from>
    <xdr:to>
      <xdr:col>14</xdr:col>
      <xdr:colOff>303470</xdr:colOff>
      <xdr:row>51</xdr:row>
      <xdr:rowOff>120059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AE22BFA-4AD7-478F-9FD8-B91A172BF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F9068B8-FA6E-468E-A525-49FAD2C03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452437</xdr:colOff>
      <xdr:row>14</xdr:row>
      <xdr:rowOff>71437</xdr:rowOff>
    </xdr:from>
    <xdr:to>
      <xdr:col>16</xdr:col>
      <xdr:colOff>523875</xdr:colOff>
      <xdr:row>34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23</xdr:row>
      <xdr:rowOff>128587</xdr:rowOff>
    </xdr:from>
    <xdr:to>
      <xdr:col>14</xdr:col>
      <xdr:colOff>209550</xdr:colOff>
      <xdr:row>38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A35C30-8699-4671-849E-BD64481C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16</xdr:row>
      <xdr:rowOff>0</xdr:rowOff>
    </xdr:from>
    <xdr:to>
      <xdr:col>12</xdr:col>
      <xdr:colOff>571499</xdr:colOff>
      <xdr:row>33</xdr:row>
      <xdr:rowOff>133350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DAE1-47F1-4176-9154-8F005099978E}">
  <dimension ref="B5:E11"/>
  <sheetViews>
    <sheetView workbookViewId="0">
      <selection activeCell="H5" sqref="H5"/>
    </sheetView>
  </sheetViews>
  <sheetFormatPr baseColWidth="10" defaultRowHeight="15" x14ac:dyDescent="0.25"/>
  <cols>
    <col min="2" max="2" width="37.140625" customWidth="1"/>
  </cols>
  <sheetData>
    <row r="5" spans="2:5" x14ac:dyDescent="0.25">
      <c r="B5" s="7" t="s">
        <v>23</v>
      </c>
      <c r="C5" s="7" t="s">
        <v>30</v>
      </c>
      <c r="D5" s="7" t="s">
        <v>31</v>
      </c>
      <c r="E5" s="7" t="s">
        <v>32</v>
      </c>
    </row>
    <row r="6" spans="2:5" x14ac:dyDescent="0.25">
      <c r="B6" s="7" t="s">
        <v>24</v>
      </c>
      <c r="C6" s="8" t="s">
        <v>33</v>
      </c>
      <c r="D6" s="8" t="s">
        <v>33</v>
      </c>
      <c r="E6" s="8" t="s">
        <v>33</v>
      </c>
    </row>
    <row r="7" spans="2:5" x14ac:dyDescent="0.25">
      <c r="B7" s="7" t="s">
        <v>25</v>
      </c>
      <c r="C7" s="8" t="s">
        <v>33</v>
      </c>
      <c r="D7" s="8" t="s">
        <v>33</v>
      </c>
      <c r="E7" s="8" t="s">
        <v>33</v>
      </c>
    </row>
    <row r="8" spans="2:5" x14ac:dyDescent="0.25">
      <c r="B8" s="7" t="s">
        <v>26</v>
      </c>
      <c r="C8" s="8" t="s">
        <v>33</v>
      </c>
      <c r="D8" s="8" t="s">
        <v>33</v>
      </c>
      <c r="E8" s="8"/>
    </row>
    <row r="9" spans="2:5" x14ac:dyDescent="0.25">
      <c r="B9" s="7" t="s">
        <v>27</v>
      </c>
      <c r="C9" s="8"/>
      <c r="D9" s="8" t="s">
        <v>33</v>
      </c>
      <c r="E9" s="8"/>
    </row>
    <row r="10" spans="2:5" x14ac:dyDescent="0.25">
      <c r="B10" s="7" t="s">
        <v>28</v>
      </c>
      <c r="C10" s="8" t="s">
        <v>33</v>
      </c>
      <c r="D10" s="8"/>
      <c r="E10" s="8" t="s">
        <v>33</v>
      </c>
    </row>
    <row r="11" spans="2:5" x14ac:dyDescent="0.25">
      <c r="B11" s="7" t="s">
        <v>29</v>
      </c>
      <c r="C11" s="8" t="s">
        <v>33</v>
      </c>
      <c r="D11" s="8" t="s">
        <v>33</v>
      </c>
      <c r="E11" s="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topLeftCell="A25" zoomScale="86" zoomScaleNormal="86" workbookViewId="0">
      <selection activeCell="E46" sqref="E46"/>
    </sheetView>
  </sheetViews>
  <sheetFormatPr baseColWidth="10" defaultRowHeight="15" x14ac:dyDescent="0.25"/>
  <cols>
    <col min="1" max="1" width="17.5703125" bestFit="1" customWidth="1"/>
    <col min="3" max="3" width="14.85546875" customWidth="1"/>
  </cols>
  <sheetData>
    <row r="2" spans="1:11" x14ac:dyDescent="0.25">
      <c r="A2" s="1" t="s">
        <v>0</v>
      </c>
      <c r="B2" s="1" t="s">
        <v>1</v>
      </c>
      <c r="C2" s="1" t="s">
        <v>3</v>
      </c>
      <c r="D2" s="1" t="s">
        <v>5</v>
      </c>
      <c r="E2" s="1" t="s">
        <v>7</v>
      </c>
    </row>
    <row r="3" spans="1:11" x14ac:dyDescent="0.25">
      <c r="A3" s="1" t="s">
        <v>34</v>
      </c>
      <c r="B3" t="s">
        <v>2</v>
      </c>
      <c r="C3" t="s">
        <v>4</v>
      </c>
      <c r="D3" t="s">
        <v>6</v>
      </c>
      <c r="E3" t="s">
        <v>8</v>
      </c>
    </row>
    <row r="4" spans="1:11" x14ac:dyDescent="0.25">
      <c r="A4" s="1" t="s">
        <v>35</v>
      </c>
      <c r="B4" t="s">
        <v>2</v>
      </c>
      <c r="C4" t="s">
        <v>4</v>
      </c>
      <c r="D4" t="s">
        <v>6</v>
      </c>
      <c r="E4" t="s">
        <v>8</v>
      </c>
    </row>
    <row r="5" spans="1:11" x14ac:dyDescent="0.25">
      <c r="A5" s="1" t="s">
        <v>36</v>
      </c>
      <c r="B5" t="s">
        <v>2</v>
      </c>
      <c r="C5" t="s">
        <v>4</v>
      </c>
      <c r="D5" t="s">
        <v>6</v>
      </c>
      <c r="E5" t="s">
        <v>8</v>
      </c>
    </row>
    <row r="6" spans="1:11" x14ac:dyDescent="0.25">
      <c r="A6" s="1" t="s">
        <v>37</v>
      </c>
      <c r="B6" t="s">
        <v>2</v>
      </c>
      <c r="C6" t="s">
        <v>4</v>
      </c>
      <c r="D6" t="s">
        <v>6</v>
      </c>
      <c r="E6" t="s">
        <v>8</v>
      </c>
    </row>
    <row r="8" spans="1:11" x14ac:dyDescent="0.25">
      <c r="A8" s="1" t="s">
        <v>0</v>
      </c>
      <c r="B8" s="1" t="s">
        <v>1</v>
      </c>
      <c r="C8" s="1" t="s">
        <v>3</v>
      </c>
      <c r="D8" s="1" t="s">
        <v>5</v>
      </c>
      <c r="E8" s="1" t="s">
        <v>7</v>
      </c>
      <c r="F8" s="1" t="s">
        <v>14</v>
      </c>
    </row>
    <row r="9" spans="1:11" x14ac:dyDescent="0.25">
      <c r="A9" s="1" t="s">
        <v>34</v>
      </c>
      <c r="B9" s="3">
        <v>0.18</v>
      </c>
      <c r="C9" s="3">
        <v>0.24</v>
      </c>
      <c r="D9" s="3">
        <v>0.22</v>
      </c>
      <c r="E9" s="3">
        <v>0.36</v>
      </c>
      <c r="F9" s="4">
        <f>SUM(B9:E9)</f>
        <v>1</v>
      </c>
      <c r="H9" s="3">
        <v>0.35</v>
      </c>
      <c r="I9" s="3">
        <v>0.2</v>
      </c>
      <c r="J9" s="3">
        <v>0.28000000000000003</v>
      </c>
      <c r="K9" s="3">
        <v>0.17</v>
      </c>
    </row>
    <row r="10" spans="1:11" x14ac:dyDescent="0.25">
      <c r="A10" s="1" t="s">
        <v>35</v>
      </c>
      <c r="B10" s="3">
        <v>0.12</v>
      </c>
      <c r="C10" s="3">
        <v>0.08</v>
      </c>
      <c r="D10" s="3">
        <v>0.32</v>
      </c>
      <c r="E10" s="3">
        <v>0.48</v>
      </c>
      <c r="F10" s="4">
        <f t="shared" ref="F10:F12" si="0">SUM(B10:E10)</f>
        <v>1</v>
      </c>
    </row>
    <row r="11" spans="1:11" x14ac:dyDescent="0.25">
      <c r="A11" s="1" t="s">
        <v>36</v>
      </c>
      <c r="B11" s="3">
        <v>0.46</v>
      </c>
      <c r="C11" s="3">
        <v>0.2</v>
      </c>
      <c r="D11" s="3">
        <v>0.3</v>
      </c>
      <c r="E11" s="3">
        <v>0.04</v>
      </c>
      <c r="F11" s="4">
        <f t="shared" si="0"/>
        <v>1</v>
      </c>
    </row>
    <row r="12" spans="1:11" x14ac:dyDescent="0.25">
      <c r="A12" s="1" t="s">
        <v>37</v>
      </c>
      <c r="B12" s="3">
        <v>0.35</v>
      </c>
      <c r="C12" s="3">
        <v>0.2</v>
      </c>
      <c r="D12" s="3">
        <v>0.28000000000000003</v>
      </c>
      <c r="E12" s="3">
        <v>0.17</v>
      </c>
      <c r="F12" s="4">
        <f t="shared" si="0"/>
        <v>1</v>
      </c>
    </row>
    <row r="16" spans="1:11" x14ac:dyDescent="0.25">
      <c r="A16" t="s">
        <v>9</v>
      </c>
      <c r="B16" s="1" t="s">
        <v>34</v>
      </c>
      <c r="C16" s="1" t="s">
        <v>35</v>
      </c>
      <c r="D16" s="1" t="s">
        <v>36</v>
      </c>
      <c r="E16" s="1" t="s">
        <v>37</v>
      </c>
      <c r="F16" s="1" t="s">
        <v>46</v>
      </c>
    </row>
    <row r="17" spans="1:9" x14ac:dyDescent="0.25">
      <c r="A17" t="s">
        <v>47</v>
      </c>
      <c r="B17">
        <f>G17*$B$9</f>
        <v>162</v>
      </c>
      <c r="C17">
        <f>G17*$C$9</f>
        <v>216</v>
      </c>
      <c r="D17">
        <f>G17*$D$9</f>
        <v>198</v>
      </c>
      <c r="E17">
        <f>G17*$E$9</f>
        <v>324</v>
      </c>
      <c r="F17">
        <f>SUM(A17:E17)</f>
        <v>900</v>
      </c>
      <c r="G17">
        <v>900</v>
      </c>
      <c r="I17" s="2"/>
    </row>
    <row r="18" spans="1:9" x14ac:dyDescent="0.25">
      <c r="A18" t="s">
        <v>48</v>
      </c>
      <c r="B18">
        <f t="shared" ref="B18:B28" si="1">G18*$B$9</f>
        <v>153</v>
      </c>
      <c r="C18">
        <f t="shared" ref="C18:C28" si="2">G18*$C$9</f>
        <v>204</v>
      </c>
      <c r="D18">
        <f t="shared" ref="D18:D28" si="3">G18*$D$9</f>
        <v>187</v>
      </c>
      <c r="E18">
        <f t="shared" ref="E18:E28" si="4">G18*$E$9</f>
        <v>306</v>
      </c>
      <c r="F18">
        <f t="shared" ref="F18:F40" si="5">SUM(A18:E18)</f>
        <v>850</v>
      </c>
      <c r="G18">
        <v>850</v>
      </c>
      <c r="I18" s="2"/>
    </row>
    <row r="19" spans="1:9" x14ac:dyDescent="0.25">
      <c r="A19" t="s">
        <v>49</v>
      </c>
      <c r="B19">
        <v>166</v>
      </c>
      <c r="C19">
        <v>221</v>
      </c>
      <c r="D19">
        <v>203</v>
      </c>
      <c r="E19">
        <v>331</v>
      </c>
      <c r="F19">
        <f t="shared" si="5"/>
        <v>921</v>
      </c>
      <c r="G19">
        <v>920</v>
      </c>
      <c r="I19" s="2"/>
    </row>
    <row r="20" spans="1:9" x14ac:dyDescent="0.25">
      <c r="A20" t="s">
        <v>50</v>
      </c>
      <c r="B20">
        <v>305</v>
      </c>
      <c r="C20">
        <v>209</v>
      </c>
      <c r="D20">
        <v>244</v>
      </c>
      <c r="E20">
        <v>148</v>
      </c>
      <c r="F20">
        <f t="shared" si="5"/>
        <v>906</v>
      </c>
      <c r="G20">
        <v>870</v>
      </c>
      <c r="I20" s="2"/>
    </row>
    <row r="21" spans="1:9" x14ac:dyDescent="0.25">
      <c r="A21" t="s">
        <v>51</v>
      </c>
      <c r="B21">
        <f t="shared" si="1"/>
        <v>162</v>
      </c>
      <c r="C21">
        <f t="shared" si="2"/>
        <v>216</v>
      </c>
      <c r="D21">
        <f t="shared" si="3"/>
        <v>198</v>
      </c>
      <c r="E21">
        <f t="shared" si="4"/>
        <v>324</v>
      </c>
      <c r="F21">
        <f t="shared" si="5"/>
        <v>900</v>
      </c>
      <c r="G21">
        <v>900</v>
      </c>
      <c r="I21" s="2"/>
    </row>
    <row r="22" spans="1:9" x14ac:dyDescent="0.25">
      <c r="A22" t="s">
        <v>52</v>
      </c>
      <c r="B22">
        <v>326</v>
      </c>
      <c r="C22">
        <v>224</v>
      </c>
      <c r="D22">
        <v>251</v>
      </c>
      <c r="E22">
        <v>159</v>
      </c>
      <c r="F22">
        <f t="shared" si="5"/>
        <v>960</v>
      </c>
      <c r="G22">
        <v>930</v>
      </c>
      <c r="I22" s="2"/>
    </row>
    <row r="23" spans="1:9" x14ac:dyDescent="0.25">
      <c r="A23" t="s">
        <v>53</v>
      </c>
      <c r="B23">
        <v>319</v>
      </c>
      <c r="C23">
        <v>219</v>
      </c>
      <c r="D23">
        <v>255</v>
      </c>
      <c r="E23">
        <v>155</v>
      </c>
      <c r="F23">
        <f t="shared" si="5"/>
        <v>948</v>
      </c>
      <c r="G23">
        <v>910</v>
      </c>
      <c r="I23" s="2"/>
    </row>
    <row r="24" spans="1:9" x14ac:dyDescent="0.25">
      <c r="A24" t="s">
        <v>54</v>
      </c>
      <c r="B24">
        <v>261</v>
      </c>
      <c r="C24">
        <v>178</v>
      </c>
      <c r="D24">
        <v>209</v>
      </c>
      <c r="E24">
        <v>127</v>
      </c>
      <c r="F24">
        <f t="shared" si="5"/>
        <v>775</v>
      </c>
      <c r="G24">
        <v>745</v>
      </c>
      <c r="I24" s="2"/>
    </row>
    <row r="25" spans="1:9" x14ac:dyDescent="0.25">
      <c r="A25" t="s">
        <v>55</v>
      </c>
      <c r="B25">
        <v>312</v>
      </c>
      <c r="C25">
        <v>214</v>
      </c>
      <c r="D25">
        <v>249</v>
      </c>
      <c r="E25">
        <v>152</v>
      </c>
      <c r="F25">
        <f t="shared" si="5"/>
        <v>927</v>
      </c>
      <c r="G25">
        <v>890</v>
      </c>
      <c r="I25" s="2"/>
    </row>
    <row r="26" spans="1:9" x14ac:dyDescent="0.25">
      <c r="A26" t="s">
        <v>56</v>
      </c>
      <c r="B26">
        <v>326</v>
      </c>
      <c r="C26">
        <v>223</v>
      </c>
      <c r="D26">
        <v>261</v>
      </c>
      <c r="E26">
        <v>159</v>
      </c>
      <c r="F26">
        <f t="shared" si="5"/>
        <v>969</v>
      </c>
      <c r="G26">
        <v>930</v>
      </c>
      <c r="I26" s="2"/>
    </row>
    <row r="27" spans="1:9" x14ac:dyDescent="0.25">
      <c r="A27" t="s">
        <v>57</v>
      </c>
      <c r="B27">
        <f t="shared" si="1"/>
        <v>198</v>
      </c>
      <c r="C27">
        <f t="shared" si="2"/>
        <v>264</v>
      </c>
      <c r="D27">
        <f t="shared" si="3"/>
        <v>242</v>
      </c>
      <c r="E27">
        <f t="shared" si="4"/>
        <v>396</v>
      </c>
      <c r="F27">
        <f t="shared" si="5"/>
        <v>1100</v>
      </c>
      <c r="G27">
        <v>1100</v>
      </c>
      <c r="I27" s="2"/>
    </row>
    <row r="28" spans="1:9" x14ac:dyDescent="0.25">
      <c r="A28" t="s">
        <v>58</v>
      </c>
      <c r="B28">
        <f t="shared" si="1"/>
        <v>180</v>
      </c>
      <c r="C28">
        <f t="shared" si="2"/>
        <v>240</v>
      </c>
      <c r="D28">
        <f t="shared" si="3"/>
        <v>220</v>
      </c>
      <c r="E28">
        <f t="shared" si="4"/>
        <v>360</v>
      </c>
      <c r="F28">
        <f t="shared" si="5"/>
        <v>1000</v>
      </c>
      <c r="G28">
        <v>1000</v>
      </c>
      <c r="H28">
        <f>SUM(G17:G28)</f>
        <v>10945</v>
      </c>
      <c r="I28" s="2"/>
    </row>
    <row r="29" spans="1:9" x14ac:dyDescent="0.25">
      <c r="A29" t="s">
        <v>47</v>
      </c>
      <c r="B29" s="9">
        <v>178</v>
      </c>
      <c r="C29" s="9">
        <v>237</v>
      </c>
      <c r="D29" s="9">
        <v>217</v>
      </c>
      <c r="E29" s="9">
        <v>355</v>
      </c>
      <c r="F29" s="9">
        <f t="shared" ref="C29:F29" si="6">$G$29*F9</f>
        <v>986</v>
      </c>
      <c r="G29" s="9">
        <v>986</v>
      </c>
      <c r="I29" s="2"/>
    </row>
    <row r="30" spans="1:9" x14ac:dyDescent="0.25">
      <c r="A30" t="s">
        <v>48</v>
      </c>
      <c r="B30" s="13">
        <v>148</v>
      </c>
      <c r="C30" s="13">
        <v>197</v>
      </c>
      <c r="D30" s="13">
        <v>181</v>
      </c>
      <c r="E30" s="13">
        <v>296</v>
      </c>
      <c r="F30">
        <f t="shared" si="5"/>
        <v>822</v>
      </c>
      <c r="G30">
        <v>821</v>
      </c>
      <c r="I30" s="2"/>
    </row>
    <row r="31" spans="1:9" x14ac:dyDescent="0.25">
      <c r="A31" t="s">
        <v>49</v>
      </c>
      <c r="B31" s="13">
        <v>157</v>
      </c>
      <c r="C31" s="13">
        <v>208</v>
      </c>
      <c r="D31" s="13">
        <v>191</v>
      </c>
      <c r="E31" s="13">
        <v>312</v>
      </c>
      <c r="F31">
        <f t="shared" si="5"/>
        <v>868</v>
      </c>
      <c r="G31">
        <v>865</v>
      </c>
      <c r="I31" s="2"/>
    </row>
    <row r="32" spans="1:9" x14ac:dyDescent="0.25">
      <c r="A32" t="s">
        <v>50</v>
      </c>
      <c r="B32" s="13">
        <v>159</v>
      </c>
      <c r="C32" s="13">
        <v>212</v>
      </c>
      <c r="D32" s="13">
        <v>194</v>
      </c>
      <c r="E32" s="13">
        <v>316</v>
      </c>
      <c r="F32">
        <f>SUM(B32:E32)</f>
        <v>881</v>
      </c>
      <c r="G32">
        <v>880</v>
      </c>
      <c r="I32" s="2"/>
    </row>
    <row r="33" spans="1:9" x14ac:dyDescent="0.25">
      <c r="A33" t="s">
        <v>51</v>
      </c>
      <c r="B33" s="13">
        <f t="shared" ref="B30:B40" si="7">G33*$B$9</f>
        <v>162</v>
      </c>
      <c r="C33" s="13">
        <f t="shared" ref="C30:C40" si="8">G33*$C$9</f>
        <v>216</v>
      </c>
      <c r="D33" s="13">
        <f t="shared" ref="D30:D40" si="9">G33*$D$9</f>
        <v>198</v>
      </c>
      <c r="E33" s="13">
        <f t="shared" ref="E30:E40" si="10">G33*$E$9</f>
        <v>324</v>
      </c>
      <c r="F33">
        <f t="shared" si="5"/>
        <v>900</v>
      </c>
      <c r="G33">
        <v>900</v>
      </c>
      <c r="I33" s="2"/>
    </row>
    <row r="34" spans="1:9" x14ac:dyDescent="0.25">
      <c r="A34" t="s">
        <v>52</v>
      </c>
      <c r="B34" s="13">
        <v>158</v>
      </c>
      <c r="C34" s="13">
        <v>212</v>
      </c>
      <c r="D34" s="13">
        <v>194</v>
      </c>
      <c r="E34" s="13">
        <v>316</v>
      </c>
      <c r="F34">
        <f t="shared" si="5"/>
        <v>880</v>
      </c>
      <c r="G34">
        <v>880</v>
      </c>
      <c r="I34" s="2"/>
    </row>
    <row r="35" spans="1:9" x14ac:dyDescent="0.25">
      <c r="A35" t="s">
        <v>53</v>
      </c>
      <c r="B35" s="13">
        <v>174</v>
      </c>
      <c r="C35" s="13">
        <v>233</v>
      </c>
      <c r="D35" s="13">
        <v>214</v>
      </c>
      <c r="E35" s="13">
        <v>349</v>
      </c>
      <c r="F35">
        <f t="shared" si="5"/>
        <v>970</v>
      </c>
      <c r="G35">
        <v>970</v>
      </c>
      <c r="I35" s="2"/>
    </row>
    <row r="36" spans="1:9" x14ac:dyDescent="0.25">
      <c r="A36" t="s">
        <v>54</v>
      </c>
      <c r="B36" s="13">
        <f t="shared" si="7"/>
        <v>171</v>
      </c>
      <c r="C36" s="13">
        <f t="shared" si="8"/>
        <v>228</v>
      </c>
      <c r="D36" s="13">
        <f t="shared" si="9"/>
        <v>209</v>
      </c>
      <c r="E36" s="13">
        <f t="shared" si="10"/>
        <v>342</v>
      </c>
      <c r="F36">
        <f t="shared" si="5"/>
        <v>950</v>
      </c>
      <c r="G36">
        <v>950</v>
      </c>
      <c r="I36" s="2"/>
    </row>
    <row r="37" spans="1:9" x14ac:dyDescent="0.25">
      <c r="A37" t="s">
        <v>55</v>
      </c>
      <c r="B37" s="13">
        <f t="shared" si="7"/>
        <v>198</v>
      </c>
      <c r="C37" s="13">
        <f t="shared" si="8"/>
        <v>264</v>
      </c>
      <c r="D37" s="13">
        <f t="shared" si="9"/>
        <v>242</v>
      </c>
      <c r="E37" s="13">
        <f t="shared" si="10"/>
        <v>396</v>
      </c>
      <c r="F37">
        <f t="shared" si="5"/>
        <v>1100</v>
      </c>
      <c r="G37">
        <v>1100</v>
      </c>
      <c r="I37" s="2"/>
    </row>
    <row r="38" spans="1:9" x14ac:dyDescent="0.25">
      <c r="A38" t="s">
        <v>56</v>
      </c>
      <c r="B38" s="13">
        <v>176</v>
      </c>
      <c r="C38" s="13">
        <v>235</v>
      </c>
      <c r="D38" s="13">
        <v>216</v>
      </c>
      <c r="E38" s="13">
        <v>353</v>
      </c>
      <c r="F38">
        <f t="shared" si="5"/>
        <v>980</v>
      </c>
      <c r="G38">
        <v>980</v>
      </c>
      <c r="I38" s="2"/>
    </row>
    <row r="39" spans="1:9" x14ac:dyDescent="0.25">
      <c r="A39" t="s">
        <v>57</v>
      </c>
      <c r="B39" s="13">
        <f t="shared" si="7"/>
        <v>180</v>
      </c>
      <c r="C39" s="13">
        <f t="shared" si="8"/>
        <v>240</v>
      </c>
      <c r="D39" s="13">
        <f t="shared" si="9"/>
        <v>220</v>
      </c>
      <c r="E39" s="13">
        <f t="shared" si="10"/>
        <v>360</v>
      </c>
      <c r="F39">
        <f t="shared" si="5"/>
        <v>1000</v>
      </c>
      <c r="G39">
        <v>1000</v>
      </c>
      <c r="I39" s="2"/>
    </row>
    <row r="40" spans="1:9" x14ac:dyDescent="0.25">
      <c r="A40" t="s">
        <v>58</v>
      </c>
      <c r="B40" s="13">
        <f t="shared" si="7"/>
        <v>216</v>
      </c>
      <c r="C40" s="13">
        <f t="shared" si="8"/>
        <v>288</v>
      </c>
      <c r="D40" s="13">
        <f t="shared" si="9"/>
        <v>264</v>
      </c>
      <c r="E40" s="13">
        <f t="shared" si="10"/>
        <v>432</v>
      </c>
      <c r="F40">
        <f t="shared" si="5"/>
        <v>1200</v>
      </c>
      <c r="G40">
        <v>1200</v>
      </c>
      <c r="H40">
        <f>SUM(G29:G40)</f>
        <v>11532</v>
      </c>
      <c r="I40" s="2"/>
    </row>
    <row r="41" spans="1:9" x14ac:dyDescent="0.25">
      <c r="B41" s="6">
        <v>114.49</v>
      </c>
      <c r="C41" s="6">
        <v>163.30699999999999</v>
      </c>
      <c r="D41" s="6">
        <v>63.9</v>
      </c>
      <c r="E41" s="6">
        <v>166</v>
      </c>
      <c r="F41">
        <f>SUM(F17:F40)</f>
        <v>22693</v>
      </c>
    </row>
    <row r="42" spans="1:9" x14ac:dyDescent="0.25">
      <c r="A42" t="s">
        <v>20</v>
      </c>
      <c r="B42">
        <v>24.7</v>
      </c>
      <c r="C42">
        <v>22.16</v>
      </c>
      <c r="E42" s="2">
        <v>28.02</v>
      </c>
    </row>
    <row r="43" spans="1:9" x14ac:dyDescent="0.25">
      <c r="A43" t="s">
        <v>21</v>
      </c>
      <c r="B43">
        <v>25.027999999999999</v>
      </c>
      <c r="C43">
        <v>35.93</v>
      </c>
      <c r="E43" s="2">
        <v>31.92</v>
      </c>
    </row>
    <row r="44" spans="1:9" x14ac:dyDescent="0.25">
      <c r="A44" t="s">
        <v>22</v>
      </c>
      <c r="B44">
        <v>998.46500000000003</v>
      </c>
      <c r="C44">
        <v>1652.21</v>
      </c>
      <c r="E44" s="2">
        <v>1626.17</v>
      </c>
    </row>
  </sheetData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2713-0FF2-4964-9287-32EC25A0A307}">
  <dimension ref="A1"/>
  <sheetViews>
    <sheetView workbookViewId="0">
      <selection activeCell="D5" sqref="D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0"/>
  <sheetViews>
    <sheetView topLeftCell="A22" zoomScaleNormal="100" workbookViewId="0">
      <selection activeCell="G30" sqref="G30"/>
    </sheetView>
  </sheetViews>
  <sheetFormatPr baseColWidth="10" defaultRowHeight="15" x14ac:dyDescent="0.25"/>
  <cols>
    <col min="3" max="3" width="13.42578125" bestFit="1" customWidth="1"/>
  </cols>
  <sheetData>
    <row r="2" spans="1:6" x14ac:dyDescent="0.25">
      <c r="A2" s="1" t="s">
        <v>0</v>
      </c>
      <c r="B2" s="1" t="s">
        <v>1</v>
      </c>
      <c r="C2" s="1" t="s">
        <v>3</v>
      </c>
      <c r="D2" s="1" t="s">
        <v>5</v>
      </c>
      <c r="E2" s="1" t="s">
        <v>7</v>
      </c>
    </row>
    <row r="3" spans="1:6" x14ac:dyDescent="0.25">
      <c r="A3" s="1" t="s">
        <v>38</v>
      </c>
      <c r="B3" t="s">
        <v>2</v>
      </c>
      <c r="C3" t="s">
        <v>4</v>
      </c>
      <c r="D3" t="s">
        <v>6</v>
      </c>
      <c r="E3" t="s">
        <v>8</v>
      </c>
    </row>
    <row r="4" spans="1:6" x14ac:dyDescent="0.25">
      <c r="A4" s="1" t="s">
        <v>39</v>
      </c>
      <c r="B4" t="s">
        <v>2</v>
      </c>
      <c r="C4" t="s">
        <v>4</v>
      </c>
      <c r="D4" t="s">
        <v>6</v>
      </c>
      <c r="E4" t="s">
        <v>8</v>
      </c>
    </row>
    <row r="5" spans="1:6" x14ac:dyDescent="0.25">
      <c r="A5" s="1" t="s">
        <v>40</v>
      </c>
      <c r="B5" t="s">
        <v>2</v>
      </c>
      <c r="C5" t="s">
        <v>4</v>
      </c>
      <c r="D5" t="s">
        <v>6</v>
      </c>
      <c r="E5" t="s">
        <v>8</v>
      </c>
    </row>
    <row r="6" spans="1:6" x14ac:dyDescent="0.25">
      <c r="A6" s="1" t="s">
        <v>41</v>
      </c>
      <c r="B6" t="s">
        <v>2</v>
      </c>
      <c r="C6" t="s">
        <v>4</v>
      </c>
      <c r="D6" t="s">
        <v>6</v>
      </c>
      <c r="E6" t="s">
        <v>8</v>
      </c>
    </row>
    <row r="8" spans="1:6" x14ac:dyDescent="0.25">
      <c r="A8" s="1" t="s">
        <v>0</v>
      </c>
      <c r="B8" s="1" t="s">
        <v>1</v>
      </c>
      <c r="C8" s="1" t="s">
        <v>3</v>
      </c>
      <c r="D8" s="1" t="s">
        <v>5</v>
      </c>
      <c r="E8" s="1" t="s">
        <v>7</v>
      </c>
    </row>
    <row r="9" spans="1:6" x14ac:dyDescent="0.25">
      <c r="A9" s="1" t="s">
        <v>42</v>
      </c>
      <c r="B9" s="3">
        <v>0.28000000000000003</v>
      </c>
      <c r="C9" s="3">
        <v>0.12</v>
      </c>
      <c r="D9" s="3">
        <v>0.45</v>
      </c>
      <c r="E9" s="3">
        <v>0.15</v>
      </c>
      <c r="F9" s="3">
        <f>SUM(B9:E9)</f>
        <v>1</v>
      </c>
    </row>
    <row r="10" spans="1:6" x14ac:dyDescent="0.25">
      <c r="A10" s="1" t="s">
        <v>45</v>
      </c>
      <c r="B10" s="3">
        <v>0.34</v>
      </c>
      <c r="C10" s="3">
        <v>0.27</v>
      </c>
      <c r="D10" s="3">
        <v>0.18</v>
      </c>
      <c r="E10" s="3">
        <v>0.21</v>
      </c>
      <c r="F10" s="3">
        <f t="shared" ref="F10:F12" si="0">SUM(B10:E10)</f>
        <v>1</v>
      </c>
    </row>
    <row r="11" spans="1:6" x14ac:dyDescent="0.25">
      <c r="A11" s="1" t="s">
        <v>43</v>
      </c>
      <c r="B11" s="3">
        <v>0.04</v>
      </c>
      <c r="C11" s="3">
        <v>0.12</v>
      </c>
      <c r="D11" s="3">
        <v>0.18</v>
      </c>
      <c r="E11" s="3">
        <v>0.66</v>
      </c>
      <c r="F11" s="3">
        <f t="shared" si="0"/>
        <v>1</v>
      </c>
    </row>
    <row r="12" spans="1:6" x14ac:dyDescent="0.25">
      <c r="A12" s="1" t="s">
        <v>44</v>
      </c>
      <c r="B12" s="3">
        <v>0.25</v>
      </c>
      <c r="C12" s="3">
        <v>0.24</v>
      </c>
      <c r="D12" s="3">
        <v>0.28000000000000003</v>
      </c>
      <c r="E12" s="3">
        <v>0.23</v>
      </c>
      <c r="F12" s="3">
        <f t="shared" si="0"/>
        <v>1</v>
      </c>
    </row>
    <row r="16" spans="1:6" x14ac:dyDescent="0.25">
      <c r="A16" t="s">
        <v>9</v>
      </c>
      <c r="B16" s="1" t="s">
        <v>10</v>
      </c>
      <c r="C16" s="1" t="s">
        <v>11</v>
      </c>
      <c r="D16" s="1" t="s">
        <v>12</v>
      </c>
      <c r="E16" s="1" t="s">
        <v>13</v>
      </c>
      <c r="F16" s="1" t="s">
        <v>59</v>
      </c>
    </row>
    <row r="17" spans="1:6" x14ac:dyDescent="0.25">
      <c r="A17" t="s">
        <v>47</v>
      </c>
      <c r="B17" s="5">
        <v>4946</v>
      </c>
      <c r="C17" s="5">
        <v>6101</v>
      </c>
      <c r="D17" s="5">
        <v>4204.0999999999995</v>
      </c>
      <c r="E17" s="5">
        <v>1455</v>
      </c>
      <c r="F17" s="5">
        <f>SUM(B17:E17)</f>
        <v>16706.099999999999</v>
      </c>
    </row>
    <row r="18" spans="1:6" x14ac:dyDescent="0.25">
      <c r="A18" t="s">
        <v>48</v>
      </c>
      <c r="B18" s="5">
        <v>4968</v>
      </c>
      <c r="C18" s="5">
        <v>6757</v>
      </c>
      <c r="D18" s="5">
        <v>4222.8</v>
      </c>
      <c r="E18" s="5">
        <v>2938</v>
      </c>
      <c r="F18" s="5">
        <f t="shared" ref="F18:F40" si="1">SUM(B18:E18)</f>
        <v>18885.8</v>
      </c>
    </row>
    <row r="19" spans="1:6" x14ac:dyDescent="0.25">
      <c r="A19" t="s">
        <v>49</v>
      </c>
      <c r="B19" s="5">
        <v>5601</v>
      </c>
      <c r="C19" s="5">
        <v>6719</v>
      </c>
      <c r="D19" s="5">
        <v>4760.8499999999995</v>
      </c>
      <c r="E19" s="5">
        <v>3450</v>
      </c>
      <c r="F19" s="5">
        <f t="shared" si="1"/>
        <v>20530.849999999999</v>
      </c>
    </row>
    <row r="20" spans="1:6" x14ac:dyDescent="0.25">
      <c r="A20" t="s">
        <v>50</v>
      </c>
      <c r="B20" s="5">
        <v>5454</v>
      </c>
      <c r="C20" s="5">
        <v>7203</v>
      </c>
      <c r="D20" s="5">
        <v>4635.8999999999996</v>
      </c>
      <c r="E20" s="5">
        <v>2323</v>
      </c>
      <c r="F20" s="5">
        <f t="shared" si="1"/>
        <v>19615.900000000001</v>
      </c>
    </row>
    <row r="21" spans="1:6" x14ac:dyDescent="0.25">
      <c r="A21" t="s">
        <v>51</v>
      </c>
      <c r="B21" s="5">
        <v>5721</v>
      </c>
      <c r="C21" s="5">
        <v>6782</v>
      </c>
      <c r="D21" s="5">
        <v>4862.8499999999995</v>
      </c>
      <c r="E21" s="5">
        <v>3276</v>
      </c>
      <c r="F21" s="5">
        <f t="shared" si="1"/>
        <v>20641.849999999999</v>
      </c>
    </row>
    <row r="22" spans="1:6" x14ac:dyDescent="0.25">
      <c r="A22" t="s">
        <v>52</v>
      </c>
      <c r="B22" s="5">
        <v>5690</v>
      </c>
      <c r="C22" s="5">
        <v>5329</v>
      </c>
      <c r="D22" s="5">
        <v>4836.5</v>
      </c>
      <c r="E22" s="5">
        <v>1607</v>
      </c>
      <c r="F22" s="5">
        <f t="shared" si="1"/>
        <v>17462.5</v>
      </c>
    </row>
    <row r="23" spans="1:6" x14ac:dyDescent="0.25">
      <c r="A23" t="s">
        <v>53</v>
      </c>
      <c r="B23" s="5">
        <v>5804</v>
      </c>
      <c r="C23" s="5">
        <v>5752</v>
      </c>
      <c r="D23" s="5">
        <v>4933.3999999999996</v>
      </c>
      <c r="E23" s="5">
        <v>2101</v>
      </c>
      <c r="F23" s="5">
        <f t="shared" si="1"/>
        <v>18590.400000000001</v>
      </c>
    </row>
    <row r="24" spans="1:6" x14ac:dyDescent="0.25">
      <c r="A24" t="s">
        <v>54</v>
      </c>
      <c r="B24" s="5">
        <v>6040</v>
      </c>
      <c r="C24" s="5">
        <v>5513</v>
      </c>
      <c r="D24" s="5">
        <v>5134</v>
      </c>
      <c r="E24" s="5">
        <v>2694</v>
      </c>
      <c r="F24" s="5">
        <f t="shared" si="1"/>
        <v>19381</v>
      </c>
    </row>
    <row r="25" spans="1:6" x14ac:dyDescent="0.25">
      <c r="A25" t="s">
        <v>55</v>
      </c>
      <c r="B25" s="5">
        <v>5843</v>
      </c>
      <c r="C25" s="5">
        <v>6734</v>
      </c>
      <c r="D25" s="5">
        <v>4966.55</v>
      </c>
      <c r="E25" s="5">
        <v>2955</v>
      </c>
      <c r="F25" s="5">
        <f t="shared" si="1"/>
        <v>20498.55</v>
      </c>
    </row>
    <row r="26" spans="1:6" x14ac:dyDescent="0.25">
      <c r="A26" t="s">
        <v>56</v>
      </c>
      <c r="B26" s="5">
        <v>6087</v>
      </c>
      <c r="C26" s="5">
        <v>4748</v>
      </c>
      <c r="D26" s="5">
        <v>5173.95</v>
      </c>
      <c r="E26" s="5">
        <v>3456</v>
      </c>
      <c r="F26" s="5">
        <f t="shared" si="1"/>
        <v>19464.95</v>
      </c>
    </row>
    <row r="27" spans="1:6" x14ac:dyDescent="0.25">
      <c r="A27" t="s">
        <v>57</v>
      </c>
      <c r="B27" s="5">
        <v>6469</v>
      </c>
      <c r="C27" s="5">
        <v>4732</v>
      </c>
      <c r="D27" s="5">
        <v>5498.65</v>
      </c>
      <c r="E27" s="5">
        <v>3402</v>
      </c>
      <c r="F27" s="5">
        <f t="shared" si="1"/>
        <v>20101.650000000001</v>
      </c>
    </row>
    <row r="28" spans="1:6" x14ac:dyDescent="0.25">
      <c r="A28" t="s">
        <v>58</v>
      </c>
      <c r="B28" s="5">
        <v>7002</v>
      </c>
      <c r="C28" s="5">
        <v>5334</v>
      </c>
      <c r="D28" s="5">
        <v>5951.7</v>
      </c>
      <c r="E28" s="5">
        <v>1565</v>
      </c>
      <c r="F28" s="5">
        <f t="shared" si="1"/>
        <v>19852.7</v>
      </c>
    </row>
    <row r="29" spans="1:6" x14ac:dyDescent="0.25">
      <c r="A29" t="s">
        <v>47</v>
      </c>
      <c r="B29" s="5">
        <v>5416</v>
      </c>
      <c r="C29" s="5">
        <v>4815</v>
      </c>
      <c r="D29" s="5">
        <v>4603.5999999999995</v>
      </c>
      <c r="E29" s="5">
        <v>2405</v>
      </c>
      <c r="F29" s="5">
        <f t="shared" si="1"/>
        <v>17239.599999999999</v>
      </c>
    </row>
    <row r="30" spans="1:6" x14ac:dyDescent="0.25">
      <c r="A30" t="s">
        <v>48</v>
      </c>
      <c r="B30" s="5">
        <v>5393</v>
      </c>
      <c r="C30" s="5">
        <v>5460</v>
      </c>
      <c r="D30" s="5">
        <v>4584.05</v>
      </c>
      <c r="E30" s="5">
        <v>2714</v>
      </c>
      <c r="F30" s="5">
        <f t="shared" si="1"/>
        <v>18151.05</v>
      </c>
    </row>
    <row r="31" spans="1:6" x14ac:dyDescent="0.25">
      <c r="A31" t="s">
        <v>49</v>
      </c>
      <c r="B31" s="5">
        <v>5907</v>
      </c>
      <c r="C31" s="5">
        <v>6102</v>
      </c>
      <c r="D31" s="5">
        <v>5020.95</v>
      </c>
      <c r="E31" s="5">
        <v>2305</v>
      </c>
      <c r="F31" s="5">
        <f t="shared" si="1"/>
        <v>19334.95</v>
      </c>
    </row>
    <row r="32" spans="1:6" x14ac:dyDescent="0.25">
      <c r="A32" t="s">
        <v>50</v>
      </c>
      <c r="B32" s="5">
        <v>5768</v>
      </c>
      <c r="C32" s="5">
        <v>5388</v>
      </c>
      <c r="D32" s="5">
        <v>4902.8</v>
      </c>
      <c r="E32" s="5">
        <v>1725</v>
      </c>
      <c r="F32" s="5">
        <f t="shared" si="1"/>
        <v>17783.8</v>
      </c>
    </row>
    <row r="33" spans="1:6" x14ac:dyDescent="0.25">
      <c r="A33" t="s">
        <v>51</v>
      </c>
      <c r="B33" s="5">
        <v>6107</v>
      </c>
      <c r="C33" s="5">
        <v>5457</v>
      </c>
      <c r="D33" s="5">
        <v>5190.95</v>
      </c>
      <c r="E33" s="5">
        <v>2183</v>
      </c>
      <c r="F33" s="5">
        <f t="shared" si="1"/>
        <v>18937.95</v>
      </c>
    </row>
    <row r="34" spans="1:6" x14ac:dyDescent="0.25">
      <c r="A34" t="s">
        <v>52</v>
      </c>
      <c r="B34" s="5">
        <v>6016</v>
      </c>
      <c r="C34" s="5">
        <v>5727</v>
      </c>
      <c r="D34" s="5">
        <v>5113.5999999999995</v>
      </c>
      <c r="E34" s="5">
        <v>1408</v>
      </c>
      <c r="F34" s="5">
        <f t="shared" si="1"/>
        <v>18264.599999999999</v>
      </c>
    </row>
    <row r="35" spans="1:6" x14ac:dyDescent="0.25">
      <c r="A35" t="s">
        <v>53</v>
      </c>
      <c r="B35" s="5">
        <v>6131</v>
      </c>
      <c r="C35" s="5">
        <v>4695</v>
      </c>
      <c r="D35" s="5">
        <v>5211.3499999999995</v>
      </c>
      <c r="E35" s="5">
        <v>1934</v>
      </c>
      <c r="F35" s="5">
        <f t="shared" si="1"/>
        <v>17971.349999999999</v>
      </c>
    </row>
    <row r="36" spans="1:6" x14ac:dyDescent="0.25">
      <c r="A36" t="s">
        <v>54</v>
      </c>
      <c r="B36" s="5">
        <v>6499</v>
      </c>
      <c r="C36" s="5">
        <v>6946</v>
      </c>
      <c r="D36" s="5">
        <v>5524.15</v>
      </c>
      <c r="E36" s="5">
        <v>3305</v>
      </c>
      <c r="F36" s="5">
        <f t="shared" si="1"/>
        <v>22274.15</v>
      </c>
    </row>
    <row r="37" spans="1:6" x14ac:dyDescent="0.25">
      <c r="A37" t="s">
        <v>55</v>
      </c>
      <c r="B37" s="5">
        <v>6249</v>
      </c>
      <c r="C37" s="5">
        <v>5929</v>
      </c>
      <c r="D37" s="5">
        <v>5311.65</v>
      </c>
      <c r="E37" s="5">
        <v>1995</v>
      </c>
      <c r="F37" s="5">
        <f t="shared" si="1"/>
        <v>19484.650000000001</v>
      </c>
    </row>
    <row r="38" spans="1:6" x14ac:dyDescent="0.25">
      <c r="A38" t="s">
        <v>56</v>
      </c>
      <c r="B38" s="5">
        <v>6472</v>
      </c>
      <c r="C38" s="5">
        <v>6567</v>
      </c>
      <c r="D38" s="5">
        <v>5501.2</v>
      </c>
      <c r="E38" s="5">
        <v>2342</v>
      </c>
      <c r="F38" s="5">
        <f t="shared" si="1"/>
        <v>20882.2</v>
      </c>
    </row>
    <row r="39" spans="1:6" x14ac:dyDescent="0.25">
      <c r="A39" t="s">
        <v>57</v>
      </c>
      <c r="B39" s="5">
        <v>6946</v>
      </c>
      <c r="C39" s="5">
        <v>6781</v>
      </c>
      <c r="D39" s="5">
        <v>5904.0999999999995</v>
      </c>
      <c r="E39" s="5">
        <v>1735</v>
      </c>
      <c r="F39" s="5">
        <f t="shared" si="1"/>
        <v>21366.1</v>
      </c>
    </row>
    <row r="40" spans="1:6" x14ac:dyDescent="0.25">
      <c r="A40" t="s">
        <v>58</v>
      </c>
      <c r="B40" s="5">
        <v>7615</v>
      </c>
      <c r="C40" s="5">
        <v>4865</v>
      </c>
      <c r="D40" s="5">
        <v>6472.75</v>
      </c>
      <c r="E40" s="5">
        <v>3523</v>
      </c>
      <c r="F40" s="5">
        <f t="shared" si="1"/>
        <v>22475.75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F995-01BD-4588-987C-E47235C2D854}">
  <dimension ref="A2:N21"/>
  <sheetViews>
    <sheetView workbookViewId="0">
      <selection activeCell="K4" sqref="K4:N4"/>
    </sheetView>
  </sheetViews>
  <sheetFormatPr baseColWidth="10" defaultRowHeight="15" x14ac:dyDescent="0.25"/>
  <sheetData>
    <row r="2" spans="1:14" x14ac:dyDescent="0.25">
      <c r="B2" t="s">
        <v>60</v>
      </c>
      <c r="C2">
        <v>2020</v>
      </c>
      <c r="D2">
        <v>2021</v>
      </c>
      <c r="E2">
        <v>2022</v>
      </c>
      <c r="F2">
        <v>2023</v>
      </c>
      <c r="G2">
        <v>2024</v>
      </c>
      <c r="H2" t="s">
        <v>61</v>
      </c>
    </row>
    <row r="4" spans="1:14" x14ac:dyDescent="0.25">
      <c r="A4" s="3">
        <f>C4/$C$9</f>
        <v>0.18181818181818182</v>
      </c>
      <c r="B4" t="s">
        <v>34</v>
      </c>
      <c r="C4">
        <v>3000</v>
      </c>
      <c r="D4">
        <v>189456</v>
      </c>
      <c r="E4">
        <v>205246</v>
      </c>
      <c r="F4">
        <v>227980</v>
      </c>
      <c r="G4">
        <v>234480</v>
      </c>
      <c r="H4">
        <v>860162</v>
      </c>
      <c r="I4" s="3">
        <v>0.18</v>
      </c>
      <c r="K4" s="3">
        <v>0.18</v>
      </c>
      <c r="L4" s="3">
        <v>0.24</v>
      </c>
      <c r="M4" s="3">
        <v>0.22</v>
      </c>
      <c r="N4" s="3">
        <v>0.36</v>
      </c>
    </row>
    <row r="5" spans="1:14" x14ac:dyDescent="0.25">
      <c r="A5" s="3">
        <f t="shared" ref="A5:A7" si="0">C5/$C$9</f>
        <v>0.24242424242424243</v>
      </c>
      <c r="B5" t="s">
        <v>35</v>
      </c>
      <c r="C5">
        <v>4000</v>
      </c>
      <c r="D5">
        <v>10540</v>
      </c>
      <c r="E5">
        <v>10966</v>
      </c>
      <c r="F5">
        <v>12616</v>
      </c>
      <c r="G5">
        <v>12994</v>
      </c>
      <c r="H5">
        <v>51116</v>
      </c>
      <c r="I5" s="3">
        <v>0.24</v>
      </c>
    </row>
    <row r="6" spans="1:14" x14ac:dyDescent="0.25">
      <c r="A6" s="3">
        <f t="shared" si="0"/>
        <v>0.21212121212121213</v>
      </c>
      <c r="B6" t="s">
        <v>36</v>
      </c>
      <c r="C6">
        <v>3500</v>
      </c>
      <c r="D6">
        <v>6828</v>
      </c>
      <c r="E6">
        <v>7958</v>
      </c>
      <c r="F6">
        <v>9134</v>
      </c>
      <c r="G6">
        <v>9400</v>
      </c>
      <c r="H6">
        <v>36820</v>
      </c>
      <c r="I6" s="3">
        <v>0.22</v>
      </c>
    </row>
    <row r="7" spans="1:14" x14ac:dyDescent="0.25">
      <c r="A7" s="3">
        <f t="shared" si="0"/>
        <v>0.36363636363636365</v>
      </c>
      <c r="B7" t="s">
        <v>37</v>
      </c>
      <c r="C7">
        <v>6000</v>
      </c>
      <c r="D7">
        <v>10890</v>
      </c>
      <c r="E7">
        <v>12294</v>
      </c>
      <c r="F7">
        <v>14134</v>
      </c>
      <c r="G7">
        <v>14528</v>
      </c>
      <c r="H7">
        <v>57846</v>
      </c>
      <c r="I7" s="3">
        <v>0.36</v>
      </c>
    </row>
    <row r="8" spans="1:14" x14ac:dyDescent="0.25">
      <c r="I8" s="3">
        <f>SUM(I4:I7)</f>
        <v>1</v>
      </c>
    </row>
    <row r="9" spans="1:14" x14ac:dyDescent="0.25">
      <c r="B9" t="s">
        <v>31</v>
      </c>
      <c r="C9">
        <v>16500</v>
      </c>
      <c r="D9">
        <v>217714</v>
      </c>
      <c r="E9">
        <v>236464</v>
      </c>
      <c r="F9">
        <v>263864</v>
      </c>
      <c r="G9">
        <v>271402</v>
      </c>
      <c r="H9">
        <v>1005944</v>
      </c>
    </row>
    <row r="12" spans="1:14" x14ac:dyDescent="0.25">
      <c r="A12" s="11">
        <f>C12/$C$17</f>
        <v>0.17348561515107705</v>
      </c>
      <c r="B12" t="s">
        <v>38</v>
      </c>
      <c r="C12">
        <v>24000</v>
      </c>
      <c r="D12">
        <v>66960</v>
      </c>
      <c r="E12">
        <v>69668</v>
      </c>
      <c r="F12">
        <v>77008</v>
      </c>
      <c r="G12">
        <v>79316</v>
      </c>
      <c r="H12">
        <v>316952</v>
      </c>
      <c r="I12" s="10">
        <v>0.17</v>
      </c>
    </row>
    <row r="13" spans="1:14" x14ac:dyDescent="0.25">
      <c r="A13" s="11">
        <f t="shared" ref="A13:A15" si="1">C13/$C$17</f>
        <v>0.18071418244903861</v>
      </c>
      <c r="B13" t="s">
        <v>39</v>
      </c>
      <c r="C13">
        <v>25000</v>
      </c>
      <c r="D13">
        <v>61210</v>
      </c>
      <c r="E13">
        <v>50772</v>
      </c>
      <c r="F13">
        <v>54076</v>
      </c>
      <c r="G13">
        <v>55786</v>
      </c>
      <c r="H13">
        <v>246844</v>
      </c>
      <c r="I13" s="10">
        <v>0.18</v>
      </c>
    </row>
    <row r="14" spans="1:14" x14ac:dyDescent="0.25">
      <c r="A14" s="11">
        <f t="shared" si="1"/>
        <v>0.46479687725892727</v>
      </c>
      <c r="B14" t="s">
        <v>40</v>
      </c>
      <c r="C14">
        <v>64300</v>
      </c>
      <c r="D14">
        <v>350</v>
      </c>
      <c r="E14">
        <v>374</v>
      </c>
      <c r="F14">
        <v>330</v>
      </c>
      <c r="G14">
        <v>343</v>
      </c>
      <c r="H14">
        <v>65697</v>
      </c>
      <c r="I14" s="10">
        <v>0.47</v>
      </c>
    </row>
    <row r="15" spans="1:14" x14ac:dyDescent="0.25">
      <c r="A15" s="11">
        <f t="shared" si="1"/>
        <v>0.18100332514095707</v>
      </c>
      <c r="B15" t="s">
        <v>41</v>
      </c>
      <c r="C15">
        <v>25040</v>
      </c>
      <c r="D15">
        <v>25040</v>
      </c>
      <c r="E15">
        <v>25040</v>
      </c>
      <c r="F15">
        <v>25040</v>
      </c>
      <c r="G15">
        <v>25040</v>
      </c>
      <c r="H15">
        <v>125200</v>
      </c>
      <c r="I15" s="10">
        <v>0.18</v>
      </c>
    </row>
    <row r="16" spans="1:14" x14ac:dyDescent="0.25">
      <c r="I16" s="12">
        <f>SUM(I12:I15)</f>
        <v>1</v>
      </c>
    </row>
    <row r="17" spans="2:8" x14ac:dyDescent="0.25">
      <c r="B17" t="s">
        <v>62</v>
      </c>
      <c r="C17">
        <v>138340</v>
      </c>
      <c r="D17">
        <v>153560</v>
      </c>
      <c r="E17">
        <v>145854</v>
      </c>
      <c r="F17">
        <v>156454</v>
      </c>
      <c r="G17">
        <v>160485</v>
      </c>
      <c r="H17">
        <v>754693</v>
      </c>
    </row>
    <row r="21" spans="2:8" x14ac:dyDescent="0.25">
      <c r="B21" t="s">
        <v>63</v>
      </c>
      <c r="C21">
        <v>154840</v>
      </c>
      <c r="D21">
        <v>371274</v>
      </c>
      <c r="E21">
        <v>382318</v>
      </c>
      <c r="F21">
        <v>420318</v>
      </c>
      <c r="G21">
        <v>431887</v>
      </c>
      <c r="H21">
        <v>1760637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40"/>
  <sheetViews>
    <sheetView workbookViewId="0">
      <selection activeCell="I7" sqref="I7"/>
    </sheetView>
  </sheetViews>
  <sheetFormatPr baseColWidth="10" defaultRowHeight="15" x14ac:dyDescent="0.25"/>
  <cols>
    <col min="1" max="1" width="13.42578125" bestFit="1" customWidth="1"/>
  </cols>
  <sheetData>
    <row r="2" spans="1:6" x14ac:dyDescent="0.25">
      <c r="A2" s="1" t="s">
        <v>0</v>
      </c>
      <c r="B2" s="1" t="s">
        <v>1</v>
      </c>
      <c r="C2" s="1" t="s">
        <v>3</v>
      </c>
      <c r="D2" s="1" t="s">
        <v>5</v>
      </c>
      <c r="E2" s="1" t="s">
        <v>7</v>
      </c>
    </row>
    <row r="3" spans="1:6" x14ac:dyDescent="0.25">
      <c r="A3" s="1" t="s">
        <v>15</v>
      </c>
      <c r="B3" t="s">
        <v>2</v>
      </c>
      <c r="C3" t="s">
        <v>4</v>
      </c>
      <c r="D3" t="s">
        <v>6</v>
      </c>
      <c r="E3" t="s">
        <v>8</v>
      </c>
    </row>
    <row r="4" spans="1:6" x14ac:dyDescent="0.25">
      <c r="A4" s="1" t="s">
        <v>16</v>
      </c>
      <c r="B4" t="s">
        <v>2</v>
      </c>
      <c r="C4" t="s">
        <v>4</v>
      </c>
      <c r="D4" t="s">
        <v>6</v>
      </c>
      <c r="E4" t="s">
        <v>8</v>
      </c>
    </row>
    <row r="5" spans="1:6" x14ac:dyDescent="0.25">
      <c r="A5" s="1" t="s">
        <v>17</v>
      </c>
      <c r="B5" t="s">
        <v>2</v>
      </c>
      <c r="C5" t="s">
        <v>4</v>
      </c>
      <c r="D5" t="s">
        <v>6</v>
      </c>
      <c r="E5" t="s">
        <v>8</v>
      </c>
    </row>
    <row r="6" spans="1:6" x14ac:dyDescent="0.25">
      <c r="A6" s="1" t="s">
        <v>18</v>
      </c>
      <c r="B6" t="s">
        <v>2</v>
      </c>
      <c r="C6" t="s">
        <v>4</v>
      </c>
      <c r="D6" t="s">
        <v>6</v>
      </c>
      <c r="E6" t="s">
        <v>8</v>
      </c>
    </row>
    <row r="8" spans="1:6" x14ac:dyDescent="0.25">
      <c r="A8" s="1" t="s">
        <v>0</v>
      </c>
      <c r="B8" s="1" t="s">
        <v>1</v>
      </c>
      <c r="C8" s="1" t="s">
        <v>3</v>
      </c>
      <c r="D8" s="1" t="s">
        <v>5</v>
      </c>
      <c r="E8" s="1" t="s">
        <v>7</v>
      </c>
    </row>
    <row r="9" spans="1:6" x14ac:dyDescent="0.25">
      <c r="A9" s="1" t="s">
        <v>15</v>
      </c>
      <c r="B9" s="3">
        <v>0.28000000000000003</v>
      </c>
      <c r="C9" s="3">
        <v>0.12</v>
      </c>
      <c r="D9" s="3">
        <v>0.45</v>
      </c>
      <c r="E9" s="3">
        <v>0.15</v>
      </c>
      <c r="F9" s="3">
        <f>SUM(B9:E9)</f>
        <v>1</v>
      </c>
    </row>
    <row r="10" spans="1:6" x14ac:dyDescent="0.25">
      <c r="A10" s="1" t="s">
        <v>16</v>
      </c>
      <c r="B10" s="3">
        <v>0.34</v>
      </c>
      <c r="C10" s="3">
        <v>0.27</v>
      </c>
      <c r="D10" s="3">
        <v>0.18</v>
      </c>
      <c r="E10" s="3">
        <v>0.21</v>
      </c>
      <c r="F10" s="3">
        <f t="shared" ref="F10:F12" si="0">SUM(B10:E10)</f>
        <v>1</v>
      </c>
    </row>
    <row r="11" spans="1:6" x14ac:dyDescent="0.25">
      <c r="A11" s="1" t="s">
        <v>17</v>
      </c>
      <c r="B11" s="3">
        <v>0.04</v>
      </c>
      <c r="C11" s="3">
        <v>0.12</v>
      </c>
      <c r="D11" s="3">
        <v>0.18</v>
      </c>
      <c r="E11" s="3">
        <v>0.66</v>
      </c>
      <c r="F11" s="3">
        <f t="shared" si="0"/>
        <v>1</v>
      </c>
    </row>
    <row r="12" spans="1:6" x14ac:dyDescent="0.25">
      <c r="A12" s="1" t="s">
        <v>18</v>
      </c>
      <c r="B12" s="3">
        <v>0.25</v>
      </c>
      <c r="C12" s="3">
        <v>0.24</v>
      </c>
      <c r="D12" s="3">
        <v>0.28000000000000003</v>
      </c>
      <c r="E12" s="3">
        <v>0.23</v>
      </c>
      <c r="F12" s="3">
        <f t="shared" si="0"/>
        <v>1</v>
      </c>
    </row>
    <row r="16" spans="1:6" x14ac:dyDescent="0.25">
      <c r="A16" s="1" t="s">
        <v>19</v>
      </c>
      <c r="B16" s="1" t="s">
        <v>15</v>
      </c>
      <c r="C16" s="1" t="s">
        <v>16</v>
      </c>
      <c r="D16" s="1" t="s">
        <v>17</v>
      </c>
      <c r="E16" s="1" t="s">
        <v>18</v>
      </c>
    </row>
    <row r="17" spans="1:5" x14ac:dyDescent="0.25">
      <c r="A17">
        <v>1</v>
      </c>
      <c r="B17" s="5">
        <v>2292</v>
      </c>
      <c r="C17" s="5">
        <v>2900</v>
      </c>
      <c r="D17" s="5">
        <v>3660</v>
      </c>
      <c r="E17" s="5">
        <v>2907</v>
      </c>
    </row>
    <row r="18" spans="1:5" x14ac:dyDescent="0.25">
      <c r="A18">
        <v>2</v>
      </c>
      <c r="B18" s="5">
        <v>2450</v>
      </c>
      <c r="C18" s="5">
        <v>2811</v>
      </c>
      <c r="D18" s="5">
        <v>3646</v>
      </c>
      <c r="E18" s="5">
        <v>2315</v>
      </c>
    </row>
    <row r="19" spans="1:5" x14ac:dyDescent="0.25">
      <c r="A19">
        <v>3</v>
      </c>
      <c r="B19" s="5">
        <v>2363</v>
      </c>
      <c r="C19" s="5">
        <v>2497</v>
      </c>
      <c r="D19" s="5">
        <v>4015</v>
      </c>
      <c r="E19" s="5">
        <v>441</v>
      </c>
    </row>
    <row r="20" spans="1:5" x14ac:dyDescent="0.25">
      <c r="A20">
        <v>4</v>
      </c>
      <c r="B20" s="5">
        <v>2477</v>
      </c>
      <c r="C20" s="5">
        <v>2792</v>
      </c>
      <c r="D20" s="5">
        <v>3848</v>
      </c>
      <c r="E20" s="5">
        <v>2520</v>
      </c>
    </row>
    <row r="21" spans="1:5" x14ac:dyDescent="0.25">
      <c r="A21">
        <v>5</v>
      </c>
      <c r="B21" s="5">
        <v>2063</v>
      </c>
      <c r="C21" s="5">
        <v>2838</v>
      </c>
      <c r="D21" s="5">
        <v>3713</v>
      </c>
      <c r="E21" s="5">
        <v>2622</v>
      </c>
    </row>
    <row r="22" spans="1:5" x14ac:dyDescent="0.25">
      <c r="A22">
        <v>6</v>
      </c>
      <c r="B22" s="5">
        <v>2358</v>
      </c>
      <c r="C22" s="5">
        <v>2780</v>
      </c>
      <c r="D22" s="5">
        <v>3587</v>
      </c>
      <c r="E22" s="5">
        <v>1264</v>
      </c>
    </row>
    <row r="23" spans="1:5" x14ac:dyDescent="0.25">
      <c r="A23">
        <v>7</v>
      </c>
      <c r="B23" s="5">
        <v>2316</v>
      </c>
      <c r="C23" s="5">
        <v>2778</v>
      </c>
      <c r="D23" s="5">
        <v>3871</v>
      </c>
      <c r="E23" s="5">
        <v>1068</v>
      </c>
    </row>
    <row r="24" spans="1:5" x14ac:dyDescent="0.25">
      <c r="A24">
        <v>8</v>
      </c>
      <c r="B24" s="5">
        <v>2366</v>
      </c>
      <c r="C24" s="5">
        <v>3066</v>
      </c>
      <c r="D24" s="5">
        <v>4063</v>
      </c>
      <c r="E24" s="5">
        <v>3139</v>
      </c>
    </row>
    <row r="25" spans="1:5" x14ac:dyDescent="0.25">
      <c r="A25">
        <v>9</v>
      </c>
      <c r="B25" s="5">
        <v>2268</v>
      </c>
      <c r="C25" s="5">
        <v>3213</v>
      </c>
      <c r="D25" s="5">
        <v>3982</v>
      </c>
      <c r="E25" s="5">
        <v>811</v>
      </c>
    </row>
    <row r="26" spans="1:5" x14ac:dyDescent="0.25">
      <c r="A26">
        <v>10</v>
      </c>
      <c r="B26" s="5">
        <v>2533</v>
      </c>
      <c r="C26" s="5">
        <v>2928</v>
      </c>
      <c r="D26" s="5">
        <v>4048</v>
      </c>
      <c r="E26" s="5">
        <v>2146</v>
      </c>
    </row>
    <row r="27" spans="1:5" x14ac:dyDescent="0.25">
      <c r="A27">
        <v>11</v>
      </c>
      <c r="B27" s="5">
        <v>2479</v>
      </c>
      <c r="C27" s="5">
        <v>2874</v>
      </c>
      <c r="D27" s="5">
        <v>3829</v>
      </c>
      <c r="E27" s="5">
        <v>1147</v>
      </c>
    </row>
    <row r="28" spans="1:5" x14ac:dyDescent="0.25">
      <c r="A28">
        <v>12</v>
      </c>
      <c r="B28" s="5">
        <v>2625</v>
      </c>
      <c r="C28" s="5">
        <v>3000</v>
      </c>
      <c r="D28" s="5">
        <v>4046</v>
      </c>
      <c r="E28" s="5">
        <v>2054</v>
      </c>
    </row>
    <row r="29" spans="1:5" x14ac:dyDescent="0.25">
      <c r="A29">
        <v>13</v>
      </c>
      <c r="B29" s="5">
        <v>2616</v>
      </c>
      <c r="C29" s="5">
        <v>2913</v>
      </c>
      <c r="D29" s="5">
        <v>3589</v>
      </c>
      <c r="E29" s="5">
        <v>523</v>
      </c>
    </row>
    <row r="30" spans="1:5" x14ac:dyDescent="0.25">
      <c r="A30">
        <v>14</v>
      </c>
      <c r="B30" s="5">
        <v>2793</v>
      </c>
      <c r="C30" s="5">
        <v>2916</v>
      </c>
      <c r="D30" s="5">
        <v>3435</v>
      </c>
      <c r="E30" s="5">
        <v>280</v>
      </c>
    </row>
    <row r="31" spans="1:5" x14ac:dyDescent="0.25">
      <c r="A31">
        <v>15</v>
      </c>
      <c r="B31" s="5">
        <v>2656</v>
      </c>
      <c r="C31" s="5">
        <v>2910</v>
      </c>
      <c r="D31" s="5">
        <v>3918</v>
      </c>
      <c r="E31" s="5">
        <v>2966</v>
      </c>
    </row>
    <row r="32" spans="1:5" x14ac:dyDescent="0.25">
      <c r="A32">
        <v>16</v>
      </c>
      <c r="B32" s="5">
        <v>2746</v>
      </c>
      <c r="C32" s="5">
        <v>3052</v>
      </c>
      <c r="D32" s="5">
        <v>3703</v>
      </c>
      <c r="E32" s="5">
        <v>981</v>
      </c>
    </row>
    <row r="33" spans="1:5" x14ac:dyDescent="0.25">
      <c r="A33">
        <v>17</v>
      </c>
      <c r="B33" s="5">
        <v>2643</v>
      </c>
      <c r="C33" s="5">
        <v>3116</v>
      </c>
      <c r="D33" s="5">
        <v>4039</v>
      </c>
      <c r="E33" s="5">
        <v>2564</v>
      </c>
    </row>
    <row r="34" spans="1:5" x14ac:dyDescent="0.25">
      <c r="A34">
        <v>18</v>
      </c>
      <c r="B34" s="5">
        <v>2811</v>
      </c>
      <c r="C34" s="5">
        <v>3210</v>
      </c>
      <c r="D34" s="5">
        <v>3906</v>
      </c>
      <c r="E34" s="5">
        <v>2389</v>
      </c>
    </row>
    <row r="35" spans="1:5" x14ac:dyDescent="0.25">
      <c r="A35">
        <v>19</v>
      </c>
      <c r="B35" s="5">
        <v>2697</v>
      </c>
      <c r="C35" s="5">
        <v>3243</v>
      </c>
      <c r="D35" s="5">
        <v>3796</v>
      </c>
      <c r="E35" s="5">
        <v>838</v>
      </c>
    </row>
    <row r="36" spans="1:5" x14ac:dyDescent="0.25">
      <c r="A36">
        <v>20</v>
      </c>
      <c r="B36" s="5">
        <v>2736</v>
      </c>
      <c r="C36" s="5">
        <v>3351</v>
      </c>
      <c r="D36" s="5">
        <v>3482</v>
      </c>
      <c r="E36" s="5">
        <v>481</v>
      </c>
    </row>
    <row r="37" spans="1:5" x14ac:dyDescent="0.25">
      <c r="A37">
        <v>21</v>
      </c>
      <c r="B37" s="5">
        <v>2692</v>
      </c>
      <c r="C37" s="5">
        <v>3305</v>
      </c>
      <c r="D37" s="5">
        <v>3692</v>
      </c>
      <c r="E37" s="5">
        <v>2447</v>
      </c>
    </row>
    <row r="38" spans="1:5" x14ac:dyDescent="0.25">
      <c r="A38">
        <v>22</v>
      </c>
      <c r="B38" s="5">
        <v>2871</v>
      </c>
      <c r="C38" s="5">
        <v>3267</v>
      </c>
      <c r="D38" s="5">
        <v>4023</v>
      </c>
      <c r="E38" s="5">
        <v>474</v>
      </c>
    </row>
    <row r="39" spans="1:5" x14ac:dyDescent="0.25">
      <c r="A39">
        <v>23</v>
      </c>
      <c r="B39" s="5">
        <v>2900</v>
      </c>
      <c r="C39" s="5">
        <v>3246</v>
      </c>
      <c r="D39" s="5">
        <v>3831</v>
      </c>
      <c r="E39" s="5">
        <v>2676</v>
      </c>
    </row>
    <row r="40" spans="1:5" x14ac:dyDescent="0.25">
      <c r="A40">
        <v>24</v>
      </c>
      <c r="B40" s="5">
        <v>2811</v>
      </c>
      <c r="C40" s="5">
        <v>3330</v>
      </c>
      <c r="D40" s="5">
        <v>3734</v>
      </c>
      <c r="E40" s="5">
        <v>1756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Clientes</vt:lpstr>
      <vt:lpstr>Deportivo</vt:lpstr>
      <vt:lpstr>Hoja1</vt:lpstr>
      <vt:lpstr>Clásico</vt:lpstr>
      <vt:lpstr>Hoja2</vt:lpstr>
      <vt:lpstr>Austero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Glez</dc:creator>
  <cp:lastModifiedBy>HP</cp:lastModifiedBy>
  <dcterms:created xsi:type="dcterms:W3CDTF">2012-11-20T17:43:09Z</dcterms:created>
  <dcterms:modified xsi:type="dcterms:W3CDTF">2020-09-06T12:56:14Z</dcterms:modified>
</cp:coreProperties>
</file>