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onnorriley/Documents/AI/AlzheimersML/"/>
    </mc:Choice>
  </mc:AlternateContent>
  <bookViews>
    <workbookView xWindow="0" yWindow="460" windowWidth="28800" windowHeight="17460"/>
  </bookViews>
  <sheets>
    <sheet name="lasso_ou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66" i="1" l="1"/>
  <c r="C70" i="1"/>
  <c r="E70" i="1"/>
  <c r="C102" i="1"/>
  <c r="E102" i="1"/>
  <c r="C2" i="1"/>
  <c r="E2" i="1"/>
  <c r="C58" i="1"/>
  <c r="D58" i="1"/>
  <c r="C118" i="1"/>
  <c r="D118" i="1"/>
  <c r="C142" i="1"/>
  <c r="D142" i="1"/>
  <c r="C174" i="1"/>
  <c r="D174" i="1"/>
  <c r="C3" i="1"/>
  <c r="D3" i="1"/>
  <c r="C4" i="1"/>
  <c r="D4" i="1"/>
  <c r="C5" i="1"/>
  <c r="E5" i="1"/>
  <c r="C6" i="1"/>
  <c r="D6" i="1"/>
  <c r="C7" i="1"/>
  <c r="E7" i="1"/>
  <c r="C8" i="1"/>
  <c r="C9" i="1"/>
  <c r="C10" i="1"/>
  <c r="E10" i="1"/>
  <c r="C11" i="1"/>
  <c r="E11" i="1"/>
  <c r="C12" i="1"/>
  <c r="C13" i="1"/>
  <c r="E13" i="1"/>
  <c r="C14" i="1"/>
  <c r="C15" i="1"/>
  <c r="E15" i="1"/>
  <c r="C16" i="1"/>
  <c r="D16" i="1"/>
  <c r="C17" i="1"/>
  <c r="E17" i="1"/>
  <c r="C18" i="1"/>
  <c r="E18" i="1"/>
  <c r="C19" i="1"/>
  <c r="D19" i="1"/>
  <c r="C20" i="1"/>
  <c r="D20" i="1"/>
  <c r="C21" i="1"/>
  <c r="E21" i="1"/>
  <c r="C22" i="1"/>
  <c r="E22" i="1"/>
  <c r="C23" i="1"/>
  <c r="E23" i="1"/>
  <c r="C24" i="1"/>
  <c r="D24" i="1"/>
  <c r="C25" i="1"/>
  <c r="C26" i="1"/>
  <c r="E26" i="1"/>
  <c r="C27" i="1"/>
  <c r="E27" i="1"/>
  <c r="C28" i="1"/>
  <c r="C29" i="1"/>
  <c r="E29" i="1"/>
  <c r="C30" i="1"/>
  <c r="D30" i="1"/>
  <c r="C31" i="1"/>
  <c r="E31" i="1"/>
  <c r="C32" i="1"/>
  <c r="D32" i="1"/>
  <c r="C33" i="1"/>
  <c r="E33" i="1"/>
  <c r="C34" i="1"/>
  <c r="E34" i="1"/>
  <c r="C35" i="1"/>
  <c r="D35" i="1"/>
  <c r="C36" i="1"/>
  <c r="D36" i="1"/>
  <c r="C37" i="1"/>
  <c r="E37" i="1"/>
  <c r="C38" i="1"/>
  <c r="D38" i="1"/>
  <c r="C39" i="1"/>
  <c r="E39" i="1"/>
  <c r="C40" i="1"/>
  <c r="D40" i="1"/>
  <c r="C41" i="1"/>
  <c r="C42" i="1"/>
  <c r="D42" i="1"/>
  <c r="C43" i="1"/>
  <c r="D43" i="1"/>
  <c r="C44" i="1"/>
  <c r="C45" i="1"/>
  <c r="E45" i="1"/>
  <c r="C46" i="1"/>
  <c r="D46" i="1"/>
  <c r="C47" i="1"/>
  <c r="E47" i="1"/>
  <c r="C48" i="1"/>
  <c r="D48" i="1"/>
  <c r="C49" i="1"/>
  <c r="E49" i="1"/>
  <c r="C50" i="1"/>
  <c r="E50" i="1"/>
  <c r="C51" i="1"/>
  <c r="D51" i="1"/>
  <c r="C52" i="1"/>
  <c r="D52" i="1"/>
  <c r="C53" i="1"/>
  <c r="E53" i="1"/>
  <c r="C54" i="1"/>
  <c r="E54" i="1"/>
  <c r="C55" i="1"/>
  <c r="E55" i="1"/>
  <c r="C56" i="1"/>
  <c r="D56" i="1"/>
  <c r="C57" i="1"/>
  <c r="E58" i="1"/>
  <c r="C59" i="1"/>
  <c r="E59" i="1"/>
  <c r="C60" i="1"/>
  <c r="C61" i="1"/>
  <c r="E61" i="1"/>
  <c r="C62" i="1"/>
  <c r="D62" i="1"/>
  <c r="C63" i="1"/>
  <c r="E63" i="1"/>
  <c r="C64" i="1"/>
  <c r="D64" i="1"/>
  <c r="C65" i="1"/>
  <c r="E65" i="1"/>
  <c r="C66" i="1"/>
  <c r="E66" i="1"/>
  <c r="C67" i="1"/>
  <c r="D67" i="1"/>
  <c r="C68" i="1"/>
  <c r="D68" i="1"/>
  <c r="C69" i="1"/>
  <c r="E69" i="1"/>
  <c r="D70" i="1"/>
  <c r="C71" i="1"/>
  <c r="E71" i="1"/>
  <c r="C72" i="1"/>
  <c r="D72" i="1"/>
  <c r="C73" i="1"/>
  <c r="C74" i="1"/>
  <c r="D74" i="1"/>
  <c r="C75" i="1"/>
  <c r="E75" i="1"/>
  <c r="C76" i="1"/>
  <c r="C77" i="1"/>
  <c r="E77" i="1"/>
  <c r="C78" i="1"/>
  <c r="D78" i="1"/>
  <c r="C79" i="1"/>
  <c r="E79" i="1"/>
  <c r="C80" i="1"/>
  <c r="D80" i="1"/>
  <c r="C81" i="1"/>
  <c r="E81" i="1"/>
  <c r="C82" i="1"/>
  <c r="E82" i="1"/>
  <c r="C83" i="1"/>
  <c r="D83" i="1"/>
  <c r="C84" i="1"/>
  <c r="D84" i="1"/>
  <c r="C85" i="1"/>
  <c r="E85" i="1"/>
  <c r="C86" i="1"/>
  <c r="E86" i="1"/>
  <c r="C87" i="1"/>
  <c r="E87" i="1"/>
  <c r="C88" i="1"/>
  <c r="D88" i="1"/>
  <c r="C89" i="1"/>
  <c r="C90" i="1"/>
  <c r="E90" i="1"/>
  <c r="C91" i="1"/>
  <c r="D91" i="1"/>
  <c r="C92" i="1"/>
  <c r="C93" i="1"/>
  <c r="E93" i="1"/>
  <c r="C94" i="1"/>
  <c r="D94" i="1"/>
  <c r="C95" i="1"/>
  <c r="D95" i="1"/>
  <c r="C96" i="1"/>
  <c r="D96" i="1"/>
  <c r="C97" i="1"/>
  <c r="E97" i="1"/>
  <c r="C98" i="1"/>
  <c r="E98" i="1"/>
  <c r="C99" i="1"/>
  <c r="D99" i="1"/>
  <c r="C100" i="1"/>
  <c r="D100" i="1"/>
  <c r="C101" i="1"/>
  <c r="E101" i="1"/>
  <c r="D102" i="1"/>
  <c r="C103" i="1"/>
  <c r="E103" i="1"/>
  <c r="C104" i="1"/>
  <c r="D104" i="1"/>
  <c r="C105" i="1"/>
  <c r="C106" i="1"/>
  <c r="D106" i="1"/>
  <c r="C107" i="1"/>
  <c r="E107" i="1"/>
  <c r="C108" i="1"/>
  <c r="C109" i="1"/>
  <c r="E109" i="1"/>
  <c r="C110" i="1"/>
  <c r="D110" i="1"/>
  <c r="C111" i="1"/>
  <c r="D111" i="1"/>
  <c r="C112" i="1"/>
  <c r="D112" i="1"/>
  <c r="C113" i="1"/>
  <c r="E113" i="1"/>
  <c r="C114" i="1"/>
  <c r="E114" i="1"/>
  <c r="C115" i="1"/>
  <c r="D115" i="1"/>
  <c r="C116" i="1"/>
  <c r="D116" i="1"/>
  <c r="C117" i="1"/>
  <c r="E117" i="1"/>
  <c r="E118" i="1"/>
  <c r="C119" i="1"/>
  <c r="E119" i="1"/>
  <c r="C120" i="1"/>
  <c r="D120" i="1"/>
  <c r="C121" i="1"/>
  <c r="C122" i="1"/>
  <c r="E122" i="1"/>
  <c r="C123" i="1"/>
  <c r="E123" i="1"/>
  <c r="C124" i="1"/>
  <c r="C125" i="1"/>
  <c r="E125" i="1"/>
  <c r="C126" i="1"/>
  <c r="D126" i="1"/>
  <c r="C127" i="1"/>
  <c r="D127" i="1"/>
  <c r="C128" i="1"/>
  <c r="D128" i="1"/>
  <c r="C129" i="1"/>
  <c r="E129" i="1"/>
  <c r="C130" i="1"/>
  <c r="E130" i="1"/>
  <c r="C131" i="1"/>
  <c r="D131" i="1"/>
  <c r="C132" i="1"/>
  <c r="E132" i="1"/>
  <c r="C133" i="1"/>
  <c r="E133" i="1"/>
  <c r="C134" i="1"/>
  <c r="E134" i="1"/>
  <c r="C135" i="1"/>
  <c r="E135" i="1"/>
  <c r="C136" i="1"/>
  <c r="E136" i="1"/>
  <c r="C137" i="1"/>
  <c r="E137" i="1"/>
  <c r="C138" i="1"/>
  <c r="D138" i="1"/>
  <c r="C139" i="1"/>
  <c r="D139" i="1"/>
  <c r="C140" i="1"/>
  <c r="E140" i="1"/>
  <c r="C141" i="1"/>
  <c r="E141" i="1"/>
  <c r="E142" i="1"/>
  <c r="C143" i="1"/>
  <c r="D143" i="1"/>
  <c r="C144" i="1"/>
  <c r="D144" i="1"/>
  <c r="C145" i="1"/>
  <c r="E145" i="1"/>
  <c r="C146" i="1"/>
  <c r="E146" i="1"/>
  <c r="C147" i="1"/>
  <c r="D147" i="1"/>
  <c r="C148" i="1"/>
  <c r="E148" i="1"/>
  <c r="C149" i="1"/>
  <c r="E149" i="1"/>
  <c r="C150" i="1"/>
  <c r="E150" i="1"/>
  <c r="C151" i="1"/>
  <c r="E151" i="1"/>
  <c r="C152" i="1"/>
  <c r="D152" i="1"/>
  <c r="C153" i="1"/>
  <c r="E153" i="1"/>
  <c r="C154" i="1"/>
  <c r="D154" i="1"/>
  <c r="C155" i="1"/>
  <c r="D155" i="1"/>
  <c r="C156" i="1"/>
  <c r="E156" i="1"/>
  <c r="C157" i="1"/>
  <c r="E157" i="1"/>
  <c r="C158" i="1"/>
  <c r="E158" i="1"/>
  <c r="C159" i="1"/>
  <c r="D159" i="1"/>
  <c r="C160" i="1"/>
  <c r="D160" i="1"/>
  <c r="C161" i="1"/>
  <c r="E161" i="1"/>
  <c r="C162" i="1"/>
  <c r="E162" i="1"/>
  <c r="C163" i="1"/>
  <c r="D163" i="1"/>
  <c r="C164" i="1"/>
  <c r="E164" i="1"/>
  <c r="C165" i="1"/>
  <c r="E165" i="1"/>
  <c r="C166" i="1"/>
  <c r="D166" i="1"/>
  <c r="C167" i="1"/>
  <c r="E167" i="1"/>
  <c r="C168" i="1"/>
  <c r="E168" i="1"/>
  <c r="C169" i="1"/>
  <c r="E169" i="1"/>
  <c r="C170" i="1"/>
  <c r="D170" i="1"/>
  <c r="C171" i="1"/>
  <c r="D171" i="1"/>
  <c r="C172" i="1"/>
  <c r="E172" i="1"/>
  <c r="C173" i="1"/>
  <c r="E173" i="1"/>
  <c r="E174" i="1"/>
  <c r="C175" i="1"/>
  <c r="D175" i="1"/>
  <c r="C176" i="1"/>
  <c r="E176" i="1"/>
  <c r="C177" i="1"/>
  <c r="E177" i="1"/>
  <c r="C178" i="1"/>
  <c r="E178" i="1"/>
  <c r="C179" i="1"/>
  <c r="D179" i="1"/>
  <c r="C180" i="1"/>
  <c r="E180" i="1"/>
  <c r="C181" i="1"/>
  <c r="E181" i="1"/>
  <c r="C182" i="1"/>
  <c r="E182" i="1"/>
  <c r="C183" i="1"/>
  <c r="E183" i="1"/>
  <c r="C184" i="1"/>
  <c r="E184" i="1"/>
  <c r="C185" i="1"/>
  <c r="E185" i="1"/>
  <c r="C186" i="1"/>
  <c r="E186" i="1"/>
  <c r="C187" i="1"/>
  <c r="D187" i="1"/>
  <c r="C188" i="1"/>
  <c r="E188" i="1"/>
  <c r="C189" i="1"/>
  <c r="E189" i="1"/>
  <c r="C190" i="1"/>
  <c r="E190" i="1"/>
  <c r="C191" i="1"/>
  <c r="D191" i="1"/>
  <c r="C192" i="1"/>
  <c r="E192" i="1"/>
  <c r="C193" i="1"/>
  <c r="E193" i="1"/>
  <c r="C194" i="1"/>
  <c r="E194" i="1"/>
  <c r="C195" i="1"/>
  <c r="D195" i="1"/>
  <c r="C196" i="1"/>
  <c r="E196" i="1"/>
  <c r="C197" i="1"/>
  <c r="E197" i="1"/>
  <c r="C198" i="1"/>
  <c r="E198" i="1"/>
  <c r="C199" i="1"/>
  <c r="E199" i="1"/>
  <c r="C200" i="1"/>
  <c r="E200" i="1"/>
  <c r="C201" i="1"/>
  <c r="E201" i="1"/>
  <c r="E52" i="1"/>
  <c r="D196" i="1"/>
  <c r="D132" i="1"/>
  <c r="D164" i="1"/>
  <c r="D87" i="1"/>
  <c r="D27" i="1"/>
  <c r="E43" i="1"/>
  <c r="D190" i="1"/>
  <c r="D158" i="1"/>
  <c r="D103" i="1"/>
  <c r="E187" i="1"/>
  <c r="D180" i="1"/>
  <c r="D148" i="1"/>
  <c r="D119" i="1"/>
  <c r="D90" i="1"/>
  <c r="D59" i="1"/>
  <c r="D31" i="1"/>
  <c r="D7" i="1"/>
  <c r="E175" i="1"/>
  <c r="E152" i="1"/>
  <c r="E131" i="1"/>
  <c r="E106" i="1"/>
  <c r="E78" i="1"/>
  <c r="E51" i="1"/>
  <c r="E127" i="1"/>
  <c r="D107" i="1"/>
  <c r="D79" i="1"/>
  <c r="D50" i="1"/>
  <c r="D22" i="1"/>
  <c r="E191" i="1"/>
  <c r="E166" i="1"/>
  <c r="E115" i="1"/>
  <c r="E91" i="1"/>
  <c r="E67" i="1"/>
  <c r="E42" i="1"/>
  <c r="E6" i="1"/>
  <c r="E147" i="1"/>
  <c r="E19" i="1"/>
  <c r="D75" i="1"/>
  <c r="D47" i="1"/>
  <c r="D18" i="1"/>
  <c r="E163" i="1"/>
  <c r="E139" i="1"/>
  <c r="E111" i="1"/>
  <c r="E3" i="1"/>
  <c r="D198" i="1"/>
  <c r="D182" i="1"/>
  <c r="D150" i="1"/>
  <c r="D134" i="1"/>
  <c r="D122" i="1"/>
  <c r="D82" i="1"/>
  <c r="D63" i="1"/>
  <c r="D54" i="1"/>
  <c r="D39" i="1"/>
  <c r="D23" i="1"/>
  <c r="D11" i="1"/>
  <c r="E195" i="1"/>
  <c r="E179" i="1"/>
  <c r="E170" i="1"/>
  <c r="E155" i="1"/>
  <c r="E143" i="1"/>
  <c r="E116" i="1"/>
  <c r="E95" i="1"/>
  <c r="E80" i="1"/>
  <c r="E74" i="1"/>
  <c r="E46" i="1"/>
  <c r="E35" i="1"/>
  <c r="E20" i="1"/>
  <c r="E88" i="1"/>
  <c r="E16" i="1"/>
  <c r="D188" i="1"/>
  <c r="D172" i="1"/>
  <c r="D156" i="1"/>
  <c r="D140" i="1"/>
  <c r="D123" i="1"/>
  <c r="D114" i="1"/>
  <c r="D86" i="1"/>
  <c r="D71" i="1"/>
  <c r="D55" i="1"/>
  <c r="D26" i="1"/>
  <c r="D15" i="1"/>
  <c r="E171" i="1"/>
  <c r="E159" i="1"/>
  <c r="E144" i="1"/>
  <c r="E138" i="1"/>
  <c r="E110" i="1"/>
  <c r="E99" i="1"/>
  <c r="E83" i="1"/>
  <c r="E38" i="1"/>
  <c r="E24" i="1"/>
  <c r="E73" i="1"/>
  <c r="D73" i="1"/>
  <c r="D124" i="1"/>
  <c r="E124" i="1"/>
  <c r="D108" i="1"/>
  <c r="E108" i="1"/>
  <c r="D92" i="1"/>
  <c r="E92" i="1"/>
  <c r="D76" i="1"/>
  <c r="E76" i="1"/>
  <c r="D60" i="1"/>
  <c r="E60" i="1"/>
  <c r="D44" i="1"/>
  <c r="E44" i="1"/>
  <c r="D28" i="1"/>
  <c r="E28" i="1"/>
  <c r="D12" i="1"/>
  <c r="E12" i="1"/>
  <c r="D8" i="1"/>
  <c r="E8" i="1"/>
  <c r="D200" i="1"/>
  <c r="D194" i="1"/>
  <c r="D189" i="1"/>
  <c r="D184" i="1"/>
  <c r="D178" i="1"/>
  <c r="D173" i="1"/>
  <c r="D168" i="1"/>
  <c r="D162" i="1"/>
  <c r="D157" i="1"/>
  <c r="D146" i="1"/>
  <c r="D141" i="1"/>
  <c r="D136" i="1"/>
  <c r="D130" i="1"/>
  <c r="D117" i="1"/>
  <c r="D109" i="1"/>
  <c r="D81" i="1"/>
  <c r="D66" i="1"/>
  <c r="D53" i="1"/>
  <c r="D45" i="1"/>
  <c r="D17" i="1"/>
  <c r="D10" i="1"/>
  <c r="E160" i="1"/>
  <c r="E154" i="1"/>
  <c r="E126" i="1"/>
  <c r="E104" i="1"/>
  <c r="E96" i="1"/>
  <c r="E68" i="1"/>
  <c r="E62" i="1"/>
  <c r="E40" i="1"/>
  <c r="E32" i="1"/>
  <c r="D193" i="1"/>
  <c r="D177" i="1"/>
  <c r="D161" i="1"/>
  <c r="D145" i="1"/>
  <c r="D129" i="1"/>
  <c r="D101" i="1"/>
  <c r="D93" i="1"/>
  <c r="D65" i="1"/>
  <c r="D37" i="1"/>
  <c r="D29" i="1"/>
  <c r="D14" i="1"/>
  <c r="E14" i="1"/>
  <c r="D2" i="1"/>
  <c r="D197" i="1"/>
  <c r="D192" i="1"/>
  <c r="D186" i="1"/>
  <c r="D181" i="1"/>
  <c r="D176" i="1"/>
  <c r="D165" i="1"/>
  <c r="D149" i="1"/>
  <c r="D133" i="1"/>
  <c r="D113" i="1"/>
  <c r="D98" i="1"/>
  <c r="D85" i="1"/>
  <c r="D77" i="1"/>
  <c r="D49" i="1"/>
  <c r="D34" i="1"/>
  <c r="D21" i="1"/>
  <c r="D13" i="1"/>
  <c r="E128" i="1"/>
  <c r="E100" i="1"/>
  <c r="E94" i="1"/>
  <c r="E72" i="1"/>
  <c r="E64" i="1"/>
  <c r="E36" i="1"/>
  <c r="E30" i="1"/>
  <c r="E4" i="1"/>
  <c r="E121" i="1"/>
  <c r="D121" i="1"/>
  <c r="E105" i="1"/>
  <c r="D105" i="1"/>
  <c r="E89" i="1"/>
  <c r="D89" i="1"/>
  <c r="E57" i="1"/>
  <c r="D57" i="1"/>
  <c r="E41" i="1"/>
  <c r="D41" i="1"/>
  <c r="E25" i="1"/>
  <c r="D25" i="1"/>
  <c r="E9" i="1"/>
  <c r="D9" i="1"/>
  <c r="D201" i="1"/>
  <c r="D185" i="1"/>
  <c r="D169" i="1"/>
  <c r="D153" i="1"/>
  <c r="D137" i="1"/>
  <c r="D125" i="1"/>
  <c r="D97" i="1"/>
  <c r="D69" i="1"/>
  <c r="D61" i="1"/>
  <c r="D33" i="1"/>
  <c r="D5" i="1"/>
  <c r="E120" i="1"/>
  <c r="E112" i="1"/>
  <c r="E84" i="1"/>
  <c r="E56" i="1"/>
  <c r="E48" i="1"/>
  <c r="D199" i="1"/>
  <c r="D183" i="1"/>
  <c r="D167" i="1"/>
  <c r="D151" i="1"/>
  <c r="D135" i="1"/>
  <c r="G2" i="1"/>
  <c r="L10" i="1"/>
  <c r="I3" i="1"/>
  <c r="I4" i="1"/>
  <c r="I5" i="1"/>
  <c r="I6" i="1"/>
  <c r="I7" i="1"/>
  <c r="I8" i="1"/>
  <c r="I9" i="1"/>
  <c r="I10" i="1"/>
  <c r="J1" i="1" a="1"/>
  <c r="L11" i="1"/>
  <c r="L8" i="1"/>
  <c r="L12" i="1"/>
  <c r="L7" i="1"/>
  <c r="J2" i="1"/>
  <c r="J5" i="1"/>
  <c r="J8" i="1"/>
  <c r="J1" i="1"/>
  <c r="J3" i="1"/>
  <c r="J9" i="1"/>
  <c r="J4" i="1"/>
  <c r="J7" i="1"/>
  <c r="J6" i="1"/>
  <c r="L13" i="1"/>
  <c r="L6" i="1"/>
  <c r="L14" i="1"/>
  <c r="L5" i="1"/>
  <c r="L15" i="1"/>
  <c r="L4" i="1"/>
  <c r="L16" i="1"/>
  <c r="L2" i="1"/>
  <c r="L3" i="1"/>
  <c r="M2" i="1" a="1"/>
  <c r="M3" i="1"/>
  <c r="M12" i="1"/>
  <c r="M9" i="1"/>
  <c r="M15" i="1"/>
  <c r="M7" i="1"/>
  <c r="M16" i="1"/>
  <c r="M6" i="1"/>
  <c r="M5" i="1"/>
  <c r="M13" i="1"/>
  <c r="M14" i="1"/>
  <c r="M8" i="1"/>
  <c r="M2" i="1"/>
  <c r="M11" i="1"/>
  <c r="M4" i="1"/>
  <c r="M10" i="1"/>
</calcChain>
</file>

<file path=xl/sharedStrings.xml><?xml version="1.0" encoding="utf-8"?>
<sst xmlns="http://schemas.openxmlformats.org/spreadsheetml/2006/main" count="10" uniqueCount="9">
  <si>
    <t>Difference</t>
  </si>
  <si>
    <t>Target</t>
  </si>
  <si>
    <t>Estimate</t>
  </si>
  <si>
    <t>Square</t>
  </si>
  <si>
    <t>Absolute Value</t>
  </si>
  <si>
    <t>RMSE</t>
  </si>
  <si>
    <t>Bins</t>
  </si>
  <si>
    <t>Freq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</si>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</sst>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vs. Frequency</a:t>
            </a:r>
            <a:endParaRPr lang="en-US" sz="1400" b="0" i="0" u="none" strike="noStrike" baseline="0">
              <a:effectLst/>
            </a:endParaRPr>
          </a:p>
          <a:p>
            <a:pPr algn="ctr">
              <a:defRPr/>
            </a:pPr>
            <a:r>
              <a:rPr lang="en-US" sz="1400" b="0" i="0" u="none" strike="noStrike" baseline="0">
                <a:effectLst/>
              </a:rPr>
              <a:t>Using Lasso Method</a:t>
            </a:r>
            <a:endParaRPr lang="en-US"/>
          </a:p>
        </c:rich>
      </c:tx>
      <c:layout>
        <c:manualLayout>
          <c:xMode val="edge"/>
          <c:yMode val="edge"/>
          <c:x val="0.404867136705951"/>
          <c:y val="0.02286530646599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5"/>
          <c:y val="0.153194444444445"/>
          <c:w val="0.831293963254593"/>
          <c:h val="0.62271617089530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lasso_out!$I$2:$I$9</c:f>
              <c:numCache>
                <c:formatCode>General</c:formatCode>
                <c:ptCount val="8"/>
                <c:pt idx="0">
                  <c:v>0.0</c:v>
                </c:pt>
                <c:pt idx="1">
                  <c:v>1.853719549359434</c:v>
                </c:pt>
                <c:pt idx="2">
                  <c:v>3.707439098718867</c:v>
                </c:pt>
                <c:pt idx="3">
                  <c:v>5.561158648078301</c:v>
                </c:pt>
                <c:pt idx="4">
                  <c:v>7.414878197437734</c:v>
                </c:pt>
                <c:pt idx="5">
                  <c:v>9.268597746797168</c:v>
                </c:pt>
                <c:pt idx="6">
                  <c:v>11.1223172961566</c:v>
                </c:pt>
                <c:pt idx="7">
                  <c:v>12.97603684551604</c:v>
                </c:pt>
              </c:numCache>
            </c:numRef>
          </c:xVal>
          <c:yVal>
            <c:numRef>
              <c:f>lasso_out!$J$2:$J$9</c:f>
              <c:numCache>
                <c:formatCode>General</c:formatCode>
                <c:ptCount val="8"/>
                <c:pt idx="0">
                  <c:v>85.0</c:v>
                </c:pt>
                <c:pt idx="1">
                  <c:v>73.0</c:v>
                </c:pt>
                <c:pt idx="2">
                  <c:v>26.0</c:v>
                </c:pt>
                <c:pt idx="3">
                  <c:v>7.0</c:v>
                </c:pt>
                <c:pt idx="4">
                  <c:v>1.0</c:v>
                </c:pt>
                <c:pt idx="5">
                  <c:v>4.0</c:v>
                </c:pt>
                <c:pt idx="6">
                  <c:v>2.0</c:v>
                </c:pt>
                <c:pt idx="7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1974736"/>
        <c:axId val="-2118089568"/>
      </c:scatterChart>
      <c:valAx>
        <c:axId val="-209197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Target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089568"/>
        <c:crosses val="autoZero"/>
        <c:crossBetween val="midCat"/>
        <c:majorUnit val="1.9"/>
      </c:valAx>
      <c:valAx>
        <c:axId val="-21180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197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vs. Frequency</a:t>
            </a:r>
          </a:p>
          <a:p>
            <a:pPr>
              <a:defRPr/>
            </a:pPr>
            <a:r>
              <a:rPr lang="en-US"/>
              <a:t>Using Ridge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lasso_out!$L$2:$L$14</c:f>
              <c:numCache>
                <c:formatCode>General</c:formatCode>
                <c:ptCount val="13"/>
                <c:pt idx="0">
                  <c:v>-12.97603684551604</c:v>
                </c:pt>
                <c:pt idx="1">
                  <c:v>-11.1223172961566</c:v>
                </c:pt>
                <c:pt idx="2">
                  <c:v>-9.268597746797168</c:v>
                </c:pt>
                <c:pt idx="3">
                  <c:v>-7.414878197437734</c:v>
                </c:pt>
                <c:pt idx="4">
                  <c:v>-5.561158648078301</c:v>
                </c:pt>
                <c:pt idx="5">
                  <c:v>-3.707439098718867</c:v>
                </c:pt>
                <c:pt idx="6">
                  <c:v>-1.853719549359434</c:v>
                </c:pt>
                <c:pt idx="7">
                  <c:v>0.0</c:v>
                </c:pt>
                <c:pt idx="8">
                  <c:v>1.853719549359434</c:v>
                </c:pt>
                <c:pt idx="9">
                  <c:v>3.707439098718867</c:v>
                </c:pt>
                <c:pt idx="10">
                  <c:v>5.561158648078301</c:v>
                </c:pt>
                <c:pt idx="11">
                  <c:v>7.414878197437734</c:v>
                </c:pt>
                <c:pt idx="12">
                  <c:v>9.268597746797168</c:v>
                </c:pt>
              </c:numCache>
            </c:numRef>
          </c:xVal>
          <c:yVal>
            <c:numRef>
              <c:f>lasso_out!$M$2:$M$14</c:f>
              <c:numCache>
                <c:formatCode>General</c:formatCode>
                <c:ptCount val="13"/>
                <c:pt idx="0">
                  <c:v>2.0</c:v>
                </c:pt>
                <c:pt idx="1">
                  <c:v>2.0</c:v>
                </c:pt>
                <c:pt idx="2">
                  <c:v>4.0</c:v>
                </c:pt>
                <c:pt idx="3">
                  <c:v>1.0</c:v>
                </c:pt>
                <c:pt idx="4">
                  <c:v>6.0</c:v>
                </c:pt>
                <c:pt idx="5">
                  <c:v>15.0</c:v>
                </c:pt>
                <c:pt idx="6">
                  <c:v>19.0</c:v>
                </c:pt>
                <c:pt idx="7">
                  <c:v>33.0</c:v>
                </c:pt>
                <c:pt idx="8">
                  <c:v>52.0</c:v>
                </c:pt>
                <c:pt idx="9">
                  <c:v>54.0</c:v>
                </c:pt>
                <c:pt idx="10">
                  <c:v>11.0</c:v>
                </c:pt>
                <c:pt idx="11">
                  <c:v>1.0</c:v>
                </c:pt>
                <c:pt idx="1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7903488"/>
        <c:axId val="-2050394432"/>
      </c:scatterChart>
      <c:valAx>
        <c:axId val="-203790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0394432"/>
        <c:crosses val="autoZero"/>
        <c:crossBetween val="midCat"/>
        <c:majorUnit val="1.9"/>
      </c:valAx>
      <c:valAx>
        <c:axId val="-205039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90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00392729301696196"/>
                  <c:y val="-0.2518061196975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lasso_out!$A$2:$A$234</c:f>
              <c:numCache>
                <c:formatCode>General</c:formatCode>
                <c:ptCount val="233"/>
                <c:pt idx="0">
                  <c:v>25.0</c:v>
                </c:pt>
                <c:pt idx="1">
                  <c:v>22.0</c:v>
                </c:pt>
                <c:pt idx="2">
                  <c:v>24.0</c:v>
                </c:pt>
                <c:pt idx="3">
                  <c:v>25.0</c:v>
                </c:pt>
                <c:pt idx="4">
                  <c:v>26.0</c:v>
                </c:pt>
                <c:pt idx="5">
                  <c:v>30.0</c:v>
                </c:pt>
                <c:pt idx="6">
                  <c:v>29.0</c:v>
                </c:pt>
                <c:pt idx="7">
                  <c:v>29.0</c:v>
                </c:pt>
                <c:pt idx="8">
                  <c:v>29.0</c:v>
                </c:pt>
                <c:pt idx="9">
                  <c:v>29.0</c:v>
                </c:pt>
                <c:pt idx="10">
                  <c:v>18.0</c:v>
                </c:pt>
                <c:pt idx="11">
                  <c:v>27.0</c:v>
                </c:pt>
                <c:pt idx="12">
                  <c:v>23.0</c:v>
                </c:pt>
                <c:pt idx="13">
                  <c:v>28.0</c:v>
                </c:pt>
                <c:pt idx="14">
                  <c:v>20.0</c:v>
                </c:pt>
                <c:pt idx="15">
                  <c:v>27.0</c:v>
                </c:pt>
                <c:pt idx="16">
                  <c:v>30.0</c:v>
                </c:pt>
                <c:pt idx="17">
                  <c:v>29.0</c:v>
                </c:pt>
                <c:pt idx="18">
                  <c:v>29.0</c:v>
                </c:pt>
                <c:pt idx="19">
                  <c:v>24.0</c:v>
                </c:pt>
                <c:pt idx="20">
                  <c:v>30.0</c:v>
                </c:pt>
                <c:pt idx="21">
                  <c:v>29.0</c:v>
                </c:pt>
                <c:pt idx="22">
                  <c:v>23.0</c:v>
                </c:pt>
                <c:pt idx="23">
                  <c:v>27.0</c:v>
                </c:pt>
                <c:pt idx="24">
                  <c:v>27.0</c:v>
                </c:pt>
                <c:pt idx="25">
                  <c:v>29.0</c:v>
                </c:pt>
                <c:pt idx="26">
                  <c:v>29.0</c:v>
                </c:pt>
                <c:pt idx="27">
                  <c:v>30.0</c:v>
                </c:pt>
                <c:pt idx="28">
                  <c:v>23.0</c:v>
                </c:pt>
                <c:pt idx="29">
                  <c:v>30.0</c:v>
                </c:pt>
                <c:pt idx="30">
                  <c:v>24.0</c:v>
                </c:pt>
                <c:pt idx="31">
                  <c:v>29.0</c:v>
                </c:pt>
                <c:pt idx="32">
                  <c:v>25.0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28.0</c:v>
                </c:pt>
                <c:pt idx="37">
                  <c:v>29.0</c:v>
                </c:pt>
                <c:pt idx="38">
                  <c:v>29.0</c:v>
                </c:pt>
                <c:pt idx="39">
                  <c:v>29.0</c:v>
                </c:pt>
                <c:pt idx="40">
                  <c:v>24.0</c:v>
                </c:pt>
                <c:pt idx="41">
                  <c:v>30.0</c:v>
                </c:pt>
                <c:pt idx="42">
                  <c:v>28.0</c:v>
                </c:pt>
                <c:pt idx="43">
                  <c:v>5.0</c:v>
                </c:pt>
                <c:pt idx="44">
                  <c:v>25.0</c:v>
                </c:pt>
                <c:pt idx="45">
                  <c:v>20.0</c:v>
                </c:pt>
                <c:pt idx="46">
                  <c:v>28.0</c:v>
                </c:pt>
                <c:pt idx="47">
                  <c:v>15.0</c:v>
                </c:pt>
                <c:pt idx="48">
                  <c:v>25.0</c:v>
                </c:pt>
                <c:pt idx="49">
                  <c:v>28.0</c:v>
                </c:pt>
                <c:pt idx="50">
                  <c:v>30.0</c:v>
                </c:pt>
                <c:pt idx="51">
                  <c:v>28.0</c:v>
                </c:pt>
                <c:pt idx="52">
                  <c:v>13.0</c:v>
                </c:pt>
                <c:pt idx="53">
                  <c:v>30.0</c:v>
                </c:pt>
                <c:pt idx="54">
                  <c:v>25.0</c:v>
                </c:pt>
                <c:pt idx="55">
                  <c:v>29.0</c:v>
                </c:pt>
                <c:pt idx="56">
                  <c:v>29.0</c:v>
                </c:pt>
                <c:pt idx="57">
                  <c:v>17.0</c:v>
                </c:pt>
                <c:pt idx="58">
                  <c:v>21.0</c:v>
                </c:pt>
                <c:pt idx="59">
                  <c:v>28.0</c:v>
                </c:pt>
                <c:pt idx="60">
                  <c:v>26.0</c:v>
                </c:pt>
                <c:pt idx="61">
                  <c:v>26.0</c:v>
                </c:pt>
                <c:pt idx="62">
                  <c:v>26.0</c:v>
                </c:pt>
                <c:pt idx="63">
                  <c:v>28.0</c:v>
                </c:pt>
                <c:pt idx="64">
                  <c:v>30.0</c:v>
                </c:pt>
                <c:pt idx="65">
                  <c:v>26.0</c:v>
                </c:pt>
                <c:pt idx="66">
                  <c:v>23.0</c:v>
                </c:pt>
                <c:pt idx="67">
                  <c:v>30.0</c:v>
                </c:pt>
                <c:pt idx="68">
                  <c:v>22.0</c:v>
                </c:pt>
                <c:pt idx="69">
                  <c:v>28.0</c:v>
                </c:pt>
                <c:pt idx="70">
                  <c:v>30.0</c:v>
                </c:pt>
                <c:pt idx="71">
                  <c:v>30.0</c:v>
                </c:pt>
                <c:pt idx="72">
                  <c:v>29.0</c:v>
                </c:pt>
                <c:pt idx="73">
                  <c:v>30.0</c:v>
                </c:pt>
                <c:pt idx="74">
                  <c:v>29.0</c:v>
                </c:pt>
                <c:pt idx="75">
                  <c:v>28.0</c:v>
                </c:pt>
                <c:pt idx="76">
                  <c:v>18.0</c:v>
                </c:pt>
                <c:pt idx="77">
                  <c:v>27.0</c:v>
                </c:pt>
                <c:pt idx="78">
                  <c:v>30.0</c:v>
                </c:pt>
                <c:pt idx="79">
                  <c:v>20.0</c:v>
                </c:pt>
                <c:pt idx="80">
                  <c:v>30.0</c:v>
                </c:pt>
                <c:pt idx="81">
                  <c:v>29.0</c:v>
                </c:pt>
                <c:pt idx="82">
                  <c:v>22.0</c:v>
                </c:pt>
                <c:pt idx="83">
                  <c:v>30.0</c:v>
                </c:pt>
                <c:pt idx="84">
                  <c:v>22.0</c:v>
                </c:pt>
                <c:pt idx="85">
                  <c:v>28.0</c:v>
                </c:pt>
                <c:pt idx="86">
                  <c:v>29.0</c:v>
                </c:pt>
                <c:pt idx="87">
                  <c:v>26.0</c:v>
                </c:pt>
                <c:pt idx="88">
                  <c:v>30.0</c:v>
                </c:pt>
                <c:pt idx="89">
                  <c:v>24.0</c:v>
                </c:pt>
                <c:pt idx="90">
                  <c:v>27.0</c:v>
                </c:pt>
                <c:pt idx="91">
                  <c:v>27.0</c:v>
                </c:pt>
                <c:pt idx="92">
                  <c:v>30.0</c:v>
                </c:pt>
                <c:pt idx="93">
                  <c:v>30.0</c:v>
                </c:pt>
                <c:pt idx="94">
                  <c:v>28.0</c:v>
                </c:pt>
                <c:pt idx="95">
                  <c:v>29.0</c:v>
                </c:pt>
                <c:pt idx="96">
                  <c:v>30.0</c:v>
                </c:pt>
                <c:pt idx="97">
                  <c:v>21.0</c:v>
                </c:pt>
                <c:pt idx="98">
                  <c:v>29.0</c:v>
                </c:pt>
                <c:pt idx="99">
                  <c:v>25.0</c:v>
                </c:pt>
                <c:pt idx="100">
                  <c:v>21.0</c:v>
                </c:pt>
                <c:pt idx="101">
                  <c:v>30.0</c:v>
                </c:pt>
                <c:pt idx="102">
                  <c:v>29.0</c:v>
                </c:pt>
                <c:pt idx="103">
                  <c:v>26.0</c:v>
                </c:pt>
                <c:pt idx="104">
                  <c:v>26.0</c:v>
                </c:pt>
                <c:pt idx="105">
                  <c:v>28.0</c:v>
                </c:pt>
                <c:pt idx="106">
                  <c:v>16.0</c:v>
                </c:pt>
                <c:pt idx="107">
                  <c:v>19.0</c:v>
                </c:pt>
                <c:pt idx="108">
                  <c:v>21.0</c:v>
                </c:pt>
                <c:pt idx="109">
                  <c:v>20.0</c:v>
                </c:pt>
                <c:pt idx="110">
                  <c:v>28.0</c:v>
                </c:pt>
                <c:pt idx="111">
                  <c:v>30.0</c:v>
                </c:pt>
                <c:pt idx="112">
                  <c:v>22.0</c:v>
                </c:pt>
                <c:pt idx="113">
                  <c:v>30.0</c:v>
                </c:pt>
                <c:pt idx="114">
                  <c:v>25.0</c:v>
                </c:pt>
                <c:pt idx="115">
                  <c:v>30.0</c:v>
                </c:pt>
                <c:pt idx="116">
                  <c:v>27.0</c:v>
                </c:pt>
                <c:pt idx="117">
                  <c:v>23.0</c:v>
                </c:pt>
                <c:pt idx="118">
                  <c:v>29.0</c:v>
                </c:pt>
                <c:pt idx="119">
                  <c:v>30.0</c:v>
                </c:pt>
                <c:pt idx="120">
                  <c:v>28.0</c:v>
                </c:pt>
                <c:pt idx="121">
                  <c:v>30.0</c:v>
                </c:pt>
                <c:pt idx="122">
                  <c:v>25.0</c:v>
                </c:pt>
                <c:pt idx="123">
                  <c:v>20.0</c:v>
                </c:pt>
                <c:pt idx="124">
                  <c:v>30.0</c:v>
                </c:pt>
                <c:pt idx="125">
                  <c:v>29.0</c:v>
                </c:pt>
                <c:pt idx="126">
                  <c:v>24.0</c:v>
                </c:pt>
                <c:pt idx="127">
                  <c:v>29.0</c:v>
                </c:pt>
                <c:pt idx="128">
                  <c:v>30.0</c:v>
                </c:pt>
                <c:pt idx="129">
                  <c:v>30.0</c:v>
                </c:pt>
                <c:pt idx="130">
                  <c:v>29.0</c:v>
                </c:pt>
                <c:pt idx="131">
                  <c:v>28.0</c:v>
                </c:pt>
                <c:pt idx="132">
                  <c:v>30.0</c:v>
                </c:pt>
                <c:pt idx="133">
                  <c:v>30.0</c:v>
                </c:pt>
                <c:pt idx="134">
                  <c:v>28.0</c:v>
                </c:pt>
                <c:pt idx="135">
                  <c:v>21.0</c:v>
                </c:pt>
                <c:pt idx="136">
                  <c:v>25.0</c:v>
                </c:pt>
                <c:pt idx="137">
                  <c:v>27.0</c:v>
                </c:pt>
                <c:pt idx="138">
                  <c:v>28.0</c:v>
                </c:pt>
                <c:pt idx="139">
                  <c:v>30.0</c:v>
                </c:pt>
                <c:pt idx="140">
                  <c:v>28.0</c:v>
                </c:pt>
                <c:pt idx="141">
                  <c:v>21.0</c:v>
                </c:pt>
                <c:pt idx="142">
                  <c:v>27.0</c:v>
                </c:pt>
                <c:pt idx="143">
                  <c:v>27.0</c:v>
                </c:pt>
                <c:pt idx="144">
                  <c:v>15.0</c:v>
                </c:pt>
                <c:pt idx="145">
                  <c:v>28.0</c:v>
                </c:pt>
                <c:pt idx="146">
                  <c:v>24.0</c:v>
                </c:pt>
                <c:pt idx="147">
                  <c:v>30.0</c:v>
                </c:pt>
                <c:pt idx="148">
                  <c:v>30.0</c:v>
                </c:pt>
                <c:pt idx="149">
                  <c:v>10.0</c:v>
                </c:pt>
                <c:pt idx="150">
                  <c:v>30.0</c:v>
                </c:pt>
                <c:pt idx="151">
                  <c:v>25.0</c:v>
                </c:pt>
                <c:pt idx="152">
                  <c:v>21.0</c:v>
                </c:pt>
                <c:pt idx="153">
                  <c:v>30.0</c:v>
                </c:pt>
                <c:pt idx="154">
                  <c:v>28.0</c:v>
                </c:pt>
                <c:pt idx="155">
                  <c:v>25.0</c:v>
                </c:pt>
                <c:pt idx="156">
                  <c:v>20.0</c:v>
                </c:pt>
                <c:pt idx="157">
                  <c:v>26.0</c:v>
                </c:pt>
                <c:pt idx="158">
                  <c:v>22.0</c:v>
                </c:pt>
                <c:pt idx="159">
                  <c:v>20.0</c:v>
                </c:pt>
                <c:pt idx="160">
                  <c:v>29.0</c:v>
                </c:pt>
                <c:pt idx="161">
                  <c:v>29.0</c:v>
                </c:pt>
                <c:pt idx="162">
                  <c:v>30.0</c:v>
                </c:pt>
                <c:pt idx="163">
                  <c:v>29.0</c:v>
                </c:pt>
                <c:pt idx="164">
                  <c:v>24.0</c:v>
                </c:pt>
                <c:pt idx="165">
                  <c:v>28.0</c:v>
                </c:pt>
                <c:pt idx="166">
                  <c:v>14.0</c:v>
                </c:pt>
                <c:pt idx="167">
                  <c:v>28.0</c:v>
                </c:pt>
                <c:pt idx="168">
                  <c:v>23.0</c:v>
                </c:pt>
                <c:pt idx="169">
                  <c:v>28.0</c:v>
                </c:pt>
                <c:pt idx="170">
                  <c:v>28.0</c:v>
                </c:pt>
                <c:pt idx="171">
                  <c:v>28.0</c:v>
                </c:pt>
                <c:pt idx="172">
                  <c:v>28.0</c:v>
                </c:pt>
                <c:pt idx="173">
                  <c:v>28.0</c:v>
                </c:pt>
                <c:pt idx="174">
                  <c:v>30.0</c:v>
                </c:pt>
                <c:pt idx="175">
                  <c:v>28.0</c:v>
                </c:pt>
                <c:pt idx="176">
                  <c:v>30.0</c:v>
                </c:pt>
                <c:pt idx="177">
                  <c:v>30.0</c:v>
                </c:pt>
                <c:pt idx="178">
                  <c:v>22.0</c:v>
                </c:pt>
                <c:pt idx="179">
                  <c:v>30.0</c:v>
                </c:pt>
                <c:pt idx="180">
                  <c:v>29.0</c:v>
                </c:pt>
                <c:pt idx="181">
                  <c:v>28.0</c:v>
                </c:pt>
                <c:pt idx="182">
                  <c:v>29.0</c:v>
                </c:pt>
                <c:pt idx="183">
                  <c:v>24.0</c:v>
                </c:pt>
                <c:pt idx="184">
                  <c:v>27.0</c:v>
                </c:pt>
                <c:pt idx="185">
                  <c:v>22.0</c:v>
                </c:pt>
                <c:pt idx="186">
                  <c:v>29.0</c:v>
                </c:pt>
                <c:pt idx="187">
                  <c:v>27.0</c:v>
                </c:pt>
                <c:pt idx="188">
                  <c:v>26.0</c:v>
                </c:pt>
                <c:pt idx="189">
                  <c:v>30.0</c:v>
                </c:pt>
                <c:pt idx="190">
                  <c:v>30.0</c:v>
                </c:pt>
                <c:pt idx="191">
                  <c:v>19.0</c:v>
                </c:pt>
                <c:pt idx="192">
                  <c:v>22.0</c:v>
                </c:pt>
                <c:pt idx="193">
                  <c:v>22.0</c:v>
                </c:pt>
                <c:pt idx="194">
                  <c:v>24.0</c:v>
                </c:pt>
                <c:pt idx="195">
                  <c:v>30.0</c:v>
                </c:pt>
                <c:pt idx="196">
                  <c:v>26.0</c:v>
                </c:pt>
                <c:pt idx="197">
                  <c:v>30.0</c:v>
                </c:pt>
                <c:pt idx="198">
                  <c:v>24.0</c:v>
                </c:pt>
                <c:pt idx="199">
                  <c:v>23.0</c:v>
                </c:pt>
              </c:numCache>
            </c:numRef>
          </c:xVal>
          <c:yVal>
            <c:numRef>
              <c:f>lasso_out!$B$2:$B$234</c:f>
              <c:numCache>
                <c:formatCode>General</c:formatCode>
                <c:ptCount val="233"/>
                <c:pt idx="0">
                  <c:v>24.4629018555374</c:v>
                </c:pt>
                <c:pt idx="1">
                  <c:v>23.6995890556729</c:v>
                </c:pt>
                <c:pt idx="2">
                  <c:v>25.213967848462</c:v>
                </c:pt>
                <c:pt idx="3">
                  <c:v>27.088456398221</c:v>
                </c:pt>
                <c:pt idx="4">
                  <c:v>24.8045692082864</c:v>
                </c:pt>
                <c:pt idx="5">
                  <c:v>28.1451760912553</c:v>
                </c:pt>
                <c:pt idx="6">
                  <c:v>27.9921688491443</c:v>
                </c:pt>
                <c:pt idx="7">
                  <c:v>27.7673931804239</c:v>
                </c:pt>
                <c:pt idx="8">
                  <c:v>27.1559042856483</c:v>
                </c:pt>
                <c:pt idx="9">
                  <c:v>27.0509529477594</c:v>
                </c:pt>
                <c:pt idx="10">
                  <c:v>27.4020277141406</c:v>
                </c:pt>
                <c:pt idx="11">
                  <c:v>23.7661804167291</c:v>
                </c:pt>
                <c:pt idx="12">
                  <c:v>24.0994824479114</c:v>
                </c:pt>
                <c:pt idx="13">
                  <c:v>26.1645202724911</c:v>
                </c:pt>
                <c:pt idx="14">
                  <c:v>26.6348853021301</c:v>
                </c:pt>
                <c:pt idx="15">
                  <c:v>24.6250539799314</c:v>
                </c:pt>
                <c:pt idx="16">
                  <c:v>27.741057488823</c:v>
                </c:pt>
                <c:pt idx="17">
                  <c:v>25.7209413339476</c:v>
                </c:pt>
                <c:pt idx="18">
                  <c:v>28.0839842400069</c:v>
                </c:pt>
                <c:pt idx="19">
                  <c:v>26.2000496822709</c:v>
                </c:pt>
                <c:pt idx="20">
                  <c:v>27.9649077744249</c:v>
                </c:pt>
                <c:pt idx="21">
                  <c:v>27.3317769245202</c:v>
                </c:pt>
                <c:pt idx="22">
                  <c:v>23.8960637441612</c:v>
                </c:pt>
                <c:pt idx="23">
                  <c:v>26.937095242575</c:v>
                </c:pt>
                <c:pt idx="24">
                  <c:v>24.265390229327</c:v>
                </c:pt>
                <c:pt idx="25">
                  <c:v>27.6464179017981</c:v>
                </c:pt>
                <c:pt idx="26">
                  <c:v>27.2390728745117</c:v>
                </c:pt>
                <c:pt idx="27">
                  <c:v>26.4372495250156</c:v>
                </c:pt>
                <c:pt idx="28">
                  <c:v>24.2430666275759</c:v>
                </c:pt>
                <c:pt idx="29">
                  <c:v>28.2295453464198</c:v>
                </c:pt>
                <c:pt idx="30">
                  <c:v>26.2016379167476</c:v>
                </c:pt>
                <c:pt idx="31">
                  <c:v>27.5235283272922</c:v>
                </c:pt>
                <c:pt idx="32">
                  <c:v>22.6656157471926</c:v>
                </c:pt>
                <c:pt idx="33">
                  <c:v>28.8051509126033</c:v>
                </c:pt>
                <c:pt idx="34">
                  <c:v>26.8480785767053</c:v>
                </c:pt>
                <c:pt idx="35">
                  <c:v>28.6885586640826</c:v>
                </c:pt>
                <c:pt idx="36">
                  <c:v>26.5697722287181</c:v>
                </c:pt>
                <c:pt idx="37">
                  <c:v>28.2510747324099</c:v>
                </c:pt>
                <c:pt idx="38">
                  <c:v>24.603980739362</c:v>
                </c:pt>
                <c:pt idx="39">
                  <c:v>27.1562943393395</c:v>
                </c:pt>
                <c:pt idx="40">
                  <c:v>26.5013053830894</c:v>
                </c:pt>
                <c:pt idx="41">
                  <c:v>27.4669131598043</c:v>
                </c:pt>
                <c:pt idx="42">
                  <c:v>27.532270109127</c:v>
                </c:pt>
                <c:pt idx="43">
                  <c:v>23.2348777332392</c:v>
                </c:pt>
                <c:pt idx="44">
                  <c:v>23.9785869565212</c:v>
                </c:pt>
                <c:pt idx="45">
                  <c:v>25.3164924463392</c:v>
                </c:pt>
                <c:pt idx="46">
                  <c:v>28.0250072716226</c:v>
                </c:pt>
                <c:pt idx="47">
                  <c:v>26.2110870523727</c:v>
                </c:pt>
                <c:pt idx="48">
                  <c:v>27.2849434328799</c:v>
                </c:pt>
                <c:pt idx="49">
                  <c:v>26.395681775436</c:v>
                </c:pt>
                <c:pt idx="50">
                  <c:v>27.6288717526077</c:v>
                </c:pt>
                <c:pt idx="51">
                  <c:v>26.8075047034917</c:v>
                </c:pt>
                <c:pt idx="52">
                  <c:v>23.5003017988091</c:v>
                </c:pt>
                <c:pt idx="53">
                  <c:v>25.9509930748436</c:v>
                </c:pt>
                <c:pt idx="54">
                  <c:v>25.5212075227036</c:v>
                </c:pt>
                <c:pt idx="55">
                  <c:v>23.7230381897304</c:v>
                </c:pt>
                <c:pt idx="56">
                  <c:v>24.2211832386319</c:v>
                </c:pt>
                <c:pt idx="57">
                  <c:v>24.4053754509878</c:v>
                </c:pt>
                <c:pt idx="58">
                  <c:v>27.9149709522622</c:v>
                </c:pt>
                <c:pt idx="59">
                  <c:v>26.7521082346377</c:v>
                </c:pt>
                <c:pt idx="60">
                  <c:v>27.1433257441461</c:v>
                </c:pt>
                <c:pt idx="61">
                  <c:v>26.1056669777033</c:v>
                </c:pt>
                <c:pt idx="62">
                  <c:v>26.096245206568</c:v>
                </c:pt>
                <c:pt idx="63">
                  <c:v>24.1583840148466</c:v>
                </c:pt>
                <c:pt idx="64">
                  <c:v>28.4201436474244</c:v>
                </c:pt>
                <c:pt idx="65">
                  <c:v>28.3460407979612</c:v>
                </c:pt>
                <c:pt idx="66">
                  <c:v>24.0023605253068</c:v>
                </c:pt>
                <c:pt idx="67">
                  <c:v>27.2638433835288</c:v>
                </c:pt>
                <c:pt idx="68">
                  <c:v>24.3633388180231</c:v>
                </c:pt>
                <c:pt idx="69">
                  <c:v>25.4503062248054</c:v>
                </c:pt>
                <c:pt idx="70">
                  <c:v>28.2306005116827</c:v>
                </c:pt>
                <c:pt idx="71">
                  <c:v>27.0340723001328</c:v>
                </c:pt>
                <c:pt idx="72">
                  <c:v>24.9354478899963</c:v>
                </c:pt>
                <c:pt idx="73">
                  <c:v>28.1308019895491</c:v>
                </c:pt>
                <c:pt idx="74">
                  <c:v>26.407551791755</c:v>
                </c:pt>
                <c:pt idx="75">
                  <c:v>26.4322519570522</c:v>
                </c:pt>
                <c:pt idx="76">
                  <c:v>22.5300371834647</c:v>
                </c:pt>
                <c:pt idx="77">
                  <c:v>25.7779100036797</c:v>
                </c:pt>
                <c:pt idx="78">
                  <c:v>27.2124724833901</c:v>
                </c:pt>
                <c:pt idx="79">
                  <c:v>23.1578542164904</c:v>
                </c:pt>
                <c:pt idx="80">
                  <c:v>27.9039352011393</c:v>
                </c:pt>
                <c:pt idx="81">
                  <c:v>27.3316831847059</c:v>
                </c:pt>
                <c:pt idx="82">
                  <c:v>25.2584104762414</c:v>
                </c:pt>
                <c:pt idx="83">
                  <c:v>27.1207770855581</c:v>
                </c:pt>
                <c:pt idx="84">
                  <c:v>24.0214242938564</c:v>
                </c:pt>
                <c:pt idx="85">
                  <c:v>23.2987164059832</c:v>
                </c:pt>
                <c:pt idx="86">
                  <c:v>26.6704970947836</c:v>
                </c:pt>
                <c:pt idx="87">
                  <c:v>28.5678336886272</c:v>
                </c:pt>
                <c:pt idx="88">
                  <c:v>28.1588726860819</c:v>
                </c:pt>
                <c:pt idx="89">
                  <c:v>23.063697606154</c:v>
                </c:pt>
                <c:pt idx="90">
                  <c:v>26.1650499168461</c:v>
                </c:pt>
                <c:pt idx="91">
                  <c:v>28.2863431023694</c:v>
                </c:pt>
                <c:pt idx="92">
                  <c:v>23.75924266063</c:v>
                </c:pt>
                <c:pt idx="93">
                  <c:v>26.801157829072</c:v>
                </c:pt>
                <c:pt idx="94">
                  <c:v>27.9950086740775</c:v>
                </c:pt>
                <c:pt idx="95">
                  <c:v>26.8686944373015</c:v>
                </c:pt>
                <c:pt idx="96">
                  <c:v>28.2039782411661</c:v>
                </c:pt>
                <c:pt idx="97">
                  <c:v>25.2728782095914</c:v>
                </c:pt>
                <c:pt idx="98">
                  <c:v>25.7685431783073</c:v>
                </c:pt>
                <c:pt idx="99">
                  <c:v>26.3404727069489</c:v>
                </c:pt>
                <c:pt idx="100">
                  <c:v>25.9926330742342</c:v>
                </c:pt>
                <c:pt idx="101">
                  <c:v>24.848637398133</c:v>
                </c:pt>
                <c:pt idx="102">
                  <c:v>26.3901741062439</c:v>
                </c:pt>
                <c:pt idx="103">
                  <c:v>27.1343405767438</c:v>
                </c:pt>
                <c:pt idx="104">
                  <c:v>27.5608210678101</c:v>
                </c:pt>
                <c:pt idx="105">
                  <c:v>28.7079157400019</c:v>
                </c:pt>
                <c:pt idx="106">
                  <c:v>25.3160351044185</c:v>
                </c:pt>
                <c:pt idx="107">
                  <c:v>24.0104206229335</c:v>
                </c:pt>
                <c:pt idx="108">
                  <c:v>25.7398686401795</c:v>
                </c:pt>
                <c:pt idx="109">
                  <c:v>26.2010769654781</c:v>
                </c:pt>
                <c:pt idx="110">
                  <c:v>26.6286963396226</c:v>
                </c:pt>
                <c:pt idx="111">
                  <c:v>25.3702051954686</c:v>
                </c:pt>
                <c:pt idx="112">
                  <c:v>26.4669012228615</c:v>
                </c:pt>
                <c:pt idx="113">
                  <c:v>26.6071189161683</c:v>
                </c:pt>
                <c:pt idx="114">
                  <c:v>28.1124560731273</c:v>
                </c:pt>
                <c:pt idx="115">
                  <c:v>27.5944953035386</c:v>
                </c:pt>
                <c:pt idx="116">
                  <c:v>26.6763794696402</c:v>
                </c:pt>
                <c:pt idx="117">
                  <c:v>23.2465944847507</c:v>
                </c:pt>
                <c:pt idx="118">
                  <c:v>26.9340527266816</c:v>
                </c:pt>
                <c:pt idx="119">
                  <c:v>28.3991750354329</c:v>
                </c:pt>
                <c:pt idx="120">
                  <c:v>28.5576634874523</c:v>
                </c:pt>
                <c:pt idx="121">
                  <c:v>28.633640074087</c:v>
                </c:pt>
                <c:pt idx="122">
                  <c:v>25.3410886975362</c:v>
                </c:pt>
                <c:pt idx="123">
                  <c:v>28.6155742545972</c:v>
                </c:pt>
                <c:pt idx="124">
                  <c:v>27.2129240159648</c:v>
                </c:pt>
                <c:pt idx="125">
                  <c:v>27.7803536984561</c:v>
                </c:pt>
                <c:pt idx="126">
                  <c:v>26.3304893961397</c:v>
                </c:pt>
                <c:pt idx="127">
                  <c:v>27.0370034955735</c:v>
                </c:pt>
                <c:pt idx="128">
                  <c:v>24.9901115162175</c:v>
                </c:pt>
                <c:pt idx="129">
                  <c:v>27.7126899657895</c:v>
                </c:pt>
                <c:pt idx="130">
                  <c:v>26.2026699619568</c:v>
                </c:pt>
                <c:pt idx="131">
                  <c:v>29.3978388514359</c:v>
                </c:pt>
                <c:pt idx="132">
                  <c:v>27.7349461840194</c:v>
                </c:pt>
                <c:pt idx="133">
                  <c:v>27.4775720737819</c:v>
                </c:pt>
                <c:pt idx="134">
                  <c:v>25.2248673827653</c:v>
                </c:pt>
                <c:pt idx="135">
                  <c:v>26.7193032461905</c:v>
                </c:pt>
                <c:pt idx="136">
                  <c:v>27.711884998188</c:v>
                </c:pt>
                <c:pt idx="137">
                  <c:v>27.0824447276195</c:v>
                </c:pt>
                <c:pt idx="138">
                  <c:v>25.8357094127542</c:v>
                </c:pt>
                <c:pt idx="139">
                  <c:v>27.6386523479567</c:v>
                </c:pt>
                <c:pt idx="140">
                  <c:v>27.8336565317443</c:v>
                </c:pt>
                <c:pt idx="141">
                  <c:v>27.7381808088454</c:v>
                </c:pt>
                <c:pt idx="142">
                  <c:v>26.698356644935</c:v>
                </c:pt>
                <c:pt idx="143">
                  <c:v>27.7317685757106</c:v>
                </c:pt>
                <c:pt idx="144">
                  <c:v>24.2706202980966</c:v>
                </c:pt>
                <c:pt idx="145">
                  <c:v>27.4825202683377</c:v>
                </c:pt>
                <c:pt idx="146">
                  <c:v>26.4719102937357</c:v>
                </c:pt>
                <c:pt idx="147">
                  <c:v>27.5259884654817</c:v>
                </c:pt>
                <c:pt idx="148">
                  <c:v>27.0201641696449</c:v>
                </c:pt>
                <c:pt idx="149">
                  <c:v>24.3913210753604</c:v>
                </c:pt>
                <c:pt idx="150">
                  <c:v>26.3152636194777</c:v>
                </c:pt>
                <c:pt idx="151">
                  <c:v>25.2875106005851</c:v>
                </c:pt>
                <c:pt idx="152">
                  <c:v>25.945875407455</c:v>
                </c:pt>
                <c:pt idx="153">
                  <c:v>26.3757872254718</c:v>
                </c:pt>
                <c:pt idx="154">
                  <c:v>27.1318349343407</c:v>
                </c:pt>
                <c:pt idx="155">
                  <c:v>26.4420703583741</c:v>
                </c:pt>
                <c:pt idx="156">
                  <c:v>24.2395951214922</c:v>
                </c:pt>
                <c:pt idx="157">
                  <c:v>27.1443796753819</c:v>
                </c:pt>
                <c:pt idx="158">
                  <c:v>25.2694838362626</c:v>
                </c:pt>
                <c:pt idx="159">
                  <c:v>25.2249765406949</c:v>
                </c:pt>
                <c:pt idx="160">
                  <c:v>28.0165189287618</c:v>
                </c:pt>
                <c:pt idx="161">
                  <c:v>28.1240526285833</c:v>
                </c:pt>
                <c:pt idx="162">
                  <c:v>27.6760849402643</c:v>
                </c:pt>
                <c:pt idx="163">
                  <c:v>27.3298419827108</c:v>
                </c:pt>
                <c:pt idx="164">
                  <c:v>25.6825580379653</c:v>
                </c:pt>
                <c:pt idx="165">
                  <c:v>27.868068030775</c:v>
                </c:pt>
                <c:pt idx="166">
                  <c:v>25.6893341746345</c:v>
                </c:pt>
                <c:pt idx="167">
                  <c:v>26.9066073641962</c:v>
                </c:pt>
                <c:pt idx="168">
                  <c:v>25.0655512431415</c:v>
                </c:pt>
                <c:pt idx="169">
                  <c:v>28.1364224750302</c:v>
                </c:pt>
                <c:pt idx="170">
                  <c:v>26.5670893056352</c:v>
                </c:pt>
                <c:pt idx="171">
                  <c:v>26.0800959616885</c:v>
                </c:pt>
                <c:pt idx="172">
                  <c:v>25.9384240767804</c:v>
                </c:pt>
                <c:pt idx="173">
                  <c:v>25.2115483030018</c:v>
                </c:pt>
                <c:pt idx="174">
                  <c:v>28.1190598732279</c:v>
                </c:pt>
                <c:pt idx="175">
                  <c:v>26.2796408496794</c:v>
                </c:pt>
                <c:pt idx="176">
                  <c:v>27.1680629566224</c:v>
                </c:pt>
                <c:pt idx="177">
                  <c:v>26.9984644366479</c:v>
                </c:pt>
                <c:pt idx="178">
                  <c:v>26.7401373599714</c:v>
                </c:pt>
                <c:pt idx="179">
                  <c:v>28.5138521600054</c:v>
                </c:pt>
                <c:pt idx="180">
                  <c:v>24.8341730403448</c:v>
                </c:pt>
                <c:pt idx="181">
                  <c:v>26.7003188207397</c:v>
                </c:pt>
                <c:pt idx="182">
                  <c:v>25.5081720415105</c:v>
                </c:pt>
                <c:pt idx="183">
                  <c:v>25.7282742766831</c:v>
                </c:pt>
                <c:pt idx="184">
                  <c:v>27.5526250531452</c:v>
                </c:pt>
                <c:pt idx="185">
                  <c:v>27.0252166462619</c:v>
                </c:pt>
                <c:pt idx="186">
                  <c:v>27.0904977895344</c:v>
                </c:pt>
                <c:pt idx="187">
                  <c:v>27.1573270876374</c:v>
                </c:pt>
                <c:pt idx="188">
                  <c:v>27.2953203508333</c:v>
                </c:pt>
                <c:pt idx="189">
                  <c:v>27.8597119889556</c:v>
                </c:pt>
                <c:pt idx="190">
                  <c:v>28.7555463059385</c:v>
                </c:pt>
                <c:pt idx="191">
                  <c:v>23.7571933633559</c:v>
                </c:pt>
                <c:pt idx="192">
                  <c:v>26.198430152517</c:v>
                </c:pt>
                <c:pt idx="193">
                  <c:v>25.5603685591195</c:v>
                </c:pt>
                <c:pt idx="194">
                  <c:v>25.5283120037761</c:v>
                </c:pt>
                <c:pt idx="195">
                  <c:v>27.3793309996667</c:v>
                </c:pt>
                <c:pt idx="196">
                  <c:v>27.0966691442585</c:v>
                </c:pt>
                <c:pt idx="197">
                  <c:v>27.9762722218226</c:v>
                </c:pt>
                <c:pt idx="198">
                  <c:v>28.755483544253</c:v>
                </c:pt>
                <c:pt idx="199">
                  <c:v>26.1826259456097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7235168"/>
        <c:axId val="-2039877328"/>
      </c:scatterChart>
      <c:valAx>
        <c:axId val="-203723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9877328"/>
        <c:crosses val="autoZero"/>
        <c:crossBetween val="midCat"/>
      </c:valAx>
      <c:valAx>
        <c:axId val="-203987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23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34</xdr:row>
      <xdr:rowOff>4761</xdr:rowOff>
    </xdr:from>
    <xdr:to>
      <xdr:col>17</xdr:col>
      <xdr:colOff>581024</xdr:colOff>
      <xdr:row>57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52387</xdr:colOff>
      <xdr:row>3</xdr:row>
      <xdr:rowOff>138111</xdr:rowOff>
    </xdr:from>
    <xdr:to>
      <xdr:col>22</xdr:col>
      <xdr:colOff>371475</xdr:colOff>
      <xdr:row>22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175683</xdr:colOff>
      <xdr:row>62</xdr:row>
      <xdr:rowOff>102307</xdr:rowOff>
    </xdr:from>
    <xdr:to>
      <xdr:col>14</xdr:col>
      <xdr:colOff>35984</xdr:colOff>
      <xdr:row>76</xdr:row>
      <xdr:rowOff>178507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zoomScale="72" zoomScaleNormal="72" zoomScalePageLayoutView="72" workbookViewId="0">
      <selection activeCell="P67" sqref="P67"/>
    </sheetView>
  </sheetViews>
  <sheetFormatPr baseColWidth="10" defaultColWidth="8.83203125" defaultRowHeight="15" x14ac:dyDescent="0.2"/>
  <cols>
    <col min="3" max="3" width="12.6640625" bestFit="1" customWidth="1"/>
    <col min="5" max="5" width="14.6640625" bestFit="1" customWidth="1"/>
  </cols>
  <sheetData>
    <row r="1" spans="1:1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G1" s="1" t="s">
        <v>5</v>
      </c>
      <c r="I1" t="s">
        <v>6</v>
      </c>
      <c r="J1">
        <f t="array" ref="J1:J9">FREQUENCY(E2:E201, I2:I10)</f>
        <v>0</v>
      </c>
      <c r="L1" t="s">
        <v>6</v>
      </c>
      <c r="M1" t="s">
        <v>7</v>
      </c>
    </row>
    <row r="2" spans="1:13" x14ac:dyDescent="0.2">
      <c r="A2">
        <v>25</v>
      </c>
      <c r="B2">
        <v>24.4629018555374</v>
      </c>
      <c r="C2">
        <f>A2-B2</f>
        <v>0.5370981444626004</v>
      </c>
      <c r="D2">
        <f>C2^2</f>
        <v>0.28847441678516839</v>
      </c>
      <c r="E2">
        <f>ABS(C2)</f>
        <v>0.5370981444626004</v>
      </c>
      <c r="G2">
        <f>SQRT(SUM(D2:D201)/COUNT(D2:D201))</f>
        <v>3.7074390987188672</v>
      </c>
      <c r="I2">
        <v>0</v>
      </c>
      <c r="J2">
        <v>85</v>
      </c>
      <c r="L2">
        <f>-L16</f>
        <v>-12.976036845516036</v>
      </c>
      <c r="M2">
        <f t="array" ref="M2:M16">FREQUENCY(C2:C201, L2:L16)</f>
        <v>2</v>
      </c>
    </row>
    <row r="3" spans="1:13" x14ac:dyDescent="0.2">
      <c r="A3">
        <v>22</v>
      </c>
      <c r="B3">
        <v>23.699589055672899</v>
      </c>
      <c r="C3">
        <f t="shared" ref="C3:C66" si="0">A3-B3</f>
        <v>-1.6995890556728988</v>
      </c>
      <c r="D3">
        <f t="shared" ref="D3:D66" si="1">C3^2</f>
        <v>2.8886029581630956</v>
      </c>
      <c r="E3">
        <f t="shared" ref="E3:E66" si="2">ABS(C3)</f>
        <v>1.6995890556728988</v>
      </c>
      <c r="I3">
        <f>$G$2/2</f>
        <v>1.8537195493594336</v>
      </c>
      <c r="J3">
        <v>73</v>
      </c>
      <c r="L3">
        <f>-L15</f>
        <v>-11.122317296156602</v>
      </c>
      <c r="M3">
        <v>2</v>
      </c>
    </row>
    <row r="4" spans="1:13" x14ac:dyDescent="0.2">
      <c r="A4">
        <v>24</v>
      </c>
      <c r="B4">
        <v>25.213967848462001</v>
      </c>
      <c r="C4">
        <f t="shared" si="0"/>
        <v>-1.2139678484620013</v>
      </c>
      <c r="D4">
        <f t="shared" si="1"/>
        <v>1.4737179370994606</v>
      </c>
      <c r="E4">
        <f t="shared" si="2"/>
        <v>1.2139678484620013</v>
      </c>
      <c r="I4">
        <f>I3+$I$3</f>
        <v>3.7074390987188672</v>
      </c>
      <c r="J4">
        <v>26</v>
      </c>
      <c r="L4">
        <f>-L14</f>
        <v>-9.2685977467971679</v>
      </c>
      <c r="M4">
        <v>4</v>
      </c>
    </row>
    <row r="5" spans="1:13" x14ac:dyDescent="0.2">
      <c r="A5">
        <v>25</v>
      </c>
      <c r="B5">
        <v>27.088456398220998</v>
      </c>
      <c r="C5">
        <f t="shared" si="0"/>
        <v>-2.0884563982209983</v>
      </c>
      <c r="D5">
        <f t="shared" si="1"/>
        <v>4.3616501272702246</v>
      </c>
      <c r="E5">
        <f t="shared" si="2"/>
        <v>2.0884563982209983</v>
      </c>
      <c r="I5">
        <f t="shared" ref="I5:I9" si="3">I4+$I$3</f>
        <v>5.5611586480783011</v>
      </c>
      <c r="J5">
        <v>7</v>
      </c>
      <c r="L5">
        <f>-L13</f>
        <v>-7.4148781974377345</v>
      </c>
      <c r="M5">
        <v>1</v>
      </c>
    </row>
    <row r="6" spans="1:13" x14ac:dyDescent="0.2">
      <c r="A6">
        <v>26</v>
      </c>
      <c r="B6">
        <v>24.804569208286399</v>
      </c>
      <c r="C6">
        <f t="shared" si="0"/>
        <v>1.1954307917136013</v>
      </c>
      <c r="D6">
        <f t="shared" si="1"/>
        <v>1.4290547777770077</v>
      </c>
      <c r="E6">
        <f t="shared" si="2"/>
        <v>1.1954307917136013</v>
      </c>
      <c r="I6">
        <f t="shared" si="3"/>
        <v>7.4148781974377345</v>
      </c>
      <c r="J6">
        <v>1</v>
      </c>
      <c r="L6">
        <f>-L12</f>
        <v>-5.5611586480783011</v>
      </c>
      <c r="M6">
        <v>6</v>
      </c>
    </row>
    <row r="7" spans="1:13" x14ac:dyDescent="0.2">
      <c r="A7">
        <v>30</v>
      </c>
      <c r="B7">
        <v>28.145176091255301</v>
      </c>
      <c r="C7">
        <f t="shared" si="0"/>
        <v>1.8548239087446987</v>
      </c>
      <c r="D7">
        <f t="shared" si="1"/>
        <v>3.4403717324509624</v>
      </c>
      <c r="E7">
        <f t="shared" si="2"/>
        <v>1.8548239087446987</v>
      </c>
      <c r="I7">
        <f t="shared" si="3"/>
        <v>9.2685977467971679</v>
      </c>
      <c r="J7">
        <v>4</v>
      </c>
      <c r="L7">
        <f>-L11</f>
        <v>-3.7074390987188672</v>
      </c>
      <c r="M7">
        <v>15</v>
      </c>
    </row>
    <row r="8" spans="1:13" x14ac:dyDescent="0.2">
      <c r="A8">
        <v>29</v>
      </c>
      <c r="B8">
        <v>27.992168849144299</v>
      </c>
      <c r="C8">
        <f t="shared" si="0"/>
        <v>1.0078311508557007</v>
      </c>
      <c r="D8">
        <f t="shared" si="1"/>
        <v>1.0157236286351263</v>
      </c>
      <c r="E8">
        <f t="shared" si="2"/>
        <v>1.0078311508557007</v>
      </c>
      <c r="I8">
        <f>I7+$I$3</f>
        <v>11.122317296156602</v>
      </c>
      <c r="J8">
        <v>2</v>
      </c>
      <c r="L8">
        <f>-L10</f>
        <v>-1.8537195493594336</v>
      </c>
      <c r="M8">
        <v>19</v>
      </c>
    </row>
    <row r="9" spans="1:13" x14ac:dyDescent="0.2">
      <c r="A9">
        <v>29</v>
      </c>
      <c r="B9">
        <v>27.767393180423898</v>
      </c>
      <c r="C9">
        <f t="shared" si="0"/>
        <v>1.2326068195761017</v>
      </c>
      <c r="D9">
        <f t="shared" si="1"/>
        <v>1.5193195716655126</v>
      </c>
      <c r="E9">
        <f t="shared" si="2"/>
        <v>1.2326068195761017</v>
      </c>
      <c r="I9">
        <f t="shared" si="3"/>
        <v>12.976036845516036</v>
      </c>
      <c r="J9">
        <v>1</v>
      </c>
      <c r="L9">
        <v>0</v>
      </c>
      <c r="M9">
        <v>33</v>
      </c>
    </row>
    <row r="10" spans="1:13" x14ac:dyDescent="0.2">
      <c r="A10">
        <v>29</v>
      </c>
      <c r="B10">
        <v>27.155904285648301</v>
      </c>
      <c r="C10">
        <f t="shared" si="0"/>
        <v>1.8440957143516989</v>
      </c>
      <c r="D10">
        <f t="shared" si="1"/>
        <v>3.400689003690303</v>
      </c>
      <c r="E10">
        <f t="shared" si="2"/>
        <v>1.8440957143516989</v>
      </c>
      <c r="I10">
        <f>I9+$I$3</f>
        <v>14.829756394875471</v>
      </c>
      <c r="L10">
        <f>$G$2/2</f>
        <v>1.8537195493594336</v>
      </c>
      <c r="M10">
        <v>52</v>
      </c>
    </row>
    <row r="11" spans="1:13" x14ac:dyDescent="0.2">
      <c r="A11">
        <v>29</v>
      </c>
      <c r="B11">
        <v>27.050952947759399</v>
      </c>
      <c r="C11">
        <f t="shared" si="0"/>
        <v>1.9490470522406014</v>
      </c>
      <c r="D11">
        <f t="shared" si="1"/>
        <v>3.7987844118477776</v>
      </c>
      <c r="E11">
        <f t="shared" si="2"/>
        <v>1.9490470522406014</v>
      </c>
      <c r="L11">
        <f t="shared" ref="L11:L16" si="4">L10+$I$3</f>
        <v>3.7074390987188672</v>
      </c>
      <c r="M11">
        <v>54</v>
      </c>
    </row>
    <row r="12" spans="1:13" x14ac:dyDescent="0.2">
      <c r="A12">
        <v>18</v>
      </c>
      <c r="B12">
        <v>27.402027714140601</v>
      </c>
      <c r="C12">
        <f t="shared" si="0"/>
        <v>-9.4020277141406012</v>
      </c>
      <c r="D12">
        <f t="shared" si="1"/>
        <v>88.398125137467943</v>
      </c>
      <c r="E12">
        <f t="shared" si="2"/>
        <v>9.4020277141406012</v>
      </c>
      <c r="L12">
        <f t="shared" si="4"/>
        <v>5.5611586480783011</v>
      </c>
      <c r="M12">
        <v>11</v>
      </c>
    </row>
    <row r="13" spans="1:13" x14ac:dyDescent="0.2">
      <c r="A13">
        <v>27</v>
      </c>
      <c r="B13">
        <v>23.7661804167291</v>
      </c>
      <c r="C13">
        <f t="shared" si="0"/>
        <v>3.2338195832709005</v>
      </c>
      <c r="D13">
        <f t="shared" si="1"/>
        <v>10.45758909714638</v>
      </c>
      <c r="E13">
        <f t="shared" si="2"/>
        <v>3.2338195832709005</v>
      </c>
      <c r="L13">
        <f t="shared" si="4"/>
        <v>7.4148781974377345</v>
      </c>
      <c r="M13">
        <v>1</v>
      </c>
    </row>
    <row r="14" spans="1:13" x14ac:dyDescent="0.2">
      <c r="A14">
        <v>23</v>
      </c>
      <c r="B14">
        <v>24.099482447911399</v>
      </c>
      <c r="C14">
        <f t="shared" si="0"/>
        <v>-1.0994824479113987</v>
      </c>
      <c r="D14">
        <f t="shared" si="1"/>
        <v>1.2088616532652416</v>
      </c>
      <c r="E14">
        <f t="shared" si="2"/>
        <v>1.0994824479113987</v>
      </c>
      <c r="L14">
        <f t="shared" si="4"/>
        <v>9.2685977467971679</v>
      </c>
      <c r="M14">
        <v>0</v>
      </c>
    </row>
    <row r="15" spans="1:13" x14ac:dyDescent="0.2">
      <c r="A15">
        <v>28</v>
      </c>
      <c r="B15">
        <v>26.164520272491099</v>
      </c>
      <c r="C15">
        <f t="shared" si="0"/>
        <v>1.8354797275089005</v>
      </c>
      <c r="D15">
        <f t="shared" si="1"/>
        <v>3.3689858300961477</v>
      </c>
      <c r="E15">
        <f t="shared" si="2"/>
        <v>1.8354797275089005</v>
      </c>
      <c r="L15">
        <f t="shared" si="4"/>
        <v>11.122317296156602</v>
      </c>
      <c r="M15">
        <v>0</v>
      </c>
    </row>
    <row r="16" spans="1:13" x14ac:dyDescent="0.2">
      <c r="A16">
        <v>20</v>
      </c>
      <c r="B16">
        <v>26.634885302130101</v>
      </c>
      <c r="C16">
        <f t="shared" si="0"/>
        <v>-6.6348853021301011</v>
      </c>
      <c r="D16">
        <f t="shared" si="1"/>
        <v>44.021702972422041</v>
      </c>
      <c r="E16">
        <f t="shared" si="2"/>
        <v>6.6348853021301011</v>
      </c>
      <c r="L16">
        <f t="shared" si="4"/>
        <v>12.976036845516036</v>
      </c>
      <c r="M16">
        <v>0</v>
      </c>
    </row>
    <row r="17" spans="1:5" x14ac:dyDescent="0.2">
      <c r="A17">
        <v>27</v>
      </c>
      <c r="B17">
        <v>24.625053979931401</v>
      </c>
      <c r="C17">
        <f t="shared" si="0"/>
        <v>2.3749460200685988</v>
      </c>
      <c r="D17">
        <f t="shared" si="1"/>
        <v>5.640368598239677</v>
      </c>
      <c r="E17">
        <f t="shared" si="2"/>
        <v>2.3749460200685988</v>
      </c>
    </row>
    <row r="18" spans="1:5" x14ac:dyDescent="0.2">
      <c r="A18">
        <v>30</v>
      </c>
      <c r="B18">
        <v>27.741057488822999</v>
      </c>
      <c r="C18">
        <f t="shared" si="0"/>
        <v>2.2589425111770005</v>
      </c>
      <c r="D18">
        <f t="shared" si="1"/>
        <v>5.1028212688026535</v>
      </c>
      <c r="E18">
        <f t="shared" si="2"/>
        <v>2.2589425111770005</v>
      </c>
    </row>
    <row r="19" spans="1:5" x14ac:dyDescent="0.2">
      <c r="A19">
        <v>29</v>
      </c>
      <c r="B19">
        <v>25.7209413339476</v>
      </c>
      <c r="C19">
        <f t="shared" si="0"/>
        <v>3.2790586660523999</v>
      </c>
      <c r="D19">
        <f t="shared" si="1"/>
        <v>10.752225735413344</v>
      </c>
      <c r="E19">
        <f t="shared" si="2"/>
        <v>3.2790586660523999</v>
      </c>
    </row>
    <row r="20" spans="1:5" x14ac:dyDescent="0.2">
      <c r="A20">
        <v>29</v>
      </c>
      <c r="B20">
        <v>28.083984240006899</v>
      </c>
      <c r="C20">
        <f t="shared" si="0"/>
        <v>0.91601575999310114</v>
      </c>
      <c r="D20">
        <f t="shared" si="1"/>
        <v>0.83908487255573871</v>
      </c>
      <c r="E20">
        <f t="shared" si="2"/>
        <v>0.91601575999310114</v>
      </c>
    </row>
    <row r="21" spans="1:5" x14ac:dyDescent="0.2">
      <c r="A21">
        <v>24</v>
      </c>
      <c r="B21">
        <v>26.200049682270901</v>
      </c>
      <c r="C21">
        <f t="shared" si="0"/>
        <v>-2.200049682270901</v>
      </c>
      <c r="D21">
        <f t="shared" si="1"/>
        <v>4.8402186044602926</v>
      </c>
      <c r="E21">
        <f t="shared" si="2"/>
        <v>2.200049682270901</v>
      </c>
    </row>
    <row r="22" spans="1:5" x14ac:dyDescent="0.2">
      <c r="A22">
        <v>30</v>
      </c>
      <c r="B22">
        <v>27.964907774424901</v>
      </c>
      <c r="C22">
        <f t="shared" si="0"/>
        <v>2.0350922255750987</v>
      </c>
      <c r="D22">
        <f t="shared" si="1"/>
        <v>4.1416003665962089</v>
      </c>
      <c r="E22">
        <f t="shared" si="2"/>
        <v>2.0350922255750987</v>
      </c>
    </row>
    <row r="23" spans="1:5" x14ac:dyDescent="0.2">
      <c r="A23">
        <v>29</v>
      </c>
      <c r="B23">
        <v>27.331776924520199</v>
      </c>
      <c r="C23">
        <f t="shared" si="0"/>
        <v>1.6682230754798013</v>
      </c>
      <c r="D23">
        <f t="shared" si="1"/>
        <v>2.7829682295632869</v>
      </c>
      <c r="E23">
        <f t="shared" si="2"/>
        <v>1.6682230754798013</v>
      </c>
    </row>
    <row r="24" spans="1:5" x14ac:dyDescent="0.2">
      <c r="A24">
        <v>23</v>
      </c>
      <c r="B24">
        <v>23.8960637441612</v>
      </c>
      <c r="C24">
        <f t="shared" si="0"/>
        <v>-0.89606374416120005</v>
      </c>
      <c r="D24">
        <f t="shared" si="1"/>
        <v>0.80293023360018856</v>
      </c>
      <c r="E24">
        <f t="shared" si="2"/>
        <v>0.89606374416120005</v>
      </c>
    </row>
    <row r="25" spans="1:5" x14ac:dyDescent="0.2">
      <c r="A25">
        <v>27</v>
      </c>
      <c r="B25">
        <v>26.937095242575001</v>
      </c>
      <c r="C25">
        <f t="shared" si="0"/>
        <v>6.2904757424998792E-2</v>
      </c>
      <c r="D25">
        <f t="shared" si="1"/>
        <v>3.9570085066979403E-3</v>
      </c>
      <c r="E25">
        <f t="shared" si="2"/>
        <v>6.2904757424998792E-2</v>
      </c>
    </row>
    <row r="26" spans="1:5" x14ac:dyDescent="0.2">
      <c r="A26">
        <v>27</v>
      </c>
      <c r="B26">
        <v>24.265390229327</v>
      </c>
      <c r="C26">
        <f t="shared" si="0"/>
        <v>2.7346097706729999</v>
      </c>
      <c r="D26">
        <f t="shared" si="1"/>
        <v>7.4780905978602377</v>
      </c>
      <c r="E26">
        <f t="shared" si="2"/>
        <v>2.7346097706729999</v>
      </c>
    </row>
    <row r="27" spans="1:5" x14ac:dyDescent="0.2">
      <c r="A27">
        <v>29</v>
      </c>
      <c r="B27">
        <v>27.646417901798099</v>
      </c>
      <c r="C27">
        <f t="shared" si="0"/>
        <v>1.3535820982019011</v>
      </c>
      <c r="D27">
        <f t="shared" si="1"/>
        <v>1.832184496572661</v>
      </c>
      <c r="E27">
        <f t="shared" si="2"/>
        <v>1.3535820982019011</v>
      </c>
    </row>
    <row r="28" spans="1:5" x14ac:dyDescent="0.2">
      <c r="A28">
        <v>29</v>
      </c>
      <c r="B28">
        <v>27.239072874511699</v>
      </c>
      <c r="C28">
        <f t="shared" si="0"/>
        <v>1.7609271254883012</v>
      </c>
      <c r="D28">
        <f t="shared" si="1"/>
        <v>3.1008643412804915</v>
      </c>
      <c r="E28">
        <f t="shared" si="2"/>
        <v>1.7609271254883012</v>
      </c>
    </row>
    <row r="29" spans="1:5" x14ac:dyDescent="0.2">
      <c r="A29">
        <v>30</v>
      </c>
      <c r="B29">
        <v>26.437249525015599</v>
      </c>
      <c r="C29">
        <f t="shared" si="0"/>
        <v>3.5627504749844014</v>
      </c>
      <c r="D29">
        <f t="shared" si="1"/>
        <v>12.693190947001579</v>
      </c>
      <c r="E29">
        <f t="shared" si="2"/>
        <v>3.5627504749844014</v>
      </c>
    </row>
    <row r="30" spans="1:5" x14ac:dyDescent="0.2">
      <c r="A30">
        <v>23</v>
      </c>
      <c r="B30">
        <v>24.243066627575899</v>
      </c>
      <c r="C30">
        <f t="shared" si="0"/>
        <v>-1.2430666275758995</v>
      </c>
      <c r="D30">
        <f t="shared" si="1"/>
        <v>1.5452146405929199</v>
      </c>
      <c r="E30">
        <f t="shared" si="2"/>
        <v>1.2430666275758995</v>
      </c>
    </row>
    <row r="31" spans="1:5" x14ac:dyDescent="0.2">
      <c r="A31">
        <v>30</v>
      </c>
      <c r="B31">
        <v>28.229545346419801</v>
      </c>
      <c r="C31">
        <f t="shared" si="0"/>
        <v>1.7704546535801988</v>
      </c>
      <c r="D31">
        <f t="shared" si="1"/>
        <v>3.1345096803837817</v>
      </c>
      <c r="E31">
        <f t="shared" si="2"/>
        <v>1.7704546535801988</v>
      </c>
    </row>
    <row r="32" spans="1:5" x14ac:dyDescent="0.2">
      <c r="A32">
        <v>24</v>
      </c>
      <c r="B32">
        <v>26.2016379167476</v>
      </c>
      <c r="C32">
        <f t="shared" si="0"/>
        <v>-2.2016379167476003</v>
      </c>
      <c r="D32">
        <f t="shared" si="1"/>
        <v>4.8472095164607136</v>
      </c>
      <c r="E32">
        <f t="shared" si="2"/>
        <v>2.2016379167476003</v>
      </c>
    </row>
    <row r="33" spans="1:5" x14ac:dyDescent="0.2">
      <c r="A33">
        <v>29</v>
      </c>
      <c r="B33">
        <v>27.523528327292201</v>
      </c>
      <c r="C33">
        <f t="shared" si="0"/>
        <v>1.4764716727077989</v>
      </c>
      <c r="D33">
        <f t="shared" si="1"/>
        <v>2.1799686003085657</v>
      </c>
      <c r="E33">
        <f t="shared" si="2"/>
        <v>1.4764716727077989</v>
      </c>
    </row>
    <row r="34" spans="1:5" x14ac:dyDescent="0.2">
      <c r="A34">
        <v>25</v>
      </c>
      <c r="B34">
        <v>22.6656157471926</v>
      </c>
      <c r="C34">
        <f t="shared" si="0"/>
        <v>2.3343842528073999</v>
      </c>
      <c r="D34">
        <f t="shared" si="1"/>
        <v>5.449349839755163</v>
      </c>
      <c r="E34">
        <f t="shared" si="2"/>
        <v>2.3343842528073999</v>
      </c>
    </row>
    <row r="35" spans="1:5" x14ac:dyDescent="0.2">
      <c r="A35">
        <v>30</v>
      </c>
      <c r="B35">
        <v>28.805150912603299</v>
      </c>
      <c r="C35">
        <f t="shared" si="0"/>
        <v>1.194849087396701</v>
      </c>
      <c r="D35">
        <f t="shared" si="1"/>
        <v>1.4276643416527293</v>
      </c>
      <c r="E35">
        <f t="shared" si="2"/>
        <v>1.194849087396701</v>
      </c>
    </row>
    <row r="36" spans="1:5" x14ac:dyDescent="0.2">
      <c r="A36">
        <v>30</v>
      </c>
      <c r="B36">
        <v>26.848078576705301</v>
      </c>
      <c r="C36">
        <f t="shared" si="0"/>
        <v>3.1519214232946986</v>
      </c>
      <c r="D36">
        <f t="shared" si="1"/>
        <v>9.9346086586240787</v>
      </c>
      <c r="E36">
        <f t="shared" si="2"/>
        <v>3.1519214232946986</v>
      </c>
    </row>
    <row r="37" spans="1:5" x14ac:dyDescent="0.2">
      <c r="A37">
        <v>30</v>
      </c>
      <c r="B37">
        <v>28.688558664082599</v>
      </c>
      <c r="C37">
        <f t="shared" si="0"/>
        <v>1.3114413359174009</v>
      </c>
      <c r="D37">
        <f t="shared" si="1"/>
        <v>1.719878377552817</v>
      </c>
      <c r="E37">
        <f t="shared" si="2"/>
        <v>1.3114413359174009</v>
      </c>
    </row>
    <row r="38" spans="1:5" x14ac:dyDescent="0.2">
      <c r="A38">
        <v>28</v>
      </c>
      <c r="B38">
        <v>26.569772228718101</v>
      </c>
      <c r="C38">
        <f t="shared" si="0"/>
        <v>1.4302277712818992</v>
      </c>
      <c r="D38">
        <f t="shared" si="1"/>
        <v>2.0455514777459882</v>
      </c>
      <c r="E38">
        <f t="shared" si="2"/>
        <v>1.4302277712818992</v>
      </c>
    </row>
    <row r="39" spans="1:5" x14ac:dyDescent="0.2">
      <c r="A39">
        <v>29</v>
      </c>
      <c r="B39">
        <v>28.251074732409901</v>
      </c>
      <c r="C39">
        <f t="shared" si="0"/>
        <v>0.74892526759009925</v>
      </c>
      <c r="D39">
        <f t="shared" si="1"/>
        <v>0.56088905643490172</v>
      </c>
      <c r="E39">
        <f t="shared" si="2"/>
        <v>0.74892526759009925</v>
      </c>
    </row>
    <row r="40" spans="1:5" x14ac:dyDescent="0.2">
      <c r="A40">
        <v>29</v>
      </c>
      <c r="B40">
        <v>24.603980739362001</v>
      </c>
      <c r="C40">
        <f t="shared" si="0"/>
        <v>4.3960192606379991</v>
      </c>
      <c r="D40">
        <f t="shared" si="1"/>
        <v>19.324985339900259</v>
      </c>
      <c r="E40">
        <f t="shared" si="2"/>
        <v>4.3960192606379991</v>
      </c>
    </row>
    <row r="41" spans="1:5" x14ac:dyDescent="0.2">
      <c r="A41">
        <v>29</v>
      </c>
      <c r="B41">
        <v>27.1562943393395</v>
      </c>
      <c r="C41">
        <f t="shared" si="0"/>
        <v>1.8437056606605005</v>
      </c>
      <c r="D41">
        <f t="shared" si="1"/>
        <v>3.3992505631515724</v>
      </c>
      <c r="E41">
        <f t="shared" si="2"/>
        <v>1.8437056606605005</v>
      </c>
    </row>
    <row r="42" spans="1:5" x14ac:dyDescent="0.2">
      <c r="A42">
        <v>24</v>
      </c>
      <c r="B42">
        <v>26.501305383089399</v>
      </c>
      <c r="C42">
        <f t="shared" si="0"/>
        <v>-2.5013053830893988</v>
      </c>
      <c r="D42">
        <f t="shared" si="1"/>
        <v>6.2565286194720038</v>
      </c>
      <c r="E42">
        <f t="shared" si="2"/>
        <v>2.5013053830893988</v>
      </c>
    </row>
    <row r="43" spans="1:5" x14ac:dyDescent="0.2">
      <c r="A43">
        <v>30</v>
      </c>
      <c r="B43">
        <v>27.466913159804299</v>
      </c>
      <c r="C43">
        <f t="shared" si="0"/>
        <v>2.5330868401957005</v>
      </c>
      <c r="D43">
        <f t="shared" si="1"/>
        <v>6.4165289399726388</v>
      </c>
      <c r="E43">
        <f t="shared" si="2"/>
        <v>2.5330868401957005</v>
      </c>
    </row>
    <row r="44" spans="1:5" x14ac:dyDescent="0.2">
      <c r="A44">
        <v>28</v>
      </c>
      <c r="B44">
        <v>27.532270109127001</v>
      </c>
      <c r="C44">
        <f t="shared" si="0"/>
        <v>0.46772989087299877</v>
      </c>
      <c r="D44">
        <f t="shared" si="1"/>
        <v>0.21877125081606733</v>
      </c>
      <c r="E44">
        <f t="shared" si="2"/>
        <v>0.46772989087299877</v>
      </c>
    </row>
    <row r="45" spans="1:5" x14ac:dyDescent="0.2">
      <c r="A45">
        <v>5</v>
      </c>
      <c r="B45">
        <v>23.234877733239198</v>
      </c>
      <c r="C45">
        <f t="shared" si="0"/>
        <v>-18.234877733239198</v>
      </c>
      <c r="D45">
        <f t="shared" si="1"/>
        <v>332.51076594618274</v>
      </c>
      <c r="E45">
        <f t="shared" si="2"/>
        <v>18.234877733239198</v>
      </c>
    </row>
    <row r="46" spans="1:5" x14ac:dyDescent="0.2">
      <c r="A46">
        <v>25</v>
      </c>
      <c r="B46">
        <v>23.978586956521202</v>
      </c>
      <c r="C46">
        <f t="shared" si="0"/>
        <v>1.0214130434787982</v>
      </c>
      <c r="D46">
        <f t="shared" si="1"/>
        <v>1.0432846053886213</v>
      </c>
      <c r="E46">
        <f t="shared" si="2"/>
        <v>1.0214130434787982</v>
      </c>
    </row>
    <row r="47" spans="1:5" x14ac:dyDescent="0.2">
      <c r="A47">
        <v>20</v>
      </c>
      <c r="B47">
        <v>25.3164924463392</v>
      </c>
      <c r="C47">
        <f t="shared" si="0"/>
        <v>-5.3164924463392005</v>
      </c>
      <c r="D47">
        <f t="shared" si="1"/>
        <v>28.265091931981775</v>
      </c>
      <c r="E47">
        <f t="shared" si="2"/>
        <v>5.3164924463392005</v>
      </c>
    </row>
    <row r="48" spans="1:5" x14ac:dyDescent="0.2">
      <c r="A48">
        <v>28</v>
      </c>
      <c r="B48">
        <v>28.025007271622599</v>
      </c>
      <c r="C48">
        <f t="shared" si="0"/>
        <v>-2.5007271622598637E-2</v>
      </c>
      <c r="D48">
        <f t="shared" si="1"/>
        <v>6.2536363400642709E-4</v>
      </c>
      <c r="E48">
        <f t="shared" si="2"/>
        <v>2.5007271622598637E-2</v>
      </c>
    </row>
    <row r="49" spans="1:5" x14ac:dyDescent="0.2">
      <c r="A49">
        <v>15</v>
      </c>
      <c r="B49">
        <v>26.211087052372701</v>
      </c>
      <c r="C49">
        <f t="shared" si="0"/>
        <v>-11.211087052372701</v>
      </c>
      <c r="D49">
        <f t="shared" si="1"/>
        <v>125.68847289587882</v>
      </c>
      <c r="E49">
        <f t="shared" si="2"/>
        <v>11.211087052372701</v>
      </c>
    </row>
    <row r="50" spans="1:5" x14ac:dyDescent="0.2">
      <c r="A50">
        <v>25</v>
      </c>
      <c r="B50">
        <v>27.284943432879899</v>
      </c>
      <c r="C50">
        <f t="shared" si="0"/>
        <v>-2.2849434328798992</v>
      </c>
      <c r="D50">
        <f t="shared" si="1"/>
        <v>5.2209664914609784</v>
      </c>
      <c r="E50">
        <f t="shared" si="2"/>
        <v>2.2849434328798992</v>
      </c>
    </row>
    <row r="51" spans="1:5" x14ac:dyDescent="0.2">
      <c r="A51">
        <v>28</v>
      </c>
      <c r="B51">
        <v>26.395681775436</v>
      </c>
      <c r="C51">
        <f t="shared" si="0"/>
        <v>1.6043182245640004</v>
      </c>
      <c r="D51">
        <f t="shared" si="1"/>
        <v>2.5738369656681863</v>
      </c>
      <c r="E51">
        <f t="shared" si="2"/>
        <v>1.6043182245640004</v>
      </c>
    </row>
    <row r="52" spans="1:5" x14ac:dyDescent="0.2">
      <c r="A52">
        <v>30</v>
      </c>
      <c r="B52">
        <v>27.628871752607701</v>
      </c>
      <c r="C52">
        <f t="shared" si="0"/>
        <v>2.3711282473922992</v>
      </c>
      <c r="D52">
        <f t="shared" si="1"/>
        <v>5.6222491655816764</v>
      </c>
      <c r="E52">
        <f t="shared" si="2"/>
        <v>2.3711282473922992</v>
      </c>
    </row>
    <row r="53" spans="1:5" x14ac:dyDescent="0.2">
      <c r="A53">
        <v>28</v>
      </c>
      <c r="B53">
        <v>26.807504703491698</v>
      </c>
      <c r="C53">
        <f t="shared" si="0"/>
        <v>1.1924952965083015</v>
      </c>
      <c r="D53">
        <f t="shared" si="1"/>
        <v>1.422045032194422</v>
      </c>
      <c r="E53">
        <f t="shared" si="2"/>
        <v>1.1924952965083015</v>
      </c>
    </row>
    <row r="54" spans="1:5" x14ac:dyDescent="0.2">
      <c r="A54">
        <v>13</v>
      </c>
      <c r="B54">
        <v>23.500301798809101</v>
      </c>
      <c r="C54">
        <f t="shared" si="0"/>
        <v>-10.500301798809101</v>
      </c>
      <c r="D54">
        <f t="shared" si="1"/>
        <v>110.25633786607364</v>
      </c>
      <c r="E54">
        <f t="shared" si="2"/>
        <v>10.500301798809101</v>
      </c>
    </row>
    <row r="55" spans="1:5" x14ac:dyDescent="0.2">
      <c r="A55">
        <v>30</v>
      </c>
      <c r="B55">
        <v>25.950993074843598</v>
      </c>
      <c r="C55">
        <f t="shared" si="0"/>
        <v>4.0490069251564016</v>
      </c>
      <c r="D55">
        <f t="shared" si="1"/>
        <v>16.394457079964496</v>
      </c>
      <c r="E55">
        <f t="shared" si="2"/>
        <v>4.0490069251564016</v>
      </c>
    </row>
    <row r="56" spans="1:5" x14ac:dyDescent="0.2">
      <c r="A56">
        <v>25</v>
      </c>
      <c r="B56">
        <v>25.521207522703602</v>
      </c>
      <c r="C56">
        <f t="shared" si="0"/>
        <v>-0.52120752270360171</v>
      </c>
      <c r="D56">
        <f t="shared" si="1"/>
        <v>0.27165728172282549</v>
      </c>
      <c r="E56">
        <f t="shared" si="2"/>
        <v>0.52120752270360171</v>
      </c>
    </row>
    <row r="57" spans="1:5" x14ac:dyDescent="0.2">
      <c r="A57">
        <v>29</v>
      </c>
      <c r="B57">
        <v>23.723038189730399</v>
      </c>
      <c r="C57">
        <f t="shared" si="0"/>
        <v>5.2769618102696008</v>
      </c>
      <c r="D57">
        <f t="shared" si="1"/>
        <v>27.846325947043823</v>
      </c>
      <c r="E57">
        <f t="shared" si="2"/>
        <v>5.2769618102696008</v>
      </c>
    </row>
    <row r="58" spans="1:5" x14ac:dyDescent="0.2">
      <c r="A58">
        <v>29</v>
      </c>
      <c r="B58">
        <v>24.221183238631902</v>
      </c>
      <c r="C58">
        <f t="shared" si="0"/>
        <v>4.7788167613680983</v>
      </c>
      <c r="D58">
        <f t="shared" si="1"/>
        <v>22.837089638732678</v>
      </c>
      <c r="E58">
        <f t="shared" si="2"/>
        <v>4.7788167613680983</v>
      </c>
    </row>
    <row r="59" spans="1:5" x14ac:dyDescent="0.2">
      <c r="A59">
        <v>17</v>
      </c>
      <c r="B59">
        <v>24.405375450987801</v>
      </c>
      <c r="C59">
        <f t="shared" si="0"/>
        <v>-7.4053754509878011</v>
      </c>
      <c r="D59">
        <f t="shared" si="1"/>
        <v>54.83958557009278</v>
      </c>
      <c r="E59">
        <f t="shared" si="2"/>
        <v>7.4053754509878011</v>
      </c>
    </row>
    <row r="60" spans="1:5" x14ac:dyDescent="0.2">
      <c r="A60">
        <v>21</v>
      </c>
      <c r="B60">
        <v>27.914970952262198</v>
      </c>
      <c r="C60">
        <f t="shared" si="0"/>
        <v>-6.9149709522621983</v>
      </c>
      <c r="D60">
        <f t="shared" si="1"/>
        <v>47.816823270629975</v>
      </c>
      <c r="E60">
        <f t="shared" si="2"/>
        <v>6.9149709522621983</v>
      </c>
    </row>
    <row r="61" spans="1:5" x14ac:dyDescent="0.2">
      <c r="A61">
        <v>28</v>
      </c>
      <c r="B61">
        <v>26.752108234637699</v>
      </c>
      <c r="C61">
        <f t="shared" si="0"/>
        <v>1.2478917653623007</v>
      </c>
      <c r="D61">
        <f t="shared" si="1"/>
        <v>1.5572338580590395</v>
      </c>
      <c r="E61">
        <f t="shared" si="2"/>
        <v>1.2478917653623007</v>
      </c>
    </row>
    <row r="62" spans="1:5" x14ac:dyDescent="0.2">
      <c r="A62">
        <v>26</v>
      </c>
      <c r="B62">
        <v>27.1433257441461</v>
      </c>
      <c r="C62">
        <f t="shared" si="0"/>
        <v>-1.1433257441461002</v>
      </c>
      <c r="D62">
        <f t="shared" si="1"/>
        <v>1.3071937572272339</v>
      </c>
      <c r="E62">
        <f t="shared" si="2"/>
        <v>1.1433257441461002</v>
      </c>
    </row>
    <row r="63" spans="1:5" x14ac:dyDescent="0.2">
      <c r="A63">
        <v>26</v>
      </c>
      <c r="B63">
        <v>26.105666977703301</v>
      </c>
      <c r="C63">
        <f t="shared" si="0"/>
        <v>-0.1056669777033008</v>
      </c>
      <c r="D63">
        <f t="shared" si="1"/>
        <v>1.1165510176949868E-2</v>
      </c>
      <c r="E63">
        <f t="shared" si="2"/>
        <v>0.1056669777033008</v>
      </c>
    </row>
    <row r="64" spans="1:5" x14ac:dyDescent="0.2">
      <c r="A64">
        <v>26</v>
      </c>
      <c r="B64">
        <v>26.096245206568</v>
      </c>
      <c r="C64">
        <f t="shared" si="0"/>
        <v>-9.624520656799973E-2</v>
      </c>
      <c r="D64">
        <f t="shared" si="1"/>
        <v>9.2631397873169392E-3</v>
      </c>
      <c r="E64">
        <f t="shared" si="2"/>
        <v>9.624520656799973E-2</v>
      </c>
    </row>
    <row r="65" spans="1:16" x14ac:dyDescent="0.2">
      <c r="A65">
        <v>28</v>
      </c>
      <c r="B65">
        <v>24.1583840148466</v>
      </c>
      <c r="C65">
        <f t="shared" si="0"/>
        <v>3.8416159851533997</v>
      </c>
      <c r="D65">
        <f t="shared" si="1"/>
        <v>14.758013377386126</v>
      </c>
      <c r="E65">
        <f t="shared" si="2"/>
        <v>3.8416159851533997</v>
      </c>
      <c r="P65" t="s">
        <v>8</v>
      </c>
    </row>
    <row r="66" spans="1:16" x14ac:dyDescent="0.2">
      <c r="A66">
        <v>30</v>
      </c>
      <c r="B66">
        <v>28.4201436474244</v>
      </c>
      <c r="C66">
        <f t="shared" si="0"/>
        <v>1.5798563525756002</v>
      </c>
      <c r="D66">
        <f t="shared" si="1"/>
        <v>2.4959460947734793</v>
      </c>
      <c r="E66">
        <f t="shared" si="2"/>
        <v>1.5798563525756002</v>
      </c>
      <c r="P66">
        <f>SQRT(0.2456)</f>
        <v>0.49558046773455472</v>
      </c>
    </row>
    <row r="67" spans="1:16" x14ac:dyDescent="0.2">
      <c r="A67">
        <v>26</v>
      </c>
      <c r="B67">
        <v>28.346040797961201</v>
      </c>
      <c r="C67">
        <f t="shared" ref="C67:C130" si="5">A67-B67</f>
        <v>-2.3460407979612015</v>
      </c>
      <c r="D67">
        <f t="shared" ref="D67:D130" si="6">C67^2</f>
        <v>5.5039074256984311</v>
      </c>
      <c r="E67">
        <f t="shared" ref="E67:E130" si="7">ABS(C67)</f>
        <v>2.3460407979612015</v>
      </c>
    </row>
    <row r="68" spans="1:16" x14ac:dyDescent="0.2">
      <c r="A68">
        <v>23</v>
      </c>
      <c r="B68">
        <v>24.002360525306798</v>
      </c>
      <c r="C68">
        <f t="shared" si="5"/>
        <v>-1.0023605253067984</v>
      </c>
      <c r="D68">
        <f t="shared" si="6"/>
        <v>1.0047266226933209</v>
      </c>
      <c r="E68">
        <f t="shared" si="7"/>
        <v>1.0023605253067984</v>
      </c>
    </row>
    <row r="69" spans="1:16" x14ac:dyDescent="0.2">
      <c r="A69">
        <v>30</v>
      </c>
      <c r="B69">
        <v>27.263843383528801</v>
      </c>
      <c r="C69">
        <f t="shared" si="5"/>
        <v>2.7361566164711988</v>
      </c>
      <c r="D69">
        <f t="shared" si="6"/>
        <v>7.4865530298591185</v>
      </c>
      <c r="E69">
        <f t="shared" si="7"/>
        <v>2.7361566164711988</v>
      </c>
    </row>
    <row r="70" spans="1:16" x14ac:dyDescent="0.2">
      <c r="A70">
        <v>22</v>
      </c>
      <c r="B70">
        <v>24.363338818023099</v>
      </c>
      <c r="C70">
        <f t="shared" si="5"/>
        <v>-2.3633388180230988</v>
      </c>
      <c r="D70">
        <f t="shared" si="6"/>
        <v>5.5853703687748171</v>
      </c>
      <c r="E70">
        <f t="shared" si="7"/>
        <v>2.3633388180230988</v>
      </c>
    </row>
    <row r="71" spans="1:16" x14ac:dyDescent="0.2">
      <c r="A71">
        <v>28</v>
      </c>
      <c r="B71">
        <v>25.450306224805399</v>
      </c>
      <c r="C71">
        <f t="shared" si="5"/>
        <v>2.5496937751946014</v>
      </c>
      <c r="D71">
        <f t="shared" si="6"/>
        <v>6.5009383472660982</v>
      </c>
      <c r="E71">
        <f t="shared" si="7"/>
        <v>2.5496937751946014</v>
      </c>
    </row>
    <row r="72" spans="1:16" x14ac:dyDescent="0.2">
      <c r="A72">
        <v>30</v>
      </c>
      <c r="B72">
        <v>28.230600511682699</v>
      </c>
      <c r="C72">
        <f t="shared" si="5"/>
        <v>1.7693994883173012</v>
      </c>
      <c r="D72">
        <f t="shared" si="6"/>
        <v>3.1307745492575272</v>
      </c>
      <c r="E72">
        <f t="shared" si="7"/>
        <v>1.7693994883173012</v>
      </c>
    </row>
    <row r="73" spans="1:16" x14ac:dyDescent="0.2">
      <c r="A73">
        <v>30</v>
      </c>
      <c r="B73">
        <v>27.034072300132799</v>
      </c>
      <c r="C73">
        <f t="shared" si="5"/>
        <v>2.9659276998672013</v>
      </c>
      <c r="D73">
        <f t="shared" si="6"/>
        <v>8.796727120839547</v>
      </c>
      <c r="E73">
        <f t="shared" si="7"/>
        <v>2.9659276998672013</v>
      </c>
    </row>
    <row r="74" spans="1:16" x14ac:dyDescent="0.2">
      <c r="A74">
        <v>29</v>
      </c>
      <c r="B74">
        <v>24.935447889996301</v>
      </c>
      <c r="C74">
        <f t="shared" si="5"/>
        <v>4.0645521100036994</v>
      </c>
      <c r="D74">
        <f t="shared" si="6"/>
        <v>16.520583854935524</v>
      </c>
      <c r="E74">
        <f t="shared" si="7"/>
        <v>4.0645521100036994</v>
      </c>
    </row>
    <row r="75" spans="1:16" x14ac:dyDescent="0.2">
      <c r="A75">
        <v>30</v>
      </c>
      <c r="B75">
        <v>28.130801989549099</v>
      </c>
      <c r="C75">
        <f t="shared" si="5"/>
        <v>1.8691980104509014</v>
      </c>
      <c r="D75">
        <f t="shared" si="6"/>
        <v>3.4939012022736082</v>
      </c>
      <c r="E75">
        <f t="shared" si="7"/>
        <v>1.8691980104509014</v>
      </c>
    </row>
    <row r="76" spans="1:16" x14ac:dyDescent="0.2">
      <c r="A76">
        <v>29</v>
      </c>
      <c r="B76">
        <v>26.407551791755001</v>
      </c>
      <c r="C76">
        <f t="shared" si="5"/>
        <v>2.5924482082449991</v>
      </c>
      <c r="D76">
        <f t="shared" si="6"/>
        <v>6.7207877124327062</v>
      </c>
      <c r="E76">
        <f t="shared" si="7"/>
        <v>2.5924482082449991</v>
      </c>
    </row>
    <row r="77" spans="1:16" x14ac:dyDescent="0.2">
      <c r="A77">
        <v>28</v>
      </c>
      <c r="B77">
        <v>26.432251957052198</v>
      </c>
      <c r="C77">
        <f t="shared" si="5"/>
        <v>1.5677480429478017</v>
      </c>
      <c r="D77">
        <f t="shared" si="6"/>
        <v>2.4578339261666624</v>
      </c>
      <c r="E77">
        <f t="shared" si="7"/>
        <v>1.5677480429478017</v>
      </c>
    </row>
    <row r="78" spans="1:16" x14ac:dyDescent="0.2">
      <c r="A78">
        <v>18</v>
      </c>
      <c r="B78">
        <v>22.5300371834647</v>
      </c>
      <c r="C78">
        <f t="shared" si="5"/>
        <v>-4.5300371834646995</v>
      </c>
      <c r="D78">
        <f t="shared" si="6"/>
        <v>20.521236883572787</v>
      </c>
      <c r="E78">
        <f t="shared" si="7"/>
        <v>4.5300371834646995</v>
      </c>
    </row>
    <row r="79" spans="1:16" x14ac:dyDescent="0.2">
      <c r="A79">
        <v>27</v>
      </c>
      <c r="B79">
        <v>25.7779100036797</v>
      </c>
      <c r="C79">
        <f t="shared" si="5"/>
        <v>1.2220899963202996</v>
      </c>
      <c r="D79">
        <f t="shared" si="6"/>
        <v>1.4935039591061499</v>
      </c>
      <c r="E79">
        <f t="shared" si="7"/>
        <v>1.2220899963202996</v>
      </c>
    </row>
    <row r="80" spans="1:16" x14ac:dyDescent="0.2">
      <c r="A80">
        <v>30</v>
      </c>
      <c r="B80">
        <v>27.212472483390101</v>
      </c>
      <c r="C80">
        <f t="shared" si="5"/>
        <v>2.7875275166098987</v>
      </c>
      <c r="D80">
        <f t="shared" si="6"/>
        <v>7.770309655857349</v>
      </c>
      <c r="E80">
        <f t="shared" si="7"/>
        <v>2.7875275166098987</v>
      </c>
    </row>
    <row r="81" spans="1:5" x14ac:dyDescent="0.2">
      <c r="A81">
        <v>20</v>
      </c>
      <c r="B81">
        <v>23.157854216490399</v>
      </c>
      <c r="C81">
        <f t="shared" si="5"/>
        <v>-3.1578542164903993</v>
      </c>
      <c r="D81">
        <f t="shared" si="6"/>
        <v>9.9720432526061931</v>
      </c>
      <c r="E81">
        <f t="shared" si="7"/>
        <v>3.1578542164903993</v>
      </c>
    </row>
    <row r="82" spans="1:5" x14ac:dyDescent="0.2">
      <c r="A82">
        <v>30</v>
      </c>
      <c r="B82">
        <v>27.903935201139301</v>
      </c>
      <c r="C82">
        <f t="shared" si="5"/>
        <v>2.0960647988606986</v>
      </c>
      <c r="D82">
        <f t="shared" si="6"/>
        <v>4.3934876410229409</v>
      </c>
      <c r="E82">
        <f t="shared" si="7"/>
        <v>2.0960647988606986</v>
      </c>
    </row>
    <row r="83" spans="1:5" x14ac:dyDescent="0.2">
      <c r="A83">
        <v>29</v>
      </c>
      <c r="B83">
        <v>27.331683184705899</v>
      </c>
      <c r="C83">
        <f t="shared" si="5"/>
        <v>1.6683168152941015</v>
      </c>
      <c r="D83">
        <f t="shared" si="6"/>
        <v>2.7832809961930529</v>
      </c>
      <c r="E83">
        <f t="shared" si="7"/>
        <v>1.6683168152941015</v>
      </c>
    </row>
    <row r="84" spans="1:5" x14ac:dyDescent="0.2">
      <c r="A84">
        <v>22</v>
      </c>
      <c r="B84">
        <v>25.258410476241401</v>
      </c>
      <c r="C84">
        <f t="shared" si="5"/>
        <v>-3.2584104762414015</v>
      </c>
      <c r="D84">
        <f t="shared" si="6"/>
        <v>10.617238831679717</v>
      </c>
      <c r="E84">
        <f t="shared" si="7"/>
        <v>3.2584104762414015</v>
      </c>
    </row>
    <row r="85" spans="1:5" x14ac:dyDescent="0.2">
      <c r="A85">
        <v>30</v>
      </c>
      <c r="B85">
        <v>27.1207770855581</v>
      </c>
      <c r="C85">
        <f t="shared" si="5"/>
        <v>2.8792229144419004</v>
      </c>
      <c r="D85">
        <f t="shared" si="6"/>
        <v>8.2899245910473116</v>
      </c>
      <c r="E85">
        <f t="shared" si="7"/>
        <v>2.8792229144419004</v>
      </c>
    </row>
    <row r="86" spans="1:5" x14ac:dyDescent="0.2">
      <c r="A86">
        <v>22</v>
      </c>
      <c r="B86">
        <v>24.021424293856398</v>
      </c>
      <c r="C86">
        <f t="shared" si="5"/>
        <v>-2.0214242938563984</v>
      </c>
      <c r="D86">
        <f t="shared" si="6"/>
        <v>4.0861561757928389</v>
      </c>
      <c r="E86">
        <f t="shared" si="7"/>
        <v>2.0214242938563984</v>
      </c>
    </row>
    <row r="87" spans="1:5" x14ac:dyDescent="0.2">
      <c r="A87">
        <v>28</v>
      </c>
      <c r="B87">
        <v>23.2987164059832</v>
      </c>
      <c r="C87">
        <f t="shared" si="5"/>
        <v>4.7012835940168003</v>
      </c>
      <c r="D87">
        <f t="shared" si="6"/>
        <v>22.102067431371523</v>
      </c>
      <c r="E87">
        <f t="shared" si="7"/>
        <v>4.7012835940168003</v>
      </c>
    </row>
    <row r="88" spans="1:5" x14ac:dyDescent="0.2">
      <c r="A88">
        <v>29</v>
      </c>
      <c r="B88">
        <v>26.670497094783599</v>
      </c>
      <c r="C88">
        <f t="shared" si="5"/>
        <v>2.3295029052164011</v>
      </c>
      <c r="D88">
        <f t="shared" si="6"/>
        <v>5.426583785411653</v>
      </c>
      <c r="E88">
        <f t="shared" si="7"/>
        <v>2.3295029052164011</v>
      </c>
    </row>
    <row r="89" spans="1:5" x14ac:dyDescent="0.2">
      <c r="A89">
        <v>26</v>
      </c>
      <c r="B89">
        <v>28.5678336886272</v>
      </c>
      <c r="C89">
        <f t="shared" si="5"/>
        <v>-2.5678336886272</v>
      </c>
      <c r="D89">
        <f t="shared" si="6"/>
        <v>6.593769852448772</v>
      </c>
      <c r="E89">
        <f t="shared" si="7"/>
        <v>2.5678336886272</v>
      </c>
    </row>
    <row r="90" spans="1:5" x14ac:dyDescent="0.2">
      <c r="A90">
        <v>30</v>
      </c>
      <c r="B90">
        <v>28.158872686081899</v>
      </c>
      <c r="C90">
        <f t="shared" si="5"/>
        <v>1.8411273139181006</v>
      </c>
      <c r="D90">
        <f t="shared" si="6"/>
        <v>3.3897497860552801</v>
      </c>
      <c r="E90">
        <f t="shared" si="7"/>
        <v>1.8411273139181006</v>
      </c>
    </row>
    <row r="91" spans="1:5" x14ac:dyDescent="0.2">
      <c r="A91">
        <v>24</v>
      </c>
      <c r="B91">
        <v>23.063697606154001</v>
      </c>
      <c r="C91">
        <f t="shared" si="5"/>
        <v>0.93630239384599889</v>
      </c>
      <c r="D91">
        <f t="shared" si="6"/>
        <v>0.87666217272174807</v>
      </c>
      <c r="E91">
        <f t="shared" si="7"/>
        <v>0.93630239384599889</v>
      </c>
    </row>
    <row r="92" spans="1:5" x14ac:dyDescent="0.2">
      <c r="A92">
        <v>27</v>
      </c>
      <c r="B92">
        <v>26.165049916846101</v>
      </c>
      <c r="C92">
        <f t="shared" si="5"/>
        <v>0.83495008315389896</v>
      </c>
      <c r="D92">
        <f t="shared" si="6"/>
        <v>0.69714164135870282</v>
      </c>
      <c r="E92">
        <f t="shared" si="7"/>
        <v>0.83495008315389896</v>
      </c>
    </row>
    <row r="93" spans="1:5" x14ac:dyDescent="0.2">
      <c r="A93">
        <v>27</v>
      </c>
      <c r="B93">
        <v>28.286343102369401</v>
      </c>
      <c r="C93">
        <f t="shared" si="5"/>
        <v>-1.2863431023694005</v>
      </c>
      <c r="D93">
        <f t="shared" si="6"/>
        <v>1.6546785770133341</v>
      </c>
      <c r="E93">
        <f t="shared" si="7"/>
        <v>1.2863431023694005</v>
      </c>
    </row>
    <row r="94" spans="1:5" x14ac:dyDescent="0.2">
      <c r="A94">
        <v>30</v>
      </c>
      <c r="B94">
        <v>23.759242660630001</v>
      </c>
      <c r="C94">
        <f t="shared" si="5"/>
        <v>6.2407573393699991</v>
      </c>
      <c r="D94">
        <f t="shared" si="6"/>
        <v>38.947052168900512</v>
      </c>
      <c r="E94">
        <f t="shared" si="7"/>
        <v>6.2407573393699991</v>
      </c>
    </row>
    <row r="95" spans="1:5" x14ac:dyDescent="0.2">
      <c r="A95">
        <v>30</v>
      </c>
      <c r="B95">
        <v>26.801157829072</v>
      </c>
      <c r="C95">
        <f t="shared" si="5"/>
        <v>3.1988421709279997</v>
      </c>
      <c r="D95">
        <f t="shared" si="6"/>
        <v>10.232591234507359</v>
      </c>
      <c r="E95">
        <f t="shared" si="7"/>
        <v>3.1988421709279997</v>
      </c>
    </row>
    <row r="96" spans="1:5" x14ac:dyDescent="0.2">
      <c r="A96">
        <v>28</v>
      </c>
      <c r="B96">
        <v>27.9950086740775</v>
      </c>
      <c r="C96">
        <f t="shared" si="5"/>
        <v>4.9913259225000672E-3</v>
      </c>
      <c r="D96">
        <f t="shared" si="6"/>
        <v>2.4913334464621147E-5</v>
      </c>
      <c r="E96">
        <f t="shared" si="7"/>
        <v>4.9913259225000672E-3</v>
      </c>
    </row>
    <row r="97" spans="1:5" x14ac:dyDescent="0.2">
      <c r="A97">
        <v>29</v>
      </c>
      <c r="B97">
        <v>26.8686944373015</v>
      </c>
      <c r="C97">
        <f t="shared" si="5"/>
        <v>2.1313055626985005</v>
      </c>
      <c r="D97">
        <f t="shared" si="6"/>
        <v>4.542463401589572</v>
      </c>
      <c r="E97">
        <f t="shared" si="7"/>
        <v>2.1313055626985005</v>
      </c>
    </row>
    <row r="98" spans="1:5" x14ac:dyDescent="0.2">
      <c r="A98">
        <v>30</v>
      </c>
      <c r="B98">
        <v>28.203978241166102</v>
      </c>
      <c r="C98">
        <f t="shared" si="5"/>
        <v>1.7960217588338985</v>
      </c>
      <c r="D98">
        <f t="shared" si="6"/>
        <v>3.22569415820481</v>
      </c>
      <c r="E98">
        <f t="shared" si="7"/>
        <v>1.7960217588338985</v>
      </c>
    </row>
    <row r="99" spans="1:5" x14ac:dyDescent="0.2">
      <c r="A99">
        <v>21</v>
      </c>
      <c r="B99">
        <v>25.272878209591401</v>
      </c>
      <c r="C99">
        <f t="shared" si="5"/>
        <v>-4.2728782095914006</v>
      </c>
      <c r="D99">
        <f t="shared" si="6"/>
        <v>18.257488194001013</v>
      </c>
      <c r="E99">
        <f t="shared" si="7"/>
        <v>4.2728782095914006</v>
      </c>
    </row>
    <row r="100" spans="1:5" x14ac:dyDescent="0.2">
      <c r="A100">
        <v>29</v>
      </c>
      <c r="B100">
        <v>25.768543178307301</v>
      </c>
      <c r="C100">
        <f t="shared" si="5"/>
        <v>3.2314568216926993</v>
      </c>
      <c r="D100">
        <f t="shared" si="6"/>
        <v>10.442313190464281</v>
      </c>
      <c r="E100">
        <f t="shared" si="7"/>
        <v>3.2314568216926993</v>
      </c>
    </row>
    <row r="101" spans="1:5" x14ac:dyDescent="0.2">
      <c r="A101">
        <v>25</v>
      </c>
      <c r="B101">
        <v>26.340472706948901</v>
      </c>
      <c r="C101">
        <f t="shared" si="5"/>
        <v>-1.3404727069489013</v>
      </c>
      <c r="D101">
        <f t="shared" si="6"/>
        <v>1.796867078074915</v>
      </c>
      <c r="E101">
        <f t="shared" si="7"/>
        <v>1.3404727069489013</v>
      </c>
    </row>
    <row r="102" spans="1:5" x14ac:dyDescent="0.2">
      <c r="A102">
        <v>21</v>
      </c>
      <c r="B102">
        <v>25.992633074234199</v>
      </c>
      <c r="C102">
        <f t="shared" si="5"/>
        <v>-4.9926330742341989</v>
      </c>
      <c r="D102">
        <f t="shared" si="6"/>
        <v>24.926385013937228</v>
      </c>
      <c r="E102">
        <f t="shared" si="7"/>
        <v>4.9926330742341989</v>
      </c>
    </row>
    <row r="103" spans="1:5" x14ac:dyDescent="0.2">
      <c r="A103">
        <v>30</v>
      </c>
      <c r="B103">
        <v>24.848637398133</v>
      </c>
      <c r="C103">
        <f t="shared" si="5"/>
        <v>5.1513626018669996</v>
      </c>
      <c r="D103">
        <f t="shared" si="6"/>
        <v>26.536536655913945</v>
      </c>
      <c r="E103">
        <f t="shared" si="7"/>
        <v>5.1513626018669996</v>
      </c>
    </row>
    <row r="104" spans="1:5" x14ac:dyDescent="0.2">
      <c r="A104">
        <v>29</v>
      </c>
      <c r="B104">
        <v>26.390174106243901</v>
      </c>
      <c r="C104">
        <f t="shared" si="5"/>
        <v>2.6098258937560992</v>
      </c>
      <c r="D104">
        <f t="shared" si="6"/>
        <v>6.8111911957198217</v>
      </c>
      <c r="E104">
        <f t="shared" si="7"/>
        <v>2.6098258937560992</v>
      </c>
    </row>
    <row r="105" spans="1:5" x14ac:dyDescent="0.2">
      <c r="A105">
        <v>26</v>
      </c>
      <c r="B105">
        <v>27.134340576743799</v>
      </c>
      <c r="C105">
        <f t="shared" si="5"/>
        <v>-1.1343405767437993</v>
      </c>
      <c r="D105">
        <f t="shared" si="6"/>
        <v>1.2867285440474552</v>
      </c>
      <c r="E105">
        <f t="shared" si="7"/>
        <v>1.1343405767437993</v>
      </c>
    </row>
    <row r="106" spans="1:5" x14ac:dyDescent="0.2">
      <c r="A106">
        <v>26</v>
      </c>
      <c r="B106">
        <v>27.5608210678101</v>
      </c>
      <c r="C106">
        <f t="shared" si="5"/>
        <v>-1.5608210678100995</v>
      </c>
      <c r="D106">
        <f t="shared" si="6"/>
        <v>2.4361624057198594</v>
      </c>
      <c r="E106">
        <f t="shared" si="7"/>
        <v>1.5608210678100995</v>
      </c>
    </row>
    <row r="107" spans="1:5" x14ac:dyDescent="0.2">
      <c r="A107">
        <v>28</v>
      </c>
      <c r="B107">
        <v>28.707915740001901</v>
      </c>
      <c r="C107">
        <f t="shared" si="5"/>
        <v>-0.70791574000190138</v>
      </c>
      <c r="D107">
        <f t="shared" si="6"/>
        <v>0.50114469494243963</v>
      </c>
      <c r="E107">
        <f t="shared" si="7"/>
        <v>0.70791574000190138</v>
      </c>
    </row>
    <row r="108" spans="1:5" x14ac:dyDescent="0.2">
      <c r="A108">
        <v>16</v>
      </c>
      <c r="B108">
        <v>25.3160351044185</v>
      </c>
      <c r="C108">
        <f t="shared" si="5"/>
        <v>-9.3160351044184999</v>
      </c>
      <c r="D108">
        <f t="shared" si="6"/>
        <v>86.788510066757809</v>
      </c>
      <c r="E108">
        <f t="shared" si="7"/>
        <v>9.3160351044184999</v>
      </c>
    </row>
    <row r="109" spans="1:5" x14ac:dyDescent="0.2">
      <c r="A109">
        <v>19</v>
      </c>
      <c r="B109">
        <v>24.010420622933498</v>
      </c>
      <c r="C109">
        <f t="shared" si="5"/>
        <v>-5.0104206229334984</v>
      </c>
      <c r="D109">
        <f t="shared" si="6"/>
        <v>25.104314818717306</v>
      </c>
      <c r="E109">
        <f t="shared" si="7"/>
        <v>5.0104206229334984</v>
      </c>
    </row>
    <row r="110" spans="1:5" x14ac:dyDescent="0.2">
      <c r="A110">
        <v>21</v>
      </c>
      <c r="B110">
        <v>25.739868640179498</v>
      </c>
      <c r="C110">
        <f t="shared" si="5"/>
        <v>-4.7398686401794983</v>
      </c>
      <c r="D110">
        <f t="shared" si="6"/>
        <v>22.466354726157046</v>
      </c>
      <c r="E110">
        <f t="shared" si="7"/>
        <v>4.7398686401794983</v>
      </c>
    </row>
    <row r="111" spans="1:5" x14ac:dyDescent="0.2">
      <c r="A111">
        <v>20</v>
      </c>
      <c r="B111">
        <v>26.201076965478101</v>
      </c>
      <c r="C111">
        <f t="shared" si="5"/>
        <v>-6.2010769654781015</v>
      </c>
      <c r="D111">
        <f t="shared" si="6"/>
        <v>38.453355531783103</v>
      </c>
      <c r="E111">
        <f t="shared" si="7"/>
        <v>6.2010769654781015</v>
      </c>
    </row>
    <row r="112" spans="1:5" x14ac:dyDescent="0.2">
      <c r="A112">
        <v>28</v>
      </c>
      <c r="B112">
        <v>26.6286963396226</v>
      </c>
      <c r="C112">
        <f t="shared" si="5"/>
        <v>1.3713036603774</v>
      </c>
      <c r="D112">
        <f t="shared" si="6"/>
        <v>1.8804737289644557</v>
      </c>
      <c r="E112">
        <f t="shared" si="7"/>
        <v>1.3713036603774</v>
      </c>
    </row>
    <row r="113" spans="1:5" x14ac:dyDescent="0.2">
      <c r="A113">
        <v>30</v>
      </c>
      <c r="B113">
        <v>25.3702051954686</v>
      </c>
      <c r="C113">
        <f t="shared" si="5"/>
        <v>4.6297948045314001</v>
      </c>
      <c r="D113">
        <f t="shared" si="6"/>
        <v>21.434999932065946</v>
      </c>
      <c r="E113">
        <f t="shared" si="7"/>
        <v>4.6297948045314001</v>
      </c>
    </row>
    <row r="114" spans="1:5" x14ac:dyDescent="0.2">
      <c r="A114">
        <v>22</v>
      </c>
      <c r="B114">
        <v>26.466901222861502</v>
      </c>
      <c r="C114">
        <f t="shared" si="5"/>
        <v>-4.4669012228615017</v>
      </c>
      <c r="D114">
        <f t="shared" si="6"/>
        <v>19.953206534801581</v>
      </c>
      <c r="E114">
        <f t="shared" si="7"/>
        <v>4.4669012228615017</v>
      </c>
    </row>
    <row r="115" spans="1:5" x14ac:dyDescent="0.2">
      <c r="A115">
        <v>30</v>
      </c>
      <c r="B115">
        <v>26.6071189161683</v>
      </c>
      <c r="C115">
        <f t="shared" si="5"/>
        <v>3.3928810838316998</v>
      </c>
      <c r="D115">
        <f t="shared" si="6"/>
        <v>11.511642049022971</v>
      </c>
      <c r="E115">
        <f t="shared" si="7"/>
        <v>3.3928810838316998</v>
      </c>
    </row>
    <row r="116" spans="1:5" x14ac:dyDescent="0.2">
      <c r="A116">
        <v>25</v>
      </c>
      <c r="B116">
        <v>28.112456073127301</v>
      </c>
      <c r="C116">
        <f t="shared" si="5"/>
        <v>-3.1124560731273014</v>
      </c>
      <c r="D116">
        <f t="shared" si="6"/>
        <v>9.6873828071470207</v>
      </c>
      <c r="E116">
        <f t="shared" si="7"/>
        <v>3.1124560731273014</v>
      </c>
    </row>
    <row r="117" spans="1:5" x14ac:dyDescent="0.2">
      <c r="A117">
        <v>30</v>
      </c>
      <c r="B117">
        <v>27.594495303538601</v>
      </c>
      <c r="C117">
        <f t="shared" si="5"/>
        <v>2.4055046964613993</v>
      </c>
      <c r="D117">
        <f t="shared" si="6"/>
        <v>5.7864528446978492</v>
      </c>
      <c r="E117">
        <f t="shared" si="7"/>
        <v>2.4055046964613993</v>
      </c>
    </row>
    <row r="118" spans="1:5" x14ac:dyDescent="0.2">
      <c r="A118">
        <v>27</v>
      </c>
      <c r="B118">
        <v>26.676379469640199</v>
      </c>
      <c r="C118">
        <f t="shared" si="5"/>
        <v>0.32362053035980054</v>
      </c>
      <c r="D118">
        <f t="shared" si="6"/>
        <v>0.10473024767035859</v>
      </c>
      <c r="E118">
        <f t="shared" si="7"/>
        <v>0.32362053035980054</v>
      </c>
    </row>
    <row r="119" spans="1:5" x14ac:dyDescent="0.2">
      <c r="A119">
        <v>23</v>
      </c>
      <c r="B119">
        <v>23.246594484750698</v>
      </c>
      <c r="C119">
        <f t="shared" si="5"/>
        <v>-0.24659448475069823</v>
      </c>
      <c r="D119">
        <f t="shared" si="6"/>
        <v>6.0808839909462342E-2</v>
      </c>
      <c r="E119">
        <f t="shared" si="7"/>
        <v>0.24659448475069823</v>
      </c>
    </row>
    <row r="120" spans="1:5" x14ac:dyDescent="0.2">
      <c r="A120">
        <v>29</v>
      </c>
      <c r="B120">
        <v>26.9340527266816</v>
      </c>
      <c r="C120">
        <f t="shared" si="5"/>
        <v>2.0659472733184003</v>
      </c>
      <c r="D120">
        <f t="shared" si="6"/>
        <v>4.268138136131733</v>
      </c>
      <c r="E120">
        <f t="shared" si="7"/>
        <v>2.0659472733184003</v>
      </c>
    </row>
    <row r="121" spans="1:5" x14ac:dyDescent="0.2">
      <c r="A121">
        <v>30</v>
      </c>
      <c r="B121">
        <v>28.399175035432901</v>
      </c>
      <c r="C121">
        <f t="shared" si="5"/>
        <v>1.6008249645670993</v>
      </c>
      <c r="D121">
        <f t="shared" si="6"/>
        <v>2.5626405671812549</v>
      </c>
      <c r="E121">
        <f t="shared" si="7"/>
        <v>1.6008249645670993</v>
      </c>
    </row>
    <row r="122" spans="1:5" x14ac:dyDescent="0.2">
      <c r="A122">
        <v>28</v>
      </c>
      <c r="B122">
        <v>28.557663487452299</v>
      </c>
      <c r="C122">
        <f t="shared" si="5"/>
        <v>-0.55766348745229877</v>
      </c>
      <c r="D122">
        <f t="shared" si="6"/>
        <v>0.31098856523746016</v>
      </c>
      <c r="E122">
        <f t="shared" si="7"/>
        <v>0.55766348745229877</v>
      </c>
    </row>
    <row r="123" spans="1:5" x14ac:dyDescent="0.2">
      <c r="A123">
        <v>30</v>
      </c>
      <c r="B123">
        <v>28.633640074087001</v>
      </c>
      <c r="C123">
        <f t="shared" si="5"/>
        <v>1.3663599259129988</v>
      </c>
      <c r="D123">
        <f t="shared" si="6"/>
        <v>1.8669394471409757</v>
      </c>
      <c r="E123">
        <f t="shared" si="7"/>
        <v>1.3663599259129988</v>
      </c>
    </row>
    <row r="124" spans="1:5" x14ac:dyDescent="0.2">
      <c r="A124">
        <v>25</v>
      </c>
      <c r="B124">
        <v>25.3410886975362</v>
      </c>
      <c r="C124">
        <f t="shared" si="5"/>
        <v>-0.34108869753620041</v>
      </c>
      <c r="D124">
        <f t="shared" si="6"/>
        <v>0.11634149958694161</v>
      </c>
      <c r="E124">
        <f t="shared" si="7"/>
        <v>0.34108869753620041</v>
      </c>
    </row>
    <row r="125" spans="1:5" x14ac:dyDescent="0.2">
      <c r="A125">
        <v>20</v>
      </c>
      <c r="B125">
        <v>28.615574254597199</v>
      </c>
      <c r="C125">
        <f t="shared" si="5"/>
        <v>-8.6155742545971989</v>
      </c>
      <c r="D125">
        <f t="shared" si="6"/>
        <v>74.228119736478078</v>
      </c>
      <c r="E125">
        <f t="shared" si="7"/>
        <v>8.6155742545971989</v>
      </c>
    </row>
    <row r="126" spans="1:5" x14ac:dyDescent="0.2">
      <c r="A126">
        <v>30</v>
      </c>
      <c r="B126">
        <v>27.212924015964798</v>
      </c>
      <c r="C126">
        <f t="shared" si="5"/>
        <v>2.7870759840352015</v>
      </c>
      <c r="D126">
        <f t="shared" si="6"/>
        <v>7.7677925407857868</v>
      </c>
      <c r="E126">
        <f t="shared" si="7"/>
        <v>2.7870759840352015</v>
      </c>
    </row>
    <row r="127" spans="1:5" x14ac:dyDescent="0.2">
      <c r="A127">
        <v>29</v>
      </c>
      <c r="B127">
        <v>27.7803536984561</v>
      </c>
      <c r="C127">
        <f t="shared" si="5"/>
        <v>1.2196463015439001</v>
      </c>
      <c r="D127">
        <f t="shared" si="6"/>
        <v>1.487537100869714</v>
      </c>
      <c r="E127">
        <f t="shared" si="7"/>
        <v>1.2196463015439001</v>
      </c>
    </row>
    <row r="128" spans="1:5" x14ac:dyDescent="0.2">
      <c r="A128">
        <v>24</v>
      </c>
      <c r="B128">
        <v>26.330489396139701</v>
      </c>
      <c r="C128">
        <f t="shared" si="5"/>
        <v>-2.3304893961397006</v>
      </c>
      <c r="D128">
        <f t="shared" si="6"/>
        <v>5.4311808255195864</v>
      </c>
      <c r="E128">
        <f t="shared" si="7"/>
        <v>2.3304893961397006</v>
      </c>
    </row>
    <row r="129" spans="1:5" x14ac:dyDescent="0.2">
      <c r="A129">
        <v>29</v>
      </c>
      <c r="B129">
        <v>27.037003495573501</v>
      </c>
      <c r="C129">
        <f t="shared" si="5"/>
        <v>1.9629965044264992</v>
      </c>
      <c r="D129">
        <f t="shared" si="6"/>
        <v>3.8533552763906549</v>
      </c>
      <c r="E129">
        <f t="shared" si="7"/>
        <v>1.9629965044264992</v>
      </c>
    </row>
    <row r="130" spans="1:5" x14ac:dyDescent="0.2">
      <c r="A130">
        <v>30</v>
      </c>
      <c r="B130">
        <v>24.9901115162175</v>
      </c>
      <c r="C130">
        <f t="shared" si="5"/>
        <v>5.0098884837825004</v>
      </c>
      <c r="D130">
        <f t="shared" si="6"/>
        <v>25.098982619936521</v>
      </c>
      <c r="E130">
        <f t="shared" si="7"/>
        <v>5.0098884837825004</v>
      </c>
    </row>
    <row r="131" spans="1:5" x14ac:dyDescent="0.2">
      <c r="A131">
        <v>30</v>
      </c>
      <c r="B131">
        <v>27.712689965789501</v>
      </c>
      <c r="C131">
        <f t="shared" ref="C131:C194" si="8">A131-B131</f>
        <v>2.2873100342104991</v>
      </c>
      <c r="D131">
        <f t="shared" ref="D131:D194" si="9">C131^2</f>
        <v>5.2317871926000343</v>
      </c>
      <c r="E131">
        <f t="shared" ref="E131:E194" si="10">ABS(C131)</f>
        <v>2.2873100342104991</v>
      </c>
    </row>
    <row r="132" spans="1:5" x14ac:dyDescent="0.2">
      <c r="A132">
        <v>29</v>
      </c>
      <c r="B132">
        <v>26.202669961956801</v>
      </c>
      <c r="C132">
        <f t="shared" si="8"/>
        <v>2.7973300380431994</v>
      </c>
      <c r="D132">
        <f t="shared" si="9"/>
        <v>7.8250553417387669</v>
      </c>
      <c r="E132">
        <f t="shared" si="10"/>
        <v>2.7973300380431994</v>
      </c>
    </row>
    <row r="133" spans="1:5" x14ac:dyDescent="0.2">
      <c r="A133">
        <v>28</v>
      </c>
      <c r="B133">
        <v>29.3978388514359</v>
      </c>
      <c r="C133">
        <f t="shared" si="8"/>
        <v>-1.3978388514358997</v>
      </c>
      <c r="D133">
        <f t="shared" si="9"/>
        <v>1.9539534545836352</v>
      </c>
      <c r="E133">
        <f t="shared" si="10"/>
        <v>1.3978388514358997</v>
      </c>
    </row>
    <row r="134" spans="1:5" x14ac:dyDescent="0.2">
      <c r="A134">
        <v>30</v>
      </c>
      <c r="B134">
        <v>27.7349461840194</v>
      </c>
      <c r="C134">
        <f t="shared" si="8"/>
        <v>2.2650538159806004</v>
      </c>
      <c r="D134">
        <f t="shared" si="9"/>
        <v>5.1304687892882797</v>
      </c>
      <c r="E134">
        <f t="shared" si="10"/>
        <v>2.2650538159806004</v>
      </c>
    </row>
    <row r="135" spans="1:5" x14ac:dyDescent="0.2">
      <c r="A135">
        <v>30</v>
      </c>
      <c r="B135">
        <v>27.4775720737819</v>
      </c>
      <c r="C135">
        <f t="shared" si="8"/>
        <v>2.5224279262181</v>
      </c>
      <c r="D135">
        <f t="shared" si="9"/>
        <v>6.3626426429649445</v>
      </c>
      <c r="E135">
        <f t="shared" si="10"/>
        <v>2.5224279262181</v>
      </c>
    </row>
    <row r="136" spans="1:5" x14ac:dyDescent="0.2">
      <c r="A136">
        <v>28</v>
      </c>
      <c r="B136">
        <v>25.2248673827653</v>
      </c>
      <c r="C136">
        <f t="shared" si="8"/>
        <v>2.7751326172346999</v>
      </c>
      <c r="D136">
        <f t="shared" si="9"/>
        <v>7.701361043239916</v>
      </c>
      <c r="E136">
        <f t="shared" si="10"/>
        <v>2.7751326172346999</v>
      </c>
    </row>
    <row r="137" spans="1:5" x14ac:dyDescent="0.2">
      <c r="A137">
        <v>21</v>
      </c>
      <c r="B137">
        <v>26.719303246190499</v>
      </c>
      <c r="C137">
        <f t="shared" si="8"/>
        <v>-5.7193032461904991</v>
      </c>
      <c r="D137">
        <f t="shared" si="9"/>
        <v>32.710429621885183</v>
      </c>
      <c r="E137">
        <f t="shared" si="10"/>
        <v>5.7193032461904991</v>
      </c>
    </row>
    <row r="138" spans="1:5" x14ac:dyDescent="0.2">
      <c r="A138">
        <v>25</v>
      </c>
      <c r="B138">
        <v>27.711884998188001</v>
      </c>
      <c r="C138">
        <f t="shared" si="8"/>
        <v>-2.7118849981880011</v>
      </c>
      <c r="D138">
        <f t="shared" si="9"/>
        <v>7.3543202433971349</v>
      </c>
      <c r="E138">
        <f t="shared" si="10"/>
        <v>2.7118849981880011</v>
      </c>
    </row>
    <row r="139" spans="1:5" x14ac:dyDescent="0.2">
      <c r="A139">
        <v>27</v>
      </c>
      <c r="B139">
        <v>27.0824447276195</v>
      </c>
      <c r="C139">
        <f t="shared" si="8"/>
        <v>-8.2444727619499503E-2</v>
      </c>
      <c r="D139">
        <f t="shared" si="9"/>
        <v>6.7971331122534638E-3</v>
      </c>
      <c r="E139">
        <f t="shared" si="10"/>
        <v>8.2444727619499503E-2</v>
      </c>
    </row>
    <row r="140" spans="1:5" x14ac:dyDescent="0.2">
      <c r="A140">
        <v>28</v>
      </c>
      <c r="B140">
        <v>25.835709412754198</v>
      </c>
      <c r="C140">
        <f t="shared" si="8"/>
        <v>2.1642905872458016</v>
      </c>
      <c r="D140">
        <f t="shared" si="9"/>
        <v>4.6841537460407769</v>
      </c>
      <c r="E140">
        <f t="shared" si="10"/>
        <v>2.1642905872458016</v>
      </c>
    </row>
    <row r="141" spans="1:5" x14ac:dyDescent="0.2">
      <c r="A141">
        <v>30</v>
      </c>
      <c r="B141">
        <v>27.6386523479567</v>
      </c>
      <c r="C141">
        <f t="shared" si="8"/>
        <v>2.3613476520432997</v>
      </c>
      <c r="D141">
        <f t="shared" si="9"/>
        <v>5.5759627338104041</v>
      </c>
      <c r="E141">
        <f t="shared" si="10"/>
        <v>2.3613476520432997</v>
      </c>
    </row>
    <row r="142" spans="1:5" x14ac:dyDescent="0.2">
      <c r="A142">
        <v>28</v>
      </c>
      <c r="B142">
        <v>27.8336565317443</v>
      </c>
      <c r="C142">
        <f t="shared" si="8"/>
        <v>0.16634346825570034</v>
      </c>
      <c r="D142">
        <f t="shared" si="9"/>
        <v>2.7670149431335188E-2</v>
      </c>
      <c r="E142">
        <f t="shared" si="10"/>
        <v>0.16634346825570034</v>
      </c>
    </row>
    <row r="143" spans="1:5" x14ac:dyDescent="0.2">
      <c r="A143">
        <v>21</v>
      </c>
      <c r="B143">
        <v>27.738180808845399</v>
      </c>
      <c r="C143">
        <f t="shared" si="8"/>
        <v>-6.7381808088453994</v>
      </c>
      <c r="D143">
        <f t="shared" si="9"/>
        <v>45.403080612692442</v>
      </c>
      <c r="E143">
        <f t="shared" si="10"/>
        <v>6.7381808088453994</v>
      </c>
    </row>
    <row r="144" spans="1:5" x14ac:dyDescent="0.2">
      <c r="A144">
        <v>27</v>
      </c>
      <c r="B144">
        <v>26.698356644935</v>
      </c>
      <c r="C144">
        <f t="shared" si="8"/>
        <v>0.30164335506499995</v>
      </c>
      <c r="D144">
        <f t="shared" si="9"/>
        <v>9.098871365486963E-2</v>
      </c>
      <c r="E144">
        <f t="shared" si="10"/>
        <v>0.30164335506499995</v>
      </c>
    </row>
    <row r="145" spans="1:5" x14ac:dyDescent="0.2">
      <c r="A145">
        <v>27</v>
      </c>
      <c r="B145">
        <v>27.7317685757106</v>
      </c>
      <c r="C145">
        <f t="shared" si="8"/>
        <v>-0.73176857571059983</v>
      </c>
      <c r="D145">
        <f t="shared" si="9"/>
        <v>0.53548524839751988</v>
      </c>
      <c r="E145">
        <f t="shared" si="10"/>
        <v>0.73176857571059983</v>
      </c>
    </row>
    <row r="146" spans="1:5" x14ac:dyDescent="0.2">
      <c r="A146">
        <v>15</v>
      </c>
      <c r="B146">
        <v>24.270620298096599</v>
      </c>
      <c r="C146">
        <f t="shared" si="8"/>
        <v>-9.270620298096599</v>
      </c>
      <c r="D146">
        <f t="shared" si="9"/>
        <v>85.944400711480668</v>
      </c>
      <c r="E146">
        <f t="shared" si="10"/>
        <v>9.270620298096599</v>
      </c>
    </row>
    <row r="147" spans="1:5" x14ac:dyDescent="0.2">
      <c r="A147">
        <v>28</v>
      </c>
      <c r="B147">
        <v>27.482520268337701</v>
      </c>
      <c r="C147">
        <f t="shared" si="8"/>
        <v>0.51747973166229855</v>
      </c>
      <c r="D147">
        <f t="shared" si="9"/>
        <v>0.26778527268128449</v>
      </c>
      <c r="E147">
        <f t="shared" si="10"/>
        <v>0.51747973166229855</v>
      </c>
    </row>
    <row r="148" spans="1:5" x14ac:dyDescent="0.2">
      <c r="A148">
        <v>24</v>
      </c>
      <c r="B148">
        <v>26.4719102937357</v>
      </c>
      <c r="C148">
        <f t="shared" si="8"/>
        <v>-2.4719102937357</v>
      </c>
      <c r="D148">
        <f t="shared" si="9"/>
        <v>6.1103405002765152</v>
      </c>
      <c r="E148">
        <f t="shared" si="10"/>
        <v>2.4719102937357</v>
      </c>
    </row>
    <row r="149" spans="1:5" x14ac:dyDescent="0.2">
      <c r="A149">
        <v>30</v>
      </c>
      <c r="B149">
        <v>27.525988465481699</v>
      </c>
      <c r="C149">
        <f t="shared" si="8"/>
        <v>2.4740115345183007</v>
      </c>
      <c r="D149">
        <f t="shared" si="9"/>
        <v>6.120733072929597</v>
      </c>
      <c r="E149">
        <f t="shared" si="10"/>
        <v>2.4740115345183007</v>
      </c>
    </row>
    <row r="150" spans="1:5" x14ac:dyDescent="0.2">
      <c r="A150">
        <v>30</v>
      </c>
      <c r="B150">
        <v>27.0201641696449</v>
      </c>
      <c r="C150">
        <f t="shared" si="8"/>
        <v>2.9798358303550998</v>
      </c>
      <c r="D150">
        <f t="shared" si="9"/>
        <v>8.8794215758680668</v>
      </c>
      <c r="E150">
        <f t="shared" si="10"/>
        <v>2.9798358303550998</v>
      </c>
    </row>
    <row r="151" spans="1:5" x14ac:dyDescent="0.2">
      <c r="A151">
        <v>10</v>
      </c>
      <c r="B151">
        <v>24.391321075360398</v>
      </c>
      <c r="C151">
        <f t="shared" si="8"/>
        <v>-14.391321075360398</v>
      </c>
      <c r="D151">
        <f t="shared" si="9"/>
        <v>207.11012229411239</v>
      </c>
      <c r="E151">
        <f t="shared" si="10"/>
        <v>14.391321075360398</v>
      </c>
    </row>
    <row r="152" spans="1:5" x14ac:dyDescent="0.2">
      <c r="A152">
        <v>30</v>
      </c>
      <c r="B152">
        <v>26.315263619477701</v>
      </c>
      <c r="C152">
        <f t="shared" si="8"/>
        <v>3.684736380522299</v>
      </c>
      <c r="D152">
        <f t="shared" si="9"/>
        <v>13.577282193944573</v>
      </c>
      <c r="E152">
        <f t="shared" si="10"/>
        <v>3.684736380522299</v>
      </c>
    </row>
    <row r="153" spans="1:5" x14ac:dyDescent="0.2">
      <c r="A153">
        <v>25</v>
      </c>
      <c r="B153">
        <v>25.287510600585101</v>
      </c>
      <c r="C153">
        <f t="shared" si="8"/>
        <v>-0.28751060058510092</v>
      </c>
      <c r="D153">
        <f t="shared" si="9"/>
        <v>8.2662345448805435E-2</v>
      </c>
      <c r="E153">
        <f t="shared" si="10"/>
        <v>0.28751060058510092</v>
      </c>
    </row>
    <row r="154" spans="1:5" x14ac:dyDescent="0.2">
      <c r="A154">
        <v>21</v>
      </c>
      <c r="B154">
        <v>25.945875407454999</v>
      </c>
      <c r="C154">
        <f t="shared" si="8"/>
        <v>-4.9458754074549987</v>
      </c>
      <c r="D154">
        <f t="shared" si="9"/>
        <v>24.461683546068148</v>
      </c>
      <c r="E154">
        <f t="shared" si="10"/>
        <v>4.9458754074549987</v>
      </c>
    </row>
    <row r="155" spans="1:5" x14ac:dyDescent="0.2">
      <c r="A155">
        <v>30</v>
      </c>
      <c r="B155">
        <v>26.3757872254718</v>
      </c>
      <c r="C155">
        <f t="shared" si="8"/>
        <v>3.6242127745281998</v>
      </c>
      <c r="D155">
        <f t="shared" si="9"/>
        <v>13.134918235053393</v>
      </c>
      <c r="E155">
        <f t="shared" si="10"/>
        <v>3.6242127745281998</v>
      </c>
    </row>
    <row r="156" spans="1:5" x14ac:dyDescent="0.2">
      <c r="A156">
        <v>28</v>
      </c>
      <c r="B156">
        <v>27.131834934340699</v>
      </c>
      <c r="C156">
        <f t="shared" si="8"/>
        <v>0.8681650656593014</v>
      </c>
      <c r="D156">
        <f t="shared" si="9"/>
        <v>0.75371058123121915</v>
      </c>
      <c r="E156">
        <f t="shared" si="10"/>
        <v>0.8681650656593014</v>
      </c>
    </row>
    <row r="157" spans="1:5" x14ac:dyDescent="0.2">
      <c r="A157">
        <v>25</v>
      </c>
      <c r="B157">
        <v>26.442070358374099</v>
      </c>
      <c r="C157">
        <f t="shared" si="8"/>
        <v>-1.4420703583740995</v>
      </c>
      <c r="D157">
        <f t="shared" si="9"/>
        <v>2.0795669185012038</v>
      </c>
      <c r="E157">
        <f t="shared" si="10"/>
        <v>1.4420703583740995</v>
      </c>
    </row>
    <row r="158" spans="1:5" x14ac:dyDescent="0.2">
      <c r="A158">
        <v>20</v>
      </c>
      <c r="B158">
        <v>24.239595121492201</v>
      </c>
      <c r="C158">
        <f t="shared" si="8"/>
        <v>-4.2395951214922007</v>
      </c>
      <c r="D158">
        <f t="shared" si="9"/>
        <v>17.974166794180469</v>
      </c>
      <c r="E158">
        <f t="shared" si="10"/>
        <v>4.2395951214922007</v>
      </c>
    </row>
    <row r="159" spans="1:5" x14ac:dyDescent="0.2">
      <c r="A159">
        <v>26</v>
      </c>
      <c r="B159">
        <v>27.144379675381899</v>
      </c>
      <c r="C159">
        <f t="shared" si="8"/>
        <v>-1.1443796753818987</v>
      </c>
      <c r="D159">
        <f t="shared" si="9"/>
        <v>1.3096048414271797</v>
      </c>
      <c r="E159">
        <f t="shared" si="10"/>
        <v>1.1443796753818987</v>
      </c>
    </row>
    <row r="160" spans="1:5" x14ac:dyDescent="0.2">
      <c r="A160">
        <v>22</v>
      </c>
      <c r="B160">
        <v>25.269483836262602</v>
      </c>
      <c r="C160">
        <f t="shared" si="8"/>
        <v>-3.2694838362626015</v>
      </c>
      <c r="D160">
        <f t="shared" si="9"/>
        <v>10.689524555582418</v>
      </c>
      <c r="E160">
        <f t="shared" si="10"/>
        <v>3.2694838362626015</v>
      </c>
    </row>
    <row r="161" spans="1:5" x14ac:dyDescent="0.2">
      <c r="A161">
        <v>20</v>
      </c>
      <c r="B161">
        <v>25.2249765406949</v>
      </c>
      <c r="C161">
        <f t="shared" si="8"/>
        <v>-5.2249765406949003</v>
      </c>
      <c r="D161">
        <f t="shared" si="9"/>
        <v>27.300379850812046</v>
      </c>
      <c r="E161">
        <f t="shared" si="10"/>
        <v>5.2249765406949003</v>
      </c>
    </row>
    <row r="162" spans="1:5" x14ac:dyDescent="0.2">
      <c r="A162">
        <v>29</v>
      </c>
      <c r="B162">
        <v>28.016518928761801</v>
      </c>
      <c r="C162">
        <f t="shared" si="8"/>
        <v>0.98348107123819872</v>
      </c>
      <c r="D162">
        <f t="shared" si="9"/>
        <v>0.96723501748383489</v>
      </c>
      <c r="E162">
        <f t="shared" si="10"/>
        <v>0.98348107123819872</v>
      </c>
    </row>
    <row r="163" spans="1:5" x14ac:dyDescent="0.2">
      <c r="A163">
        <v>29</v>
      </c>
      <c r="B163">
        <v>28.1240526285833</v>
      </c>
      <c r="C163">
        <f t="shared" si="8"/>
        <v>0.87594737141670009</v>
      </c>
      <c r="D163">
        <f t="shared" si="9"/>
        <v>0.76728379749182629</v>
      </c>
      <c r="E163">
        <f t="shared" si="10"/>
        <v>0.87594737141670009</v>
      </c>
    </row>
    <row r="164" spans="1:5" x14ac:dyDescent="0.2">
      <c r="A164">
        <v>30</v>
      </c>
      <c r="B164">
        <v>27.6760849402643</v>
      </c>
      <c r="C164">
        <f t="shared" si="8"/>
        <v>2.3239150597357003</v>
      </c>
      <c r="D164">
        <f t="shared" si="9"/>
        <v>5.4005812048663833</v>
      </c>
      <c r="E164">
        <f t="shared" si="10"/>
        <v>2.3239150597357003</v>
      </c>
    </row>
    <row r="165" spans="1:5" x14ac:dyDescent="0.2">
      <c r="A165">
        <v>29</v>
      </c>
      <c r="B165">
        <v>27.3298419827108</v>
      </c>
      <c r="C165">
        <f t="shared" si="8"/>
        <v>1.6701580172892001</v>
      </c>
      <c r="D165">
        <f t="shared" si="9"/>
        <v>2.7894278027153918</v>
      </c>
      <c r="E165">
        <f t="shared" si="10"/>
        <v>1.6701580172892001</v>
      </c>
    </row>
    <row r="166" spans="1:5" x14ac:dyDescent="0.2">
      <c r="A166">
        <v>24</v>
      </c>
      <c r="B166">
        <v>25.6825580379653</v>
      </c>
      <c r="C166">
        <f t="shared" si="8"/>
        <v>-1.6825580379653005</v>
      </c>
      <c r="D166">
        <f t="shared" si="9"/>
        <v>2.8310015511216413</v>
      </c>
      <c r="E166">
        <f t="shared" si="10"/>
        <v>1.6825580379653005</v>
      </c>
    </row>
    <row r="167" spans="1:5" x14ac:dyDescent="0.2">
      <c r="A167">
        <v>28</v>
      </c>
      <c r="B167">
        <v>27.868068030774999</v>
      </c>
      <c r="C167">
        <f t="shared" si="8"/>
        <v>0.1319319692250005</v>
      </c>
      <c r="D167">
        <f t="shared" si="9"/>
        <v>1.7406044503586481E-2</v>
      </c>
      <c r="E167">
        <f t="shared" si="10"/>
        <v>0.1319319692250005</v>
      </c>
    </row>
    <row r="168" spans="1:5" x14ac:dyDescent="0.2">
      <c r="A168">
        <v>14</v>
      </c>
      <c r="B168">
        <v>25.689334174634499</v>
      </c>
      <c r="C168">
        <f t="shared" si="8"/>
        <v>-11.689334174634499</v>
      </c>
      <c r="D168">
        <f t="shared" si="9"/>
        <v>136.64053344627803</v>
      </c>
      <c r="E168">
        <f t="shared" si="10"/>
        <v>11.689334174634499</v>
      </c>
    </row>
    <row r="169" spans="1:5" x14ac:dyDescent="0.2">
      <c r="A169">
        <v>28</v>
      </c>
      <c r="B169">
        <v>26.906607364196201</v>
      </c>
      <c r="C169">
        <f t="shared" si="8"/>
        <v>1.0933926358037986</v>
      </c>
      <c r="D169">
        <f t="shared" si="9"/>
        <v>1.1955074560299783</v>
      </c>
      <c r="E169">
        <f t="shared" si="10"/>
        <v>1.0933926358037986</v>
      </c>
    </row>
    <row r="170" spans="1:5" x14ac:dyDescent="0.2">
      <c r="A170">
        <v>23</v>
      </c>
      <c r="B170">
        <v>25.065551243141499</v>
      </c>
      <c r="C170">
        <f t="shared" si="8"/>
        <v>-2.0655512431414991</v>
      </c>
      <c r="D170">
        <f t="shared" si="9"/>
        <v>4.2665019380433922</v>
      </c>
      <c r="E170">
        <f t="shared" si="10"/>
        <v>2.0655512431414991</v>
      </c>
    </row>
    <row r="171" spans="1:5" x14ac:dyDescent="0.2">
      <c r="A171">
        <v>28</v>
      </c>
      <c r="B171">
        <v>28.136422475030201</v>
      </c>
      <c r="C171">
        <f t="shared" si="8"/>
        <v>-0.13642247503020144</v>
      </c>
      <c r="D171">
        <f t="shared" si="9"/>
        <v>1.8611091693365934E-2</v>
      </c>
      <c r="E171">
        <f t="shared" si="10"/>
        <v>0.13642247503020144</v>
      </c>
    </row>
    <row r="172" spans="1:5" x14ac:dyDescent="0.2">
      <c r="A172">
        <v>28</v>
      </c>
      <c r="B172">
        <v>26.5670893056352</v>
      </c>
      <c r="C172">
        <f t="shared" si="8"/>
        <v>1.4329106943648</v>
      </c>
      <c r="D172">
        <f t="shared" si="9"/>
        <v>2.0532330580250133</v>
      </c>
      <c r="E172">
        <f t="shared" si="10"/>
        <v>1.4329106943648</v>
      </c>
    </row>
    <row r="173" spans="1:5" x14ac:dyDescent="0.2">
      <c r="A173">
        <v>28</v>
      </c>
      <c r="B173">
        <v>26.0800959616885</v>
      </c>
      <c r="C173">
        <f t="shared" si="8"/>
        <v>1.9199040383115005</v>
      </c>
      <c r="D173">
        <f t="shared" si="9"/>
        <v>3.6860315163248076</v>
      </c>
      <c r="E173">
        <f t="shared" si="10"/>
        <v>1.9199040383115005</v>
      </c>
    </row>
    <row r="174" spans="1:5" x14ac:dyDescent="0.2">
      <c r="A174">
        <v>28</v>
      </c>
      <c r="B174">
        <v>25.9384240767804</v>
      </c>
      <c r="C174">
        <f t="shared" si="8"/>
        <v>2.0615759232195998</v>
      </c>
      <c r="D174">
        <f t="shared" si="9"/>
        <v>4.2500952871987456</v>
      </c>
      <c r="E174">
        <f t="shared" si="10"/>
        <v>2.0615759232195998</v>
      </c>
    </row>
    <row r="175" spans="1:5" x14ac:dyDescent="0.2">
      <c r="A175">
        <v>28</v>
      </c>
      <c r="B175">
        <v>25.211548303001798</v>
      </c>
      <c r="C175">
        <f t="shared" si="8"/>
        <v>2.7884516969982016</v>
      </c>
      <c r="D175">
        <f t="shared" si="9"/>
        <v>7.7754628664921501</v>
      </c>
      <c r="E175">
        <f t="shared" si="10"/>
        <v>2.7884516969982016</v>
      </c>
    </row>
    <row r="176" spans="1:5" x14ac:dyDescent="0.2">
      <c r="A176">
        <v>30</v>
      </c>
      <c r="B176">
        <v>28.119059873227901</v>
      </c>
      <c r="C176">
        <f t="shared" si="8"/>
        <v>1.8809401267720993</v>
      </c>
      <c r="D176">
        <f t="shared" si="9"/>
        <v>3.537935760501441</v>
      </c>
      <c r="E176">
        <f t="shared" si="10"/>
        <v>1.8809401267720993</v>
      </c>
    </row>
    <row r="177" spans="1:5" x14ac:dyDescent="0.2">
      <c r="A177">
        <v>28</v>
      </c>
      <c r="B177">
        <v>26.279640849679399</v>
      </c>
      <c r="C177">
        <f t="shared" si="8"/>
        <v>1.7203591503206006</v>
      </c>
      <c r="D177">
        <f t="shared" si="9"/>
        <v>2.959635606091819</v>
      </c>
      <c r="E177">
        <f t="shared" si="10"/>
        <v>1.7203591503206006</v>
      </c>
    </row>
    <row r="178" spans="1:5" x14ac:dyDescent="0.2">
      <c r="A178">
        <v>30</v>
      </c>
      <c r="B178">
        <v>27.1680629566224</v>
      </c>
      <c r="C178">
        <f t="shared" si="8"/>
        <v>2.8319370433776001</v>
      </c>
      <c r="D178">
        <f t="shared" si="9"/>
        <v>8.0198674176542628</v>
      </c>
      <c r="E178">
        <f t="shared" si="10"/>
        <v>2.8319370433776001</v>
      </c>
    </row>
    <row r="179" spans="1:5" x14ac:dyDescent="0.2">
      <c r="A179">
        <v>30</v>
      </c>
      <c r="B179">
        <v>26.9984644366479</v>
      </c>
      <c r="C179">
        <f t="shared" si="8"/>
        <v>3.0015355633520997</v>
      </c>
      <c r="D179">
        <f t="shared" si="9"/>
        <v>9.0092157380674074</v>
      </c>
      <c r="E179">
        <f t="shared" si="10"/>
        <v>3.0015355633520997</v>
      </c>
    </row>
    <row r="180" spans="1:5" x14ac:dyDescent="0.2">
      <c r="A180">
        <v>22</v>
      </c>
      <c r="B180">
        <v>26.740137359971399</v>
      </c>
      <c r="C180">
        <f t="shared" si="8"/>
        <v>-4.7401373599713992</v>
      </c>
      <c r="D180">
        <f t="shared" si="9"/>
        <v>22.468902191396626</v>
      </c>
      <c r="E180">
        <f t="shared" si="10"/>
        <v>4.7401373599713992</v>
      </c>
    </row>
    <row r="181" spans="1:5" x14ac:dyDescent="0.2">
      <c r="A181">
        <v>30</v>
      </c>
      <c r="B181">
        <v>28.513852160005399</v>
      </c>
      <c r="C181">
        <f t="shared" si="8"/>
        <v>1.4861478399946009</v>
      </c>
      <c r="D181">
        <f t="shared" si="9"/>
        <v>2.2086354023206178</v>
      </c>
      <c r="E181">
        <f t="shared" si="10"/>
        <v>1.4861478399946009</v>
      </c>
    </row>
    <row r="182" spans="1:5" x14ac:dyDescent="0.2">
      <c r="A182">
        <v>29</v>
      </c>
      <c r="B182">
        <v>24.834173040344801</v>
      </c>
      <c r="C182">
        <f t="shared" si="8"/>
        <v>4.1658269596551989</v>
      </c>
      <c r="D182">
        <f t="shared" si="9"/>
        <v>17.354114257790076</v>
      </c>
      <c r="E182">
        <f t="shared" si="10"/>
        <v>4.1658269596551989</v>
      </c>
    </row>
    <row r="183" spans="1:5" x14ac:dyDescent="0.2">
      <c r="A183">
        <v>28</v>
      </c>
      <c r="B183">
        <v>26.7003188207397</v>
      </c>
      <c r="C183">
        <f t="shared" si="8"/>
        <v>1.2996811792603005</v>
      </c>
      <c r="D183">
        <f t="shared" si="9"/>
        <v>1.6891711677234453</v>
      </c>
      <c r="E183">
        <f t="shared" si="10"/>
        <v>1.2996811792603005</v>
      </c>
    </row>
    <row r="184" spans="1:5" x14ac:dyDescent="0.2">
      <c r="A184">
        <v>29</v>
      </c>
      <c r="B184">
        <v>25.508172041510502</v>
      </c>
      <c r="C184">
        <f t="shared" si="8"/>
        <v>3.4918279584894982</v>
      </c>
      <c r="D184">
        <f t="shared" si="9"/>
        <v>12.192862491688937</v>
      </c>
      <c r="E184">
        <f t="shared" si="10"/>
        <v>3.4918279584894982</v>
      </c>
    </row>
    <row r="185" spans="1:5" x14ac:dyDescent="0.2">
      <c r="A185">
        <v>24</v>
      </c>
      <c r="B185">
        <v>25.728274276683099</v>
      </c>
      <c r="C185">
        <f t="shared" si="8"/>
        <v>-1.7282742766830985</v>
      </c>
      <c r="D185">
        <f t="shared" si="9"/>
        <v>2.9869319754444872</v>
      </c>
      <c r="E185">
        <f t="shared" si="10"/>
        <v>1.7282742766830985</v>
      </c>
    </row>
    <row r="186" spans="1:5" x14ac:dyDescent="0.2">
      <c r="A186">
        <v>27</v>
      </c>
      <c r="B186">
        <v>27.552625053145199</v>
      </c>
      <c r="C186">
        <f t="shared" si="8"/>
        <v>-0.55262505314519927</v>
      </c>
      <c r="D186">
        <f t="shared" si="9"/>
        <v>0.30539444936373433</v>
      </c>
      <c r="E186">
        <f t="shared" si="10"/>
        <v>0.55262505314519927</v>
      </c>
    </row>
    <row r="187" spans="1:5" x14ac:dyDescent="0.2">
      <c r="A187">
        <v>22</v>
      </c>
      <c r="B187">
        <v>27.025216646261899</v>
      </c>
      <c r="C187">
        <f t="shared" si="8"/>
        <v>-5.0252166462618995</v>
      </c>
      <c r="D187">
        <f t="shared" si="9"/>
        <v>25.252802341867692</v>
      </c>
      <c r="E187">
        <f t="shared" si="10"/>
        <v>5.0252166462618995</v>
      </c>
    </row>
    <row r="188" spans="1:5" x14ac:dyDescent="0.2">
      <c r="A188">
        <v>29</v>
      </c>
      <c r="B188">
        <v>27.0904977895344</v>
      </c>
      <c r="C188">
        <f t="shared" si="8"/>
        <v>1.9095022104656003</v>
      </c>
      <c r="D188">
        <f t="shared" si="9"/>
        <v>3.6461986917730136</v>
      </c>
      <c r="E188">
        <f t="shared" si="10"/>
        <v>1.9095022104656003</v>
      </c>
    </row>
    <row r="189" spans="1:5" x14ac:dyDescent="0.2">
      <c r="A189">
        <v>27</v>
      </c>
      <c r="B189">
        <v>27.157327087637402</v>
      </c>
      <c r="C189">
        <f t="shared" si="8"/>
        <v>-0.15732708763740177</v>
      </c>
      <c r="D189">
        <f t="shared" si="9"/>
        <v>2.4751812504466699E-2</v>
      </c>
      <c r="E189">
        <f t="shared" si="10"/>
        <v>0.15732708763740177</v>
      </c>
    </row>
    <row r="190" spans="1:5" x14ac:dyDescent="0.2">
      <c r="A190">
        <v>26</v>
      </c>
      <c r="B190">
        <v>27.2953203508333</v>
      </c>
      <c r="C190">
        <f t="shared" si="8"/>
        <v>-1.2953203508333004</v>
      </c>
      <c r="D190">
        <f t="shared" si="9"/>
        <v>1.6778548112829046</v>
      </c>
      <c r="E190">
        <f t="shared" si="10"/>
        <v>1.2953203508333004</v>
      </c>
    </row>
    <row r="191" spans="1:5" x14ac:dyDescent="0.2">
      <c r="A191">
        <v>30</v>
      </c>
      <c r="B191">
        <v>27.859711988955599</v>
      </c>
      <c r="C191">
        <f t="shared" si="8"/>
        <v>2.1402880110444009</v>
      </c>
      <c r="D191">
        <f t="shared" si="9"/>
        <v>4.5808327702203977</v>
      </c>
      <c r="E191">
        <f t="shared" si="10"/>
        <v>2.1402880110444009</v>
      </c>
    </row>
    <row r="192" spans="1:5" x14ac:dyDescent="0.2">
      <c r="A192">
        <v>30</v>
      </c>
      <c r="B192">
        <v>28.755546305938498</v>
      </c>
      <c r="C192">
        <f t="shared" si="8"/>
        <v>1.2444536940615016</v>
      </c>
      <c r="D192">
        <f t="shared" si="9"/>
        <v>1.5486649966633175</v>
      </c>
      <c r="E192">
        <f t="shared" si="10"/>
        <v>1.2444536940615016</v>
      </c>
    </row>
    <row r="193" spans="1:5" x14ac:dyDescent="0.2">
      <c r="A193">
        <v>19</v>
      </c>
      <c r="B193">
        <v>23.757193363355899</v>
      </c>
      <c r="C193">
        <f t="shared" si="8"/>
        <v>-4.7571933633558992</v>
      </c>
      <c r="D193">
        <f t="shared" si="9"/>
        <v>22.630888696357413</v>
      </c>
      <c r="E193">
        <f t="shared" si="10"/>
        <v>4.7571933633558992</v>
      </c>
    </row>
    <row r="194" spans="1:5" x14ac:dyDescent="0.2">
      <c r="A194">
        <v>22</v>
      </c>
      <c r="B194">
        <v>26.198430152516998</v>
      </c>
      <c r="C194">
        <f t="shared" si="8"/>
        <v>-4.1984301525169982</v>
      </c>
      <c r="D194">
        <f t="shared" si="9"/>
        <v>17.626815745563906</v>
      </c>
      <c r="E194">
        <f t="shared" si="10"/>
        <v>4.1984301525169982</v>
      </c>
    </row>
    <row r="195" spans="1:5" x14ac:dyDescent="0.2">
      <c r="A195">
        <v>22</v>
      </c>
      <c r="B195">
        <v>25.5603685591195</v>
      </c>
      <c r="C195">
        <f t="shared" ref="C195:C201" si="11">A195-B195</f>
        <v>-3.5603685591194996</v>
      </c>
      <c r="D195">
        <f t="shared" ref="D195:D201" si="12">C195^2</f>
        <v>12.676224276766661</v>
      </c>
      <c r="E195">
        <f t="shared" ref="E195:E201" si="13">ABS(C195)</f>
        <v>3.5603685591194996</v>
      </c>
    </row>
    <row r="196" spans="1:5" x14ac:dyDescent="0.2">
      <c r="A196">
        <v>24</v>
      </c>
      <c r="B196">
        <v>25.528312003776101</v>
      </c>
      <c r="C196">
        <f t="shared" si="11"/>
        <v>-1.5283120037761009</v>
      </c>
      <c r="D196">
        <f t="shared" si="12"/>
        <v>2.3357375808861205</v>
      </c>
      <c r="E196">
        <f t="shared" si="13"/>
        <v>1.5283120037761009</v>
      </c>
    </row>
    <row r="197" spans="1:5" x14ac:dyDescent="0.2">
      <c r="A197">
        <v>30</v>
      </c>
      <c r="B197">
        <v>27.379330999666699</v>
      </c>
      <c r="C197">
        <f t="shared" si="11"/>
        <v>2.6206690003333009</v>
      </c>
      <c r="D197">
        <f t="shared" si="12"/>
        <v>6.8679060093079425</v>
      </c>
      <c r="E197">
        <f t="shared" si="13"/>
        <v>2.6206690003333009</v>
      </c>
    </row>
    <row r="198" spans="1:5" x14ac:dyDescent="0.2">
      <c r="A198">
        <v>26</v>
      </c>
      <c r="B198">
        <v>27.096669144258499</v>
      </c>
      <c r="C198">
        <f t="shared" si="11"/>
        <v>-1.0966691442584988</v>
      </c>
      <c r="D198">
        <f t="shared" si="12"/>
        <v>1.2026832119686681</v>
      </c>
      <c r="E198">
        <f t="shared" si="13"/>
        <v>1.0966691442584988</v>
      </c>
    </row>
    <row r="199" spans="1:5" x14ac:dyDescent="0.2">
      <c r="A199">
        <v>30</v>
      </c>
      <c r="B199">
        <v>27.976272221822601</v>
      </c>
      <c r="C199">
        <f t="shared" si="11"/>
        <v>2.023727778177399</v>
      </c>
      <c r="D199">
        <f t="shared" si="12"/>
        <v>4.0954741201668323</v>
      </c>
      <c r="E199">
        <f t="shared" si="13"/>
        <v>2.023727778177399</v>
      </c>
    </row>
    <row r="200" spans="1:5" x14ac:dyDescent="0.2">
      <c r="A200">
        <v>24</v>
      </c>
      <c r="B200">
        <v>28.755483544253</v>
      </c>
      <c r="C200">
        <f t="shared" si="11"/>
        <v>-4.7554835442529999</v>
      </c>
      <c r="D200">
        <f t="shared" si="12"/>
        <v>22.614623739661074</v>
      </c>
      <c r="E200">
        <f t="shared" si="13"/>
        <v>4.7554835442529999</v>
      </c>
    </row>
    <row r="201" spans="1:5" x14ac:dyDescent="0.2">
      <c r="A201">
        <v>23</v>
      </c>
      <c r="B201">
        <v>26.182625945609701</v>
      </c>
      <c r="C201">
        <f t="shared" si="11"/>
        <v>-3.1826259456097006</v>
      </c>
      <c r="D201">
        <f t="shared" si="12"/>
        <v>10.129107909668042</v>
      </c>
      <c r="E201">
        <f t="shared" si="13"/>
        <v>3.1826259456097006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lasso_out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2015-04-25T03:05:15Z</dcterms:created>
  <dcterms:modified xsi:type="dcterms:W3CDTF">2015-05-01T17:38:31Z</dcterms:modified>
</cp:coreProperties>
</file>