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onnorriley/Documents/AI/AlzheimersML/"/>
    </mc:Choice>
  </mc:AlternateContent>
  <bookViews>
    <workbookView xWindow="0" yWindow="460" windowWidth="28800" windowHeight="17460"/>
  </bookViews>
  <sheets>
    <sheet name="lasso_ou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66" i="1" l="1"/>
  <c r="C70" i="1"/>
  <c r="E70" i="1"/>
  <c r="C102" i="1"/>
  <c r="E102" i="1"/>
  <c r="C2" i="1"/>
  <c r="E2" i="1"/>
  <c r="C58" i="1"/>
  <c r="D58" i="1"/>
  <c r="C118" i="1"/>
  <c r="D118" i="1"/>
  <c r="C142" i="1"/>
  <c r="D142" i="1"/>
  <c r="C174" i="1"/>
  <c r="D174" i="1"/>
  <c r="C3" i="1"/>
  <c r="D3" i="1"/>
  <c r="C4" i="1"/>
  <c r="D4" i="1"/>
  <c r="C5" i="1"/>
  <c r="E5" i="1"/>
  <c r="C6" i="1"/>
  <c r="D6" i="1"/>
  <c r="C7" i="1"/>
  <c r="E7" i="1"/>
  <c r="C8" i="1"/>
  <c r="C9" i="1"/>
  <c r="C10" i="1"/>
  <c r="E10" i="1"/>
  <c r="C11" i="1"/>
  <c r="E11" i="1"/>
  <c r="C12" i="1"/>
  <c r="C13" i="1"/>
  <c r="E13" i="1"/>
  <c r="C14" i="1"/>
  <c r="C15" i="1"/>
  <c r="E15" i="1"/>
  <c r="C16" i="1"/>
  <c r="D16" i="1"/>
  <c r="C17" i="1"/>
  <c r="E17" i="1"/>
  <c r="C18" i="1"/>
  <c r="E18" i="1"/>
  <c r="C19" i="1"/>
  <c r="D19" i="1"/>
  <c r="C20" i="1"/>
  <c r="D20" i="1"/>
  <c r="C21" i="1"/>
  <c r="E21" i="1"/>
  <c r="C22" i="1"/>
  <c r="E22" i="1"/>
  <c r="C23" i="1"/>
  <c r="E23" i="1"/>
  <c r="C24" i="1"/>
  <c r="D24" i="1"/>
  <c r="C25" i="1"/>
  <c r="C26" i="1"/>
  <c r="E26" i="1"/>
  <c r="C27" i="1"/>
  <c r="E27" i="1"/>
  <c r="C28" i="1"/>
  <c r="C29" i="1"/>
  <c r="E29" i="1"/>
  <c r="C30" i="1"/>
  <c r="D30" i="1"/>
  <c r="C31" i="1"/>
  <c r="E31" i="1"/>
  <c r="C32" i="1"/>
  <c r="D32" i="1"/>
  <c r="C33" i="1"/>
  <c r="E33" i="1"/>
  <c r="C34" i="1"/>
  <c r="E34" i="1"/>
  <c r="C35" i="1"/>
  <c r="D35" i="1"/>
  <c r="C36" i="1"/>
  <c r="D36" i="1"/>
  <c r="C37" i="1"/>
  <c r="E37" i="1"/>
  <c r="C38" i="1"/>
  <c r="D38" i="1"/>
  <c r="C39" i="1"/>
  <c r="E39" i="1"/>
  <c r="C40" i="1"/>
  <c r="D40" i="1"/>
  <c r="C41" i="1"/>
  <c r="C42" i="1"/>
  <c r="D42" i="1"/>
  <c r="C43" i="1"/>
  <c r="D43" i="1"/>
  <c r="C44" i="1"/>
  <c r="C45" i="1"/>
  <c r="E45" i="1"/>
  <c r="C46" i="1"/>
  <c r="D46" i="1"/>
  <c r="C47" i="1"/>
  <c r="E47" i="1"/>
  <c r="C48" i="1"/>
  <c r="D48" i="1"/>
  <c r="C49" i="1"/>
  <c r="E49" i="1"/>
  <c r="C50" i="1"/>
  <c r="E50" i="1"/>
  <c r="C51" i="1"/>
  <c r="D51" i="1"/>
  <c r="C52" i="1"/>
  <c r="D52" i="1"/>
  <c r="C53" i="1"/>
  <c r="E53" i="1"/>
  <c r="C54" i="1"/>
  <c r="E54" i="1"/>
  <c r="C55" i="1"/>
  <c r="E55" i="1"/>
  <c r="C56" i="1"/>
  <c r="D56" i="1"/>
  <c r="C57" i="1"/>
  <c r="E58" i="1"/>
  <c r="C59" i="1"/>
  <c r="E59" i="1"/>
  <c r="C60" i="1"/>
  <c r="C61" i="1"/>
  <c r="E61" i="1"/>
  <c r="C62" i="1"/>
  <c r="D62" i="1"/>
  <c r="C63" i="1"/>
  <c r="E63" i="1"/>
  <c r="C64" i="1"/>
  <c r="D64" i="1"/>
  <c r="C65" i="1"/>
  <c r="E65" i="1"/>
  <c r="C66" i="1"/>
  <c r="E66" i="1"/>
  <c r="C67" i="1"/>
  <c r="D67" i="1"/>
  <c r="C68" i="1"/>
  <c r="D68" i="1"/>
  <c r="C69" i="1"/>
  <c r="E69" i="1"/>
  <c r="D70" i="1"/>
  <c r="C71" i="1"/>
  <c r="E71" i="1"/>
  <c r="C72" i="1"/>
  <c r="D72" i="1"/>
  <c r="C73" i="1"/>
  <c r="C74" i="1"/>
  <c r="D74" i="1"/>
  <c r="C75" i="1"/>
  <c r="E75" i="1"/>
  <c r="C76" i="1"/>
  <c r="C77" i="1"/>
  <c r="E77" i="1"/>
  <c r="C78" i="1"/>
  <c r="D78" i="1"/>
  <c r="C79" i="1"/>
  <c r="E79" i="1"/>
  <c r="C80" i="1"/>
  <c r="D80" i="1"/>
  <c r="C81" i="1"/>
  <c r="E81" i="1"/>
  <c r="C82" i="1"/>
  <c r="E82" i="1"/>
  <c r="C83" i="1"/>
  <c r="D83" i="1"/>
  <c r="C84" i="1"/>
  <c r="D84" i="1"/>
  <c r="C85" i="1"/>
  <c r="E85" i="1"/>
  <c r="C86" i="1"/>
  <c r="E86" i="1"/>
  <c r="C87" i="1"/>
  <c r="E87" i="1"/>
  <c r="C88" i="1"/>
  <c r="D88" i="1"/>
  <c r="C89" i="1"/>
  <c r="C90" i="1"/>
  <c r="E90" i="1"/>
  <c r="C91" i="1"/>
  <c r="D91" i="1"/>
  <c r="C92" i="1"/>
  <c r="C93" i="1"/>
  <c r="E93" i="1"/>
  <c r="C94" i="1"/>
  <c r="D94" i="1"/>
  <c r="C95" i="1"/>
  <c r="D95" i="1"/>
  <c r="C96" i="1"/>
  <c r="D96" i="1"/>
  <c r="C97" i="1"/>
  <c r="E97" i="1"/>
  <c r="C98" i="1"/>
  <c r="E98" i="1"/>
  <c r="C99" i="1"/>
  <c r="D99" i="1"/>
  <c r="C100" i="1"/>
  <c r="D100" i="1"/>
  <c r="C101" i="1"/>
  <c r="E101" i="1"/>
  <c r="D102" i="1"/>
  <c r="C103" i="1"/>
  <c r="E103" i="1"/>
  <c r="C104" i="1"/>
  <c r="D104" i="1"/>
  <c r="C105" i="1"/>
  <c r="C106" i="1"/>
  <c r="D106" i="1"/>
  <c r="C107" i="1"/>
  <c r="E107" i="1"/>
  <c r="C108" i="1"/>
  <c r="C109" i="1"/>
  <c r="E109" i="1"/>
  <c r="C110" i="1"/>
  <c r="D110" i="1"/>
  <c r="C111" i="1"/>
  <c r="D111" i="1"/>
  <c r="C112" i="1"/>
  <c r="D112" i="1"/>
  <c r="C113" i="1"/>
  <c r="E113" i="1"/>
  <c r="C114" i="1"/>
  <c r="E114" i="1"/>
  <c r="C115" i="1"/>
  <c r="D115" i="1"/>
  <c r="C116" i="1"/>
  <c r="D116" i="1"/>
  <c r="C117" i="1"/>
  <c r="E117" i="1"/>
  <c r="E118" i="1"/>
  <c r="C119" i="1"/>
  <c r="E119" i="1"/>
  <c r="C120" i="1"/>
  <c r="D120" i="1"/>
  <c r="C121" i="1"/>
  <c r="C122" i="1"/>
  <c r="E122" i="1"/>
  <c r="C123" i="1"/>
  <c r="E123" i="1"/>
  <c r="C124" i="1"/>
  <c r="C125" i="1"/>
  <c r="E125" i="1"/>
  <c r="C126" i="1"/>
  <c r="D126" i="1"/>
  <c r="C127" i="1"/>
  <c r="D127" i="1"/>
  <c r="C128" i="1"/>
  <c r="D128" i="1"/>
  <c r="C129" i="1"/>
  <c r="E129" i="1"/>
  <c r="C130" i="1"/>
  <c r="E130" i="1"/>
  <c r="C131" i="1"/>
  <c r="D131" i="1"/>
  <c r="C132" i="1"/>
  <c r="E132" i="1"/>
  <c r="C133" i="1"/>
  <c r="E133" i="1"/>
  <c r="C134" i="1"/>
  <c r="E134" i="1"/>
  <c r="C135" i="1"/>
  <c r="E135" i="1"/>
  <c r="C136" i="1"/>
  <c r="E136" i="1"/>
  <c r="C137" i="1"/>
  <c r="E137" i="1"/>
  <c r="C138" i="1"/>
  <c r="D138" i="1"/>
  <c r="C139" i="1"/>
  <c r="D139" i="1"/>
  <c r="C140" i="1"/>
  <c r="E140" i="1"/>
  <c r="C141" i="1"/>
  <c r="E141" i="1"/>
  <c r="E142" i="1"/>
  <c r="C143" i="1"/>
  <c r="D143" i="1"/>
  <c r="C144" i="1"/>
  <c r="D144" i="1"/>
  <c r="C145" i="1"/>
  <c r="E145" i="1"/>
  <c r="C146" i="1"/>
  <c r="E146" i="1"/>
  <c r="C147" i="1"/>
  <c r="D147" i="1"/>
  <c r="C148" i="1"/>
  <c r="E148" i="1"/>
  <c r="C149" i="1"/>
  <c r="E149" i="1"/>
  <c r="C150" i="1"/>
  <c r="E150" i="1"/>
  <c r="C151" i="1"/>
  <c r="E151" i="1"/>
  <c r="C152" i="1"/>
  <c r="D152" i="1"/>
  <c r="C153" i="1"/>
  <c r="E153" i="1"/>
  <c r="C154" i="1"/>
  <c r="D154" i="1"/>
  <c r="C155" i="1"/>
  <c r="D155" i="1"/>
  <c r="C156" i="1"/>
  <c r="E156" i="1"/>
  <c r="C157" i="1"/>
  <c r="E157" i="1"/>
  <c r="C158" i="1"/>
  <c r="E158" i="1"/>
  <c r="C159" i="1"/>
  <c r="D159" i="1"/>
  <c r="C160" i="1"/>
  <c r="D160" i="1"/>
  <c r="C161" i="1"/>
  <c r="E161" i="1"/>
  <c r="C162" i="1"/>
  <c r="E162" i="1"/>
  <c r="C163" i="1"/>
  <c r="D163" i="1"/>
  <c r="C164" i="1"/>
  <c r="E164" i="1"/>
  <c r="C165" i="1"/>
  <c r="E165" i="1"/>
  <c r="C166" i="1"/>
  <c r="D166" i="1"/>
  <c r="C167" i="1"/>
  <c r="E167" i="1"/>
  <c r="C168" i="1"/>
  <c r="E168" i="1"/>
  <c r="C169" i="1"/>
  <c r="E169" i="1"/>
  <c r="C170" i="1"/>
  <c r="D170" i="1"/>
  <c r="C171" i="1"/>
  <c r="D171" i="1"/>
  <c r="C172" i="1"/>
  <c r="E172" i="1"/>
  <c r="C173" i="1"/>
  <c r="E173" i="1"/>
  <c r="E174" i="1"/>
  <c r="C175" i="1"/>
  <c r="D175" i="1"/>
  <c r="C176" i="1"/>
  <c r="E176" i="1"/>
  <c r="C177" i="1"/>
  <c r="E177" i="1"/>
  <c r="C178" i="1"/>
  <c r="E178" i="1"/>
  <c r="C179" i="1"/>
  <c r="D179" i="1"/>
  <c r="C180" i="1"/>
  <c r="E180" i="1"/>
  <c r="C181" i="1"/>
  <c r="E181" i="1"/>
  <c r="C182" i="1"/>
  <c r="E182" i="1"/>
  <c r="C183" i="1"/>
  <c r="E183" i="1"/>
  <c r="C184" i="1"/>
  <c r="E184" i="1"/>
  <c r="C185" i="1"/>
  <c r="E185" i="1"/>
  <c r="C186" i="1"/>
  <c r="E186" i="1"/>
  <c r="C187" i="1"/>
  <c r="D187" i="1"/>
  <c r="C188" i="1"/>
  <c r="E188" i="1"/>
  <c r="C189" i="1"/>
  <c r="E189" i="1"/>
  <c r="C190" i="1"/>
  <c r="E190" i="1"/>
  <c r="C191" i="1"/>
  <c r="D191" i="1"/>
  <c r="C192" i="1"/>
  <c r="E192" i="1"/>
  <c r="C193" i="1"/>
  <c r="E193" i="1"/>
  <c r="C194" i="1"/>
  <c r="E194" i="1"/>
  <c r="C195" i="1"/>
  <c r="D195" i="1"/>
  <c r="C196" i="1"/>
  <c r="E196" i="1"/>
  <c r="C197" i="1"/>
  <c r="E197" i="1"/>
  <c r="C198" i="1"/>
  <c r="E198" i="1"/>
  <c r="C199" i="1"/>
  <c r="E199" i="1"/>
  <c r="C200" i="1"/>
  <c r="E200" i="1"/>
  <c r="C201" i="1"/>
  <c r="E201" i="1"/>
  <c r="E52" i="1"/>
  <c r="D196" i="1"/>
  <c r="D132" i="1"/>
  <c r="D164" i="1"/>
  <c r="D87" i="1"/>
  <c r="D27" i="1"/>
  <c r="E43" i="1"/>
  <c r="D190" i="1"/>
  <c r="D158" i="1"/>
  <c r="D103" i="1"/>
  <c r="E187" i="1"/>
  <c r="D180" i="1"/>
  <c r="D148" i="1"/>
  <c r="D119" i="1"/>
  <c r="D90" i="1"/>
  <c r="D59" i="1"/>
  <c r="D31" i="1"/>
  <c r="D7" i="1"/>
  <c r="E175" i="1"/>
  <c r="E152" i="1"/>
  <c r="E131" i="1"/>
  <c r="E106" i="1"/>
  <c r="E78" i="1"/>
  <c r="E51" i="1"/>
  <c r="E127" i="1"/>
  <c r="D107" i="1"/>
  <c r="D79" i="1"/>
  <c r="D50" i="1"/>
  <c r="D22" i="1"/>
  <c r="E191" i="1"/>
  <c r="E166" i="1"/>
  <c r="E115" i="1"/>
  <c r="E91" i="1"/>
  <c r="E67" i="1"/>
  <c r="E42" i="1"/>
  <c r="E6" i="1"/>
  <c r="E147" i="1"/>
  <c r="E19" i="1"/>
  <c r="D75" i="1"/>
  <c r="D47" i="1"/>
  <c r="D18" i="1"/>
  <c r="E163" i="1"/>
  <c r="E139" i="1"/>
  <c r="E111" i="1"/>
  <c r="E3" i="1"/>
  <c r="D198" i="1"/>
  <c r="D182" i="1"/>
  <c r="D150" i="1"/>
  <c r="D134" i="1"/>
  <c r="D122" i="1"/>
  <c r="D82" i="1"/>
  <c r="D63" i="1"/>
  <c r="D54" i="1"/>
  <c r="D39" i="1"/>
  <c r="D23" i="1"/>
  <c r="D11" i="1"/>
  <c r="E195" i="1"/>
  <c r="E179" i="1"/>
  <c r="E170" i="1"/>
  <c r="E155" i="1"/>
  <c r="E143" i="1"/>
  <c r="E116" i="1"/>
  <c r="E95" i="1"/>
  <c r="E80" i="1"/>
  <c r="E74" i="1"/>
  <c r="E46" i="1"/>
  <c r="E35" i="1"/>
  <c r="E20" i="1"/>
  <c r="E88" i="1"/>
  <c r="E16" i="1"/>
  <c r="D188" i="1"/>
  <c r="D172" i="1"/>
  <c r="D156" i="1"/>
  <c r="D140" i="1"/>
  <c r="D123" i="1"/>
  <c r="D114" i="1"/>
  <c r="D86" i="1"/>
  <c r="D71" i="1"/>
  <c r="D55" i="1"/>
  <c r="D26" i="1"/>
  <c r="D15" i="1"/>
  <c r="E171" i="1"/>
  <c r="E159" i="1"/>
  <c r="E144" i="1"/>
  <c r="E138" i="1"/>
  <c r="E110" i="1"/>
  <c r="E99" i="1"/>
  <c r="E83" i="1"/>
  <c r="E38" i="1"/>
  <c r="E24" i="1"/>
  <c r="E73" i="1"/>
  <c r="D73" i="1"/>
  <c r="D124" i="1"/>
  <c r="E124" i="1"/>
  <c r="D108" i="1"/>
  <c r="E108" i="1"/>
  <c r="D92" i="1"/>
  <c r="E92" i="1"/>
  <c r="D76" i="1"/>
  <c r="E76" i="1"/>
  <c r="D60" i="1"/>
  <c r="E60" i="1"/>
  <c r="D44" i="1"/>
  <c r="E44" i="1"/>
  <c r="D28" i="1"/>
  <c r="E28" i="1"/>
  <c r="D12" i="1"/>
  <c r="E12" i="1"/>
  <c r="D8" i="1"/>
  <c r="E8" i="1"/>
  <c r="D200" i="1"/>
  <c r="D194" i="1"/>
  <c r="D189" i="1"/>
  <c r="D184" i="1"/>
  <c r="D178" i="1"/>
  <c r="D173" i="1"/>
  <c r="D168" i="1"/>
  <c r="D162" i="1"/>
  <c r="D157" i="1"/>
  <c r="D146" i="1"/>
  <c r="D141" i="1"/>
  <c r="D136" i="1"/>
  <c r="D130" i="1"/>
  <c r="D117" i="1"/>
  <c r="D109" i="1"/>
  <c r="D81" i="1"/>
  <c r="D66" i="1"/>
  <c r="D53" i="1"/>
  <c r="D45" i="1"/>
  <c r="D17" i="1"/>
  <c r="D10" i="1"/>
  <c r="E160" i="1"/>
  <c r="E154" i="1"/>
  <c r="E126" i="1"/>
  <c r="E104" i="1"/>
  <c r="E96" i="1"/>
  <c r="E68" i="1"/>
  <c r="E62" i="1"/>
  <c r="E40" i="1"/>
  <c r="E32" i="1"/>
  <c r="D193" i="1"/>
  <c r="D177" i="1"/>
  <c r="D161" i="1"/>
  <c r="D145" i="1"/>
  <c r="D129" i="1"/>
  <c r="D101" i="1"/>
  <c r="D93" i="1"/>
  <c r="D65" i="1"/>
  <c r="D37" i="1"/>
  <c r="D29" i="1"/>
  <c r="D14" i="1"/>
  <c r="E14" i="1"/>
  <c r="D2" i="1"/>
  <c r="D197" i="1"/>
  <c r="D192" i="1"/>
  <c r="D186" i="1"/>
  <c r="D181" i="1"/>
  <c r="D176" i="1"/>
  <c r="D165" i="1"/>
  <c r="D149" i="1"/>
  <c r="D133" i="1"/>
  <c r="D113" i="1"/>
  <c r="D98" i="1"/>
  <c r="D85" i="1"/>
  <c r="D77" i="1"/>
  <c r="D49" i="1"/>
  <c r="D34" i="1"/>
  <c r="D21" i="1"/>
  <c r="D13" i="1"/>
  <c r="E128" i="1"/>
  <c r="E100" i="1"/>
  <c r="E94" i="1"/>
  <c r="E72" i="1"/>
  <c r="E64" i="1"/>
  <c r="E36" i="1"/>
  <c r="E30" i="1"/>
  <c r="E4" i="1"/>
  <c r="E121" i="1"/>
  <c r="D121" i="1"/>
  <c r="E105" i="1"/>
  <c r="D105" i="1"/>
  <c r="E89" i="1"/>
  <c r="D89" i="1"/>
  <c r="E57" i="1"/>
  <c r="D57" i="1"/>
  <c r="E41" i="1"/>
  <c r="D41" i="1"/>
  <c r="E25" i="1"/>
  <c r="D25" i="1"/>
  <c r="E9" i="1"/>
  <c r="D9" i="1"/>
  <c r="D201" i="1"/>
  <c r="D185" i="1"/>
  <c r="D169" i="1"/>
  <c r="D153" i="1"/>
  <c r="D137" i="1"/>
  <c r="D125" i="1"/>
  <c r="D97" i="1"/>
  <c r="D69" i="1"/>
  <c r="D61" i="1"/>
  <c r="D33" i="1"/>
  <c r="D5" i="1"/>
  <c r="E120" i="1"/>
  <c r="E112" i="1"/>
  <c r="E84" i="1"/>
  <c r="E56" i="1"/>
  <c r="E48" i="1"/>
  <c r="D199" i="1"/>
  <c r="D183" i="1"/>
  <c r="D167" i="1"/>
  <c r="D151" i="1"/>
  <c r="D135" i="1"/>
  <c r="G2" i="1"/>
  <c r="L10" i="1"/>
  <c r="I3" i="1"/>
  <c r="I4" i="1"/>
  <c r="I5" i="1"/>
  <c r="I6" i="1"/>
  <c r="I7" i="1"/>
  <c r="I8" i="1"/>
  <c r="I9" i="1"/>
  <c r="I10" i="1"/>
  <c r="J1" i="1" a="1"/>
  <c r="L11" i="1"/>
  <c r="L8" i="1"/>
  <c r="L12" i="1"/>
  <c r="L7" i="1"/>
  <c r="J2" i="1"/>
  <c r="J5" i="1"/>
  <c r="J8" i="1"/>
  <c r="J1" i="1"/>
  <c r="J3" i="1"/>
  <c r="J9" i="1"/>
  <c r="J4" i="1"/>
  <c r="J7" i="1"/>
  <c r="J6" i="1"/>
  <c r="L13" i="1"/>
  <c r="L6" i="1"/>
  <c r="L14" i="1"/>
  <c r="L5" i="1"/>
  <c r="L15" i="1"/>
  <c r="L4" i="1"/>
  <c r="L16" i="1"/>
  <c r="L2" i="1"/>
  <c r="L3" i="1"/>
  <c r="M2" i="1" a="1"/>
  <c r="M3" i="1"/>
  <c r="M12" i="1"/>
  <c r="M9" i="1"/>
  <c r="M15" i="1"/>
  <c r="M7" i="1"/>
  <c r="M16" i="1"/>
  <c r="M6" i="1"/>
  <c r="M5" i="1"/>
  <c r="M13" i="1"/>
  <c r="M14" i="1"/>
  <c r="M8" i="1"/>
  <c r="M2" i="1"/>
  <c r="M11" i="1"/>
  <c r="M4" i="1"/>
  <c r="M10" i="1"/>
</calcChain>
</file>

<file path=xl/sharedStrings.xml><?xml version="1.0" encoding="utf-8"?>
<sst xmlns="http://schemas.openxmlformats.org/spreadsheetml/2006/main" count="10" uniqueCount="9">
  <si>
    <t>Difference</t>
  </si>
  <si>
    <t>Target</t>
  </si>
  <si>
    <t>Estimate</t>
  </si>
  <si>
    <t>Square</t>
  </si>
  <si>
    <t>Absolute Value</t>
  </si>
  <si>
    <t>RMSE</t>
  </si>
  <si>
    <t>Bins</t>
  </si>
  <si>
    <t>Freq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</si>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</sst>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vs. Frequency</a:t>
            </a:r>
            <a:endParaRPr lang="en-US" sz="1400" b="0" i="0" u="none" strike="noStrike" baseline="0">
              <a:effectLst/>
            </a:endParaRPr>
          </a:p>
          <a:p>
            <a:pPr algn="ctr">
              <a:defRPr/>
            </a:pPr>
            <a:r>
              <a:rPr lang="en-US" sz="1400" b="0" i="0" u="none" strike="noStrike" baseline="0">
                <a:effectLst/>
              </a:rPr>
              <a:t>Using Lasso Method</a:t>
            </a:r>
            <a:endParaRPr lang="en-US"/>
          </a:p>
        </c:rich>
      </c:tx>
      <c:layout>
        <c:manualLayout>
          <c:xMode val="edge"/>
          <c:yMode val="edge"/>
          <c:x val="0.404867136705951"/>
          <c:y val="0.02286530646599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5"/>
          <c:y val="0.153194444444445"/>
          <c:w val="0.831293963254593"/>
          <c:h val="0.62271617089530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lasso_out!$I$2:$I$9</c:f>
              <c:numCache>
                <c:formatCode>General</c:formatCode>
                <c:ptCount val="8"/>
                <c:pt idx="0">
                  <c:v>0.0</c:v>
                </c:pt>
                <c:pt idx="1">
                  <c:v>1.877790585225419</c:v>
                </c:pt>
                <c:pt idx="2">
                  <c:v>3.755581170450838</c:v>
                </c:pt>
                <c:pt idx="3">
                  <c:v>5.633371755676257</c:v>
                </c:pt>
                <c:pt idx="4">
                  <c:v>7.511162340901676</c:v>
                </c:pt>
                <c:pt idx="5">
                  <c:v>9.388952926127094</c:v>
                </c:pt>
                <c:pt idx="6">
                  <c:v>11.26674351135251</c:v>
                </c:pt>
                <c:pt idx="7">
                  <c:v>13.14453409657793</c:v>
                </c:pt>
              </c:numCache>
            </c:numRef>
          </c:xVal>
          <c:yVal>
            <c:numRef>
              <c:f>lasso_out!$J$2:$J$9</c:f>
              <c:numCache>
                <c:formatCode>General</c:formatCode>
                <c:ptCount val="8"/>
                <c:pt idx="0">
                  <c:v>82.0</c:v>
                </c:pt>
                <c:pt idx="1">
                  <c:v>74.0</c:v>
                </c:pt>
                <c:pt idx="2">
                  <c:v>27.0</c:v>
                </c:pt>
                <c:pt idx="3">
                  <c:v>7.0</c:v>
                </c:pt>
                <c:pt idx="4">
                  <c:v>4.0</c:v>
                </c:pt>
                <c:pt idx="5">
                  <c:v>1.0</c:v>
                </c:pt>
                <c:pt idx="6">
                  <c:v>3.0</c:v>
                </c:pt>
                <c:pt idx="7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9044096"/>
        <c:axId val="-2008964800"/>
      </c:scatterChart>
      <c:valAx>
        <c:axId val="-200904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Target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8964800"/>
        <c:crosses val="autoZero"/>
        <c:crossBetween val="midCat"/>
        <c:majorUnit val="1.9"/>
      </c:valAx>
      <c:valAx>
        <c:axId val="-200896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904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vs. Frequency</a:t>
            </a:r>
          </a:p>
          <a:p>
            <a:pPr>
              <a:defRPr/>
            </a:pPr>
            <a:r>
              <a:rPr lang="en-US"/>
              <a:t>Using Ridge 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lasso_out!$L$2:$L$14</c:f>
              <c:numCache>
                <c:formatCode>General</c:formatCode>
                <c:ptCount val="13"/>
                <c:pt idx="0">
                  <c:v>-13.14453409657793</c:v>
                </c:pt>
                <c:pt idx="1">
                  <c:v>-11.26674351135251</c:v>
                </c:pt>
                <c:pt idx="2">
                  <c:v>-9.388952926127094</c:v>
                </c:pt>
                <c:pt idx="3">
                  <c:v>-7.511162340901676</c:v>
                </c:pt>
                <c:pt idx="4">
                  <c:v>-5.633371755676257</c:v>
                </c:pt>
                <c:pt idx="5">
                  <c:v>-3.755581170450838</c:v>
                </c:pt>
                <c:pt idx="6">
                  <c:v>-1.877790585225419</c:v>
                </c:pt>
                <c:pt idx="7">
                  <c:v>0.0</c:v>
                </c:pt>
                <c:pt idx="8">
                  <c:v>1.877790585225419</c:v>
                </c:pt>
                <c:pt idx="9">
                  <c:v>3.755581170450838</c:v>
                </c:pt>
                <c:pt idx="10">
                  <c:v>5.633371755676257</c:v>
                </c:pt>
                <c:pt idx="11">
                  <c:v>7.511162340901676</c:v>
                </c:pt>
                <c:pt idx="12">
                  <c:v>9.388952926127094</c:v>
                </c:pt>
              </c:numCache>
            </c:numRef>
          </c:xVal>
          <c:yVal>
            <c:numRef>
              <c:f>lasso_out!$M$2:$M$14</c:f>
              <c:numCache>
                <c:formatCode>General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1.0</c:v>
                </c:pt>
                <c:pt idx="3">
                  <c:v>4.0</c:v>
                </c:pt>
                <c:pt idx="4">
                  <c:v>5.0</c:v>
                </c:pt>
                <c:pt idx="5">
                  <c:v>15.0</c:v>
                </c:pt>
                <c:pt idx="6">
                  <c:v>19.0</c:v>
                </c:pt>
                <c:pt idx="7">
                  <c:v>27.0</c:v>
                </c:pt>
                <c:pt idx="8">
                  <c:v>55.0</c:v>
                </c:pt>
                <c:pt idx="9">
                  <c:v>55.0</c:v>
                </c:pt>
                <c:pt idx="10">
                  <c:v>12.0</c:v>
                </c:pt>
                <c:pt idx="11">
                  <c:v>2.0</c:v>
                </c:pt>
                <c:pt idx="1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9227584"/>
        <c:axId val="-2040424624"/>
      </c:scatterChart>
      <c:valAx>
        <c:axId val="-20092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0424624"/>
        <c:crosses val="autoZero"/>
        <c:crossBetween val="midCat"/>
        <c:majorUnit val="1.9"/>
      </c:valAx>
      <c:valAx>
        <c:axId val="-20404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922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00392729301696196"/>
                  <c:y val="-0.2518061196975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lasso_out!$A$2:$A$234</c:f>
              <c:numCache>
                <c:formatCode>General</c:formatCode>
                <c:ptCount val="233"/>
                <c:pt idx="0">
                  <c:v>25.0</c:v>
                </c:pt>
                <c:pt idx="1">
                  <c:v>22.0</c:v>
                </c:pt>
                <c:pt idx="2">
                  <c:v>24.0</c:v>
                </c:pt>
                <c:pt idx="3">
                  <c:v>25.0</c:v>
                </c:pt>
                <c:pt idx="4">
                  <c:v>26.0</c:v>
                </c:pt>
                <c:pt idx="5">
                  <c:v>30.0</c:v>
                </c:pt>
                <c:pt idx="6">
                  <c:v>29.0</c:v>
                </c:pt>
                <c:pt idx="7">
                  <c:v>29.0</c:v>
                </c:pt>
                <c:pt idx="8">
                  <c:v>29.0</c:v>
                </c:pt>
                <c:pt idx="9">
                  <c:v>29.0</c:v>
                </c:pt>
                <c:pt idx="10">
                  <c:v>18.0</c:v>
                </c:pt>
                <c:pt idx="11">
                  <c:v>27.0</c:v>
                </c:pt>
                <c:pt idx="12">
                  <c:v>23.0</c:v>
                </c:pt>
                <c:pt idx="13">
                  <c:v>28.0</c:v>
                </c:pt>
                <c:pt idx="14">
                  <c:v>20.0</c:v>
                </c:pt>
                <c:pt idx="15">
                  <c:v>27.0</c:v>
                </c:pt>
                <c:pt idx="16">
                  <c:v>30.0</c:v>
                </c:pt>
                <c:pt idx="17">
                  <c:v>29.0</c:v>
                </c:pt>
                <c:pt idx="18">
                  <c:v>29.0</c:v>
                </c:pt>
                <c:pt idx="19">
                  <c:v>24.0</c:v>
                </c:pt>
                <c:pt idx="20">
                  <c:v>30.0</c:v>
                </c:pt>
                <c:pt idx="21">
                  <c:v>29.0</c:v>
                </c:pt>
                <c:pt idx="22">
                  <c:v>23.0</c:v>
                </c:pt>
                <c:pt idx="23">
                  <c:v>27.0</c:v>
                </c:pt>
                <c:pt idx="24">
                  <c:v>27.0</c:v>
                </c:pt>
                <c:pt idx="25">
                  <c:v>29.0</c:v>
                </c:pt>
                <c:pt idx="26">
                  <c:v>29.0</c:v>
                </c:pt>
                <c:pt idx="27">
                  <c:v>30.0</c:v>
                </c:pt>
                <c:pt idx="28">
                  <c:v>23.0</c:v>
                </c:pt>
                <c:pt idx="29">
                  <c:v>30.0</c:v>
                </c:pt>
                <c:pt idx="30">
                  <c:v>24.0</c:v>
                </c:pt>
                <c:pt idx="31">
                  <c:v>29.0</c:v>
                </c:pt>
                <c:pt idx="32">
                  <c:v>25.0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28.0</c:v>
                </c:pt>
                <c:pt idx="37">
                  <c:v>29.0</c:v>
                </c:pt>
                <c:pt idx="38">
                  <c:v>29.0</c:v>
                </c:pt>
                <c:pt idx="39">
                  <c:v>29.0</c:v>
                </c:pt>
                <c:pt idx="40">
                  <c:v>24.0</c:v>
                </c:pt>
                <c:pt idx="41">
                  <c:v>30.0</c:v>
                </c:pt>
                <c:pt idx="42">
                  <c:v>28.0</c:v>
                </c:pt>
                <c:pt idx="43">
                  <c:v>5.0</c:v>
                </c:pt>
                <c:pt idx="44">
                  <c:v>25.0</c:v>
                </c:pt>
                <c:pt idx="45">
                  <c:v>20.0</c:v>
                </c:pt>
                <c:pt idx="46">
                  <c:v>28.0</c:v>
                </c:pt>
                <c:pt idx="47">
                  <c:v>15.0</c:v>
                </c:pt>
                <c:pt idx="48">
                  <c:v>25.0</c:v>
                </c:pt>
                <c:pt idx="49">
                  <c:v>28.0</c:v>
                </c:pt>
                <c:pt idx="50">
                  <c:v>30.0</c:v>
                </c:pt>
                <c:pt idx="51">
                  <c:v>28.0</c:v>
                </c:pt>
                <c:pt idx="52">
                  <c:v>13.0</c:v>
                </c:pt>
                <c:pt idx="53">
                  <c:v>30.0</c:v>
                </c:pt>
                <c:pt idx="54">
                  <c:v>25.0</c:v>
                </c:pt>
                <c:pt idx="55">
                  <c:v>29.0</c:v>
                </c:pt>
                <c:pt idx="56">
                  <c:v>29.0</c:v>
                </c:pt>
                <c:pt idx="57">
                  <c:v>17.0</c:v>
                </c:pt>
                <c:pt idx="58">
                  <c:v>21.0</c:v>
                </c:pt>
                <c:pt idx="59">
                  <c:v>28.0</c:v>
                </c:pt>
                <c:pt idx="60">
                  <c:v>26.0</c:v>
                </c:pt>
                <c:pt idx="61">
                  <c:v>26.0</c:v>
                </c:pt>
                <c:pt idx="62">
                  <c:v>26.0</c:v>
                </c:pt>
                <c:pt idx="63">
                  <c:v>28.0</c:v>
                </c:pt>
                <c:pt idx="64">
                  <c:v>30.0</c:v>
                </c:pt>
                <c:pt idx="65">
                  <c:v>26.0</c:v>
                </c:pt>
                <c:pt idx="66">
                  <c:v>23.0</c:v>
                </c:pt>
                <c:pt idx="67">
                  <c:v>30.0</c:v>
                </c:pt>
                <c:pt idx="68">
                  <c:v>22.0</c:v>
                </c:pt>
                <c:pt idx="69">
                  <c:v>28.0</c:v>
                </c:pt>
                <c:pt idx="70">
                  <c:v>30.0</c:v>
                </c:pt>
                <c:pt idx="71">
                  <c:v>30.0</c:v>
                </c:pt>
                <c:pt idx="72">
                  <c:v>29.0</c:v>
                </c:pt>
                <c:pt idx="73">
                  <c:v>30.0</c:v>
                </c:pt>
                <c:pt idx="74">
                  <c:v>29.0</c:v>
                </c:pt>
                <c:pt idx="75">
                  <c:v>28.0</c:v>
                </c:pt>
                <c:pt idx="76">
                  <c:v>18.0</c:v>
                </c:pt>
                <c:pt idx="77">
                  <c:v>27.0</c:v>
                </c:pt>
                <c:pt idx="78">
                  <c:v>30.0</c:v>
                </c:pt>
                <c:pt idx="79">
                  <c:v>20.0</c:v>
                </c:pt>
                <c:pt idx="80">
                  <c:v>30.0</c:v>
                </c:pt>
                <c:pt idx="81">
                  <c:v>29.0</c:v>
                </c:pt>
                <c:pt idx="82">
                  <c:v>22.0</c:v>
                </c:pt>
                <c:pt idx="83">
                  <c:v>30.0</c:v>
                </c:pt>
                <c:pt idx="84">
                  <c:v>22.0</c:v>
                </c:pt>
                <c:pt idx="85">
                  <c:v>28.0</c:v>
                </c:pt>
                <c:pt idx="86">
                  <c:v>29.0</c:v>
                </c:pt>
                <c:pt idx="87">
                  <c:v>26.0</c:v>
                </c:pt>
                <c:pt idx="88">
                  <c:v>30.0</c:v>
                </c:pt>
                <c:pt idx="89">
                  <c:v>24.0</c:v>
                </c:pt>
                <c:pt idx="90">
                  <c:v>27.0</c:v>
                </c:pt>
                <c:pt idx="91">
                  <c:v>27.0</c:v>
                </c:pt>
                <c:pt idx="92">
                  <c:v>30.0</c:v>
                </c:pt>
                <c:pt idx="93">
                  <c:v>30.0</c:v>
                </c:pt>
                <c:pt idx="94">
                  <c:v>28.0</c:v>
                </c:pt>
                <c:pt idx="95">
                  <c:v>29.0</c:v>
                </c:pt>
                <c:pt idx="96">
                  <c:v>30.0</c:v>
                </c:pt>
                <c:pt idx="97">
                  <c:v>21.0</c:v>
                </c:pt>
                <c:pt idx="98">
                  <c:v>29.0</c:v>
                </c:pt>
                <c:pt idx="99">
                  <c:v>25.0</c:v>
                </c:pt>
                <c:pt idx="100">
                  <c:v>21.0</c:v>
                </c:pt>
                <c:pt idx="101">
                  <c:v>30.0</c:v>
                </c:pt>
                <c:pt idx="102">
                  <c:v>29.0</c:v>
                </c:pt>
                <c:pt idx="103">
                  <c:v>26.0</c:v>
                </c:pt>
                <c:pt idx="104">
                  <c:v>26.0</c:v>
                </c:pt>
                <c:pt idx="105">
                  <c:v>28.0</c:v>
                </c:pt>
                <c:pt idx="106">
                  <c:v>16.0</c:v>
                </c:pt>
                <c:pt idx="107">
                  <c:v>19.0</c:v>
                </c:pt>
                <c:pt idx="108">
                  <c:v>21.0</c:v>
                </c:pt>
                <c:pt idx="109">
                  <c:v>20.0</c:v>
                </c:pt>
                <c:pt idx="110">
                  <c:v>28.0</c:v>
                </c:pt>
                <c:pt idx="111">
                  <c:v>30.0</c:v>
                </c:pt>
                <c:pt idx="112">
                  <c:v>22.0</c:v>
                </c:pt>
                <c:pt idx="113">
                  <c:v>30.0</c:v>
                </c:pt>
                <c:pt idx="114">
                  <c:v>25.0</c:v>
                </c:pt>
                <c:pt idx="115">
                  <c:v>30.0</c:v>
                </c:pt>
                <c:pt idx="116">
                  <c:v>27.0</c:v>
                </c:pt>
                <c:pt idx="117">
                  <c:v>23.0</c:v>
                </c:pt>
                <c:pt idx="118">
                  <c:v>29.0</c:v>
                </c:pt>
                <c:pt idx="119">
                  <c:v>30.0</c:v>
                </c:pt>
                <c:pt idx="120">
                  <c:v>28.0</c:v>
                </c:pt>
                <c:pt idx="121">
                  <c:v>30.0</c:v>
                </c:pt>
                <c:pt idx="122">
                  <c:v>25.0</c:v>
                </c:pt>
                <c:pt idx="123">
                  <c:v>20.0</c:v>
                </c:pt>
                <c:pt idx="124">
                  <c:v>30.0</c:v>
                </c:pt>
                <c:pt idx="125">
                  <c:v>29.0</c:v>
                </c:pt>
                <c:pt idx="126">
                  <c:v>24.0</c:v>
                </c:pt>
                <c:pt idx="127">
                  <c:v>29.0</c:v>
                </c:pt>
                <c:pt idx="128">
                  <c:v>30.0</c:v>
                </c:pt>
                <c:pt idx="129">
                  <c:v>30.0</c:v>
                </c:pt>
                <c:pt idx="130">
                  <c:v>29.0</c:v>
                </c:pt>
                <c:pt idx="131">
                  <c:v>28.0</c:v>
                </c:pt>
                <c:pt idx="132">
                  <c:v>30.0</c:v>
                </c:pt>
                <c:pt idx="133">
                  <c:v>30.0</c:v>
                </c:pt>
                <c:pt idx="134">
                  <c:v>28.0</c:v>
                </c:pt>
                <c:pt idx="135">
                  <c:v>21.0</c:v>
                </c:pt>
                <c:pt idx="136">
                  <c:v>25.0</c:v>
                </c:pt>
                <c:pt idx="137">
                  <c:v>27.0</c:v>
                </c:pt>
                <c:pt idx="138">
                  <c:v>28.0</c:v>
                </c:pt>
                <c:pt idx="139">
                  <c:v>30.0</c:v>
                </c:pt>
                <c:pt idx="140">
                  <c:v>28.0</c:v>
                </c:pt>
                <c:pt idx="141">
                  <c:v>21.0</c:v>
                </c:pt>
                <c:pt idx="142">
                  <c:v>27.0</c:v>
                </c:pt>
                <c:pt idx="143">
                  <c:v>27.0</c:v>
                </c:pt>
                <c:pt idx="144">
                  <c:v>15.0</c:v>
                </c:pt>
                <c:pt idx="145">
                  <c:v>28.0</c:v>
                </c:pt>
                <c:pt idx="146">
                  <c:v>24.0</c:v>
                </c:pt>
                <c:pt idx="147">
                  <c:v>30.0</c:v>
                </c:pt>
                <c:pt idx="148">
                  <c:v>30.0</c:v>
                </c:pt>
                <c:pt idx="149">
                  <c:v>10.0</c:v>
                </c:pt>
                <c:pt idx="150">
                  <c:v>30.0</c:v>
                </c:pt>
                <c:pt idx="151">
                  <c:v>25.0</c:v>
                </c:pt>
                <c:pt idx="152">
                  <c:v>21.0</c:v>
                </c:pt>
                <c:pt idx="153">
                  <c:v>30.0</c:v>
                </c:pt>
                <c:pt idx="154">
                  <c:v>28.0</c:v>
                </c:pt>
                <c:pt idx="155">
                  <c:v>25.0</c:v>
                </c:pt>
                <c:pt idx="156">
                  <c:v>20.0</c:v>
                </c:pt>
                <c:pt idx="157">
                  <c:v>26.0</c:v>
                </c:pt>
                <c:pt idx="158">
                  <c:v>22.0</c:v>
                </c:pt>
                <c:pt idx="159">
                  <c:v>20.0</c:v>
                </c:pt>
                <c:pt idx="160">
                  <c:v>29.0</c:v>
                </c:pt>
                <c:pt idx="161">
                  <c:v>29.0</c:v>
                </c:pt>
                <c:pt idx="162">
                  <c:v>30.0</c:v>
                </c:pt>
                <c:pt idx="163">
                  <c:v>29.0</c:v>
                </c:pt>
                <c:pt idx="164">
                  <c:v>24.0</c:v>
                </c:pt>
                <c:pt idx="165">
                  <c:v>28.0</c:v>
                </c:pt>
                <c:pt idx="166">
                  <c:v>14.0</c:v>
                </c:pt>
                <c:pt idx="167">
                  <c:v>28.0</c:v>
                </c:pt>
                <c:pt idx="168">
                  <c:v>23.0</c:v>
                </c:pt>
                <c:pt idx="169">
                  <c:v>28.0</c:v>
                </c:pt>
                <c:pt idx="170">
                  <c:v>28.0</c:v>
                </c:pt>
                <c:pt idx="171">
                  <c:v>28.0</c:v>
                </c:pt>
                <c:pt idx="172">
                  <c:v>28.0</c:v>
                </c:pt>
                <c:pt idx="173">
                  <c:v>28.0</c:v>
                </c:pt>
                <c:pt idx="174">
                  <c:v>30.0</c:v>
                </c:pt>
                <c:pt idx="175">
                  <c:v>28.0</c:v>
                </c:pt>
                <c:pt idx="176">
                  <c:v>30.0</c:v>
                </c:pt>
                <c:pt idx="177">
                  <c:v>30.0</c:v>
                </c:pt>
                <c:pt idx="178">
                  <c:v>22.0</c:v>
                </c:pt>
                <c:pt idx="179">
                  <c:v>30.0</c:v>
                </c:pt>
                <c:pt idx="180">
                  <c:v>29.0</c:v>
                </c:pt>
                <c:pt idx="181">
                  <c:v>28.0</c:v>
                </c:pt>
                <c:pt idx="182">
                  <c:v>29.0</c:v>
                </c:pt>
                <c:pt idx="183">
                  <c:v>24.0</c:v>
                </c:pt>
                <c:pt idx="184">
                  <c:v>27.0</c:v>
                </c:pt>
                <c:pt idx="185">
                  <c:v>22.0</c:v>
                </c:pt>
                <c:pt idx="186">
                  <c:v>29.0</c:v>
                </c:pt>
                <c:pt idx="187">
                  <c:v>27.0</c:v>
                </c:pt>
                <c:pt idx="188">
                  <c:v>26.0</c:v>
                </c:pt>
                <c:pt idx="189">
                  <c:v>30.0</c:v>
                </c:pt>
                <c:pt idx="190">
                  <c:v>30.0</c:v>
                </c:pt>
                <c:pt idx="191">
                  <c:v>19.0</c:v>
                </c:pt>
                <c:pt idx="192">
                  <c:v>22.0</c:v>
                </c:pt>
                <c:pt idx="193">
                  <c:v>22.0</c:v>
                </c:pt>
                <c:pt idx="194">
                  <c:v>24.0</c:v>
                </c:pt>
                <c:pt idx="195">
                  <c:v>30.0</c:v>
                </c:pt>
                <c:pt idx="196">
                  <c:v>26.0</c:v>
                </c:pt>
                <c:pt idx="197">
                  <c:v>30.0</c:v>
                </c:pt>
                <c:pt idx="198">
                  <c:v>24.0</c:v>
                </c:pt>
                <c:pt idx="199">
                  <c:v>23.0</c:v>
                </c:pt>
              </c:numCache>
            </c:numRef>
          </c:xVal>
          <c:yVal>
            <c:numRef>
              <c:f>lasso_out!$B$2:$B$234</c:f>
              <c:numCache>
                <c:formatCode>General</c:formatCode>
                <c:ptCount val="233"/>
                <c:pt idx="0">
                  <c:v>24.8809954791578</c:v>
                </c:pt>
                <c:pt idx="1">
                  <c:v>24.2020299972939</c:v>
                </c:pt>
                <c:pt idx="2">
                  <c:v>25.622759329546</c:v>
                </c:pt>
                <c:pt idx="3">
                  <c:v>26.5295273312642</c:v>
                </c:pt>
                <c:pt idx="4">
                  <c:v>25.4358071976842</c:v>
                </c:pt>
                <c:pt idx="5">
                  <c:v>27.9485604698608</c:v>
                </c:pt>
                <c:pt idx="6">
                  <c:v>28.8996087610945</c:v>
                </c:pt>
                <c:pt idx="7">
                  <c:v>27.3215477310553</c:v>
                </c:pt>
                <c:pt idx="8">
                  <c:v>26.3571145598312</c:v>
                </c:pt>
                <c:pt idx="9">
                  <c:v>26.8946121196755</c:v>
                </c:pt>
                <c:pt idx="10">
                  <c:v>28.112151431053</c:v>
                </c:pt>
                <c:pt idx="11">
                  <c:v>21.9998105564795</c:v>
                </c:pt>
                <c:pt idx="12">
                  <c:v>24.5002439573157</c:v>
                </c:pt>
                <c:pt idx="13">
                  <c:v>25.5248008023617</c:v>
                </c:pt>
                <c:pt idx="14">
                  <c:v>26.2972395190859</c:v>
                </c:pt>
                <c:pt idx="15">
                  <c:v>24.2081999206488</c:v>
                </c:pt>
                <c:pt idx="16">
                  <c:v>27.6805109259986</c:v>
                </c:pt>
                <c:pt idx="17">
                  <c:v>26.1910292882666</c:v>
                </c:pt>
                <c:pt idx="18">
                  <c:v>27.9834257220699</c:v>
                </c:pt>
                <c:pt idx="19">
                  <c:v>26.8035993289997</c:v>
                </c:pt>
                <c:pt idx="20">
                  <c:v>27.5333083584834</c:v>
                </c:pt>
                <c:pt idx="21">
                  <c:v>27.041674508128</c:v>
                </c:pt>
                <c:pt idx="22">
                  <c:v>23.7518785297867</c:v>
                </c:pt>
                <c:pt idx="23">
                  <c:v>26.7297733655447</c:v>
                </c:pt>
                <c:pt idx="24">
                  <c:v>23.7624808491969</c:v>
                </c:pt>
                <c:pt idx="25">
                  <c:v>27.5113899869419</c:v>
                </c:pt>
                <c:pt idx="26">
                  <c:v>27.6604185170179</c:v>
                </c:pt>
                <c:pt idx="27">
                  <c:v>26.6814095815835</c:v>
                </c:pt>
                <c:pt idx="28">
                  <c:v>24.2779011179089</c:v>
                </c:pt>
                <c:pt idx="29">
                  <c:v>28.1596186629861</c:v>
                </c:pt>
                <c:pt idx="30">
                  <c:v>26.0755478317307</c:v>
                </c:pt>
                <c:pt idx="31">
                  <c:v>28.1281802182052</c:v>
                </c:pt>
                <c:pt idx="32">
                  <c:v>23.1313159291605</c:v>
                </c:pt>
                <c:pt idx="33">
                  <c:v>29.0539184934072</c:v>
                </c:pt>
                <c:pt idx="34">
                  <c:v>26.6126227830052</c:v>
                </c:pt>
                <c:pt idx="35">
                  <c:v>29.0408736533201</c:v>
                </c:pt>
                <c:pt idx="36">
                  <c:v>26.1359116212618</c:v>
                </c:pt>
                <c:pt idx="37">
                  <c:v>29.2032970525483</c:v>
                </c:pt>
                <c:pt idx="38">
                  <c:v>24.613944983116</c:v>
                </c:pt>
                <c:pt idx="39">
                  <c:v>26.0708713866417</c:v>
                </c:pt>
                <c:pt idx="40">
                  <c:v>26.7974224577619</c:v>
                </c:pt>
                <c:pt idx="41">
                  <c:v>27.5299315225561</c:v>
                </c:pt>
                <c:pt idx="42">
                  <c:v>27.0571060924047</c:v>
                </c:pt>
                <c:pt idx="43">
                  <c:v>23.2482868862408</c:v>
                </c:pt>
                <c:pt idx="44">
                  <c:v>24.5638135399344</c:v>
                </c:pt>
                <c:pt idx="45">
                  <c:v>25.9357452203426</c:v>
                </c:pt>
                <c:pt idx="46">
                  <c:v>27.8632115529482</c:v>
                </c:pt>
                <c:pt idx="47">
                  <c:v>27.4802534874951</c:v>
                </c:pt>
                <c:pt idx="48">
                  <c:v>27.1471645663557</c:v>
                </c:pt>
                <c:pt idx="49">
                  <c:v>26.4482995148499</c:v>
                </c:pt>
                <c:pt idx="50">
                  <c:v>27.8269864619871</c:v>
                </c:pt>
                <c:pt idx="51">
                  <c:v>27.0448208672114</c:v>
                </c:pt>
                <c:pt idx="52">
                  <c:v>24.486895676321</c:v>
                </c:pt>
                <c:pt idx="53">
                  <c:v>26.7817328747998</c:v>
                </c:pt>
                <c:pt idx="54">
                  <c:v>25.9528964022702</c:v>
                </c:pt>
                <c:pt idx="55">
                  <c:v>24.8845284235462</c:v>
                </c:pt>
                <c:pt idx="56">
                  <c:v>22.9032956521517</c:v>
                </c:pt>
                <c:pt idx="57">
                  <c:v>24.8320503066653</c:v>
                </c:pt>
                <c:pt idx="58">
                  <c:v>27.672835087876</c:v>
                </c:pt>
                <c:pt idx="59">
                  <c:v>27.0330492569863</c:v>
                </c:pt>
                <c:pt idx="60">
                  <c:v>26.8361936056401</c:v>
                </c:pt>
                <c:pt idx="61">
                  <c:v>25.8640653577634</c:v>
                </c:pt>
                <c:pt idx="62">
                  <c:v>25.8478945214221</c:v>
                </c:pt>
                <c:pt idx="63">
                  <c:v>24.9162702012286</c:v>
                </c:pt>
                <c:pt idx="64">
                  <c:v>27.5909579915783</c:v>
                </c:pt>
                <c:pt idx="65">
                  <c:v>28.2031496444978</c:v>
                </c:pt>
                <c:pt idx="66">
                  <c:v>24.4733408159832</c:v>
                </c:pt>
                <c:pt idx="67">
                  <c:v>27.1831077351605</c:v>
                </c:pt>
                <c:pt idx="68">
                  <c:v>24.883282341342</c:v>
                </c:pt>
                <c:pt idx="69">
                  <c:v>24.5403284815297</c:v>
                </c:pt>
                <c:pt idx="70">
                  <c:v>28.245695415093</c:v>
                </c:pt>
                <c:pt idx="71">
                  <c:v>27.2449204495138</c:v>
                </c:pt>
                <c:pt idx="72">
                  <c:v>25.5346199224961</c:v>
                </c:pt>
                <c:pt idx="73">
                  <c:v>28.0911934469295</c:v>
                </c:pt>
                <c:pt idx="74">
                  <c:v>26.3187243431191</c:v>
                </c:pt>
                <c:pt idx="75">
                  <c:v>26.0597306899459</c:v>
                </c:pt>
                <c:pt idx="76">
                  <c:v>22.0273638577698</c:v>
                </c:pt>
                <c:pt idx="77">
                  <c:v>26.5117153829092</c:v>
                </c:pt>
                <c:pt idx="78">
                  <c:v>26.9609332056265</c:v>
                </c:pt>
                <c:pt idx="79">
                  <c:v>23.6163390001065</c:v>
                </c:pt>
                <c:pt idx="80">
                  <c:v>27.3371354121845</c:v>
                </c:pt>
                <c:pt idx="81">
                  <c:v>27.7051963710061</c:v>
                </c:pt>
                <c:pt idx="82">
                  <c:v>24.67936607445</c:v>
                </c:pt>
                <c:pt idx="83">
                  <c:v>26.0377722173339</c:v>
                </c:pt>
                <c:pt idx="84">
                  <c:v>23.3783940383786</c:v>
                </c:pt>
                <c:pt idx="85">
                  <c:v>23.4155208222793</c:v>
                </c:pt>
                <c:pt idx="86">
                  <c:v>26.5938898209177</c:v>
                </c:pt>
                <c:pt idx="87">
                  <c:v>28.4741402544814</c:v>
                </c:pt>
                <c:pt idx="88">
                  <c:v>28.4445474576024</c:v>
                </c:pt>
                <c:pt idx="89">
                  <c:v>23.2543532868295</c:v>
                </c:pt>
                <c:pt idx="90">
                  <c:v>26.1996201000894</c:v>
                </c:pt>
                <c:pt idx="91">
                  <c:v>27.316349620788</c:v>
                </c:pt>
                <c:pt idx="92">
                  <c:v>22.507929785843</c:v>
                </c:pt>
                <c:pt idx="93">
                  <c:v>26.1193123779514</c:v>
                </c:pt>
                <c:pt idx="94">
                  <c:v>27.3390903949407</c:v>
                </c:pt>
                <c:pt idx="95">
                  <c:v>27.7386786413869</c:v>
                </c:pt>
                <c:pt idx="96">
                  <c:v>28.5665062974012</c:v>
                </c:pt>
                <c:pt idx="97">
                  <c:v>25.5408993298523</c:v>
                </c:pt>
                <c:pt idx="98">
                  <c:v>25.4964366989076</c:v>
                </c:pt>
                <c:pt idx="99">
                  <c:v>26.2880874730126</c:v>
                </c:pt>
                <c:pt idx="100">
                  <c:v>25.6733889144196</c:v>
                </c:pt>
                <c:pt idx="101">
                  <c:v>24.93545577592</c:v>
                </c:pt>
                <c:pt idx="102">
                  <c:v>26.2208233248883</c:v>
                </c:pt>
                <c:pt idx="103">
                  <c:v>27.0056096515604</c:v>
                </c:pt>
                <c:pt idx="104">
                  <c:v>27.8705426784883</c:v>
                </c:pt>
                <c:pt idx="105">
                  <c:v>28.317107205956</c:v>
                </c:pt>
                <c:pt idx="106">
                  <c:v>24.5363500119374</c:v>
                </c:pt>
                <c:pt idx="107">
                  <c:v>23.9370575547419</c:v>
                </c:pt>
                <c:pt idx="108">
                  <c:v>25.3152783693025</c:v>
                </c:pt>
                <c:pt idx="109">
                  <c:v>24.8627129097937</c:v>
                </c:pt>
                <c:pt idx="110">
                  <c:v>27.0090561169953</c:v>
                </c:pt>
                <c:pt idx="111">
                  <c:v>25.821247199094</c:v>
                </c:pt>
                <c:pt idx="112">
                  <c:v>26.2706108832847</c:v>
                </c:pt>
                <c:pt idx="113">
                  <c:v>25.7257052805329</c:v>
                </c:pt>
                <c:pt idx="114">
                  <c:v>27.6303501883421</c:v>
                </c:pt>
                <c:pt idx="115">
                  <c:v>27.8058805315589</c:v>
                </c:pt>
                <c:pt idx="116">
                  <c:v>26.6976283007064</c:v>
                </c:pt>
                <c:pt idx="117">
                  <c:v>23.4837484311731</c:v>
                </c:pt>
                <c:pt idx="118">
                  <c:v>26.4078564868166</c:v>
                </c:pt>
                <c:pt idx="119">
                  <c:v>29.0489666296383</c:v>
                </c:pt>
                <c:pt idx="120">
                  <c:v>28.769587138794</c:v>
                </c:pt>
                <c:pt idx="121">
                  <c:v>28.33415202108</c:v>
                </c:pt>
                <c:pt idx="122">
                  <c:v>26.2851697639046</c:v>
                </c:pt>
                <c:pt idx="123">
                  <c:v>28.0697095783975</c:v>
                </c:pt>
                <c:pt idx="124">
                  <c:v>27.4189161428138</c:v>
                </c:pt>
                <c:pt idx="125">
                  <c:v>27.8304256681962</c:v>
                </c:pt>
                <c:pt idx="126">
                  <c:v>26.465276915192</c:v>
                </c:pt>
                <c:pt idx="127">
                  <c:v>26.5711795286204</c:v>
                </c:pt>
                <c:pt idx="128">
                  <c:v>24.4848403117412</c:v>
                </c:pt>
                <c:pt idx="129">
                  <c:v>27.9993756626932</c:v>
                </c:pt>
                <c:pt idx="130">
                  <c:v>26.6209367196246</c:v>
                </c:pt>
                <c:pt idx="131">
                  <c:v>28.5025786481812</c:v>
                </c:pt>
                <c:pt idx="132">
                  <c:v>27.7207951615779</c:v>
                </c:pt>
                <c:pt idx="133">
                  <c:v>27.4826926525917</c:v>
                </c:pt>
                <c:pt idx="134">
                  <c:v>25.3467586631942</c:v>
                </c:pt>
                <c:pt idx="135">
                  <c:v>26.6804484991333</c:v>
                </c:pt>
                <c:pt idx="136">
                  <c:v>28.1679360723512</c:v>
                </c:pt>
                <c:pt idx="137">
                  <c:v>27.5692012517219</c:v>
                </c:pt>
                <c:pt idx="138">
                  <c:v>25.8402806659074</c:v>
                </c:pt>
                <c:pt idx="139">
                  <c:v>27.4236891806747</c:v>
                </c:pt>
                <c:pt idx="140">
                  <c:v>27.6416775633979</c:v>
                </c:pt>
                <c:pt idx="141">
                  <c:v>27.3604831123052</c:v>
                </c:pt>
                <c:pt idx="142">
                  <c:v>25.6936064071164</c:v>
                </c:pt>
                <c:pt idx="143">
                  <c:v>26.6288297381841</c:v>
                </c:pt>
                <c:pt idx="144">
                  <c:v>24.0667764868136</c:v>
                </c:pt>
                <c:pt idx="145">
                  <c:v>27.2625108424398</c:v>
                </c:pt>
                <c:pt idx="146">
                  <c:v>25.9870345391208</c:v>
                </c:pt>
                <c:pt idx="147">
                  <c:v>26.8752341137658</c:v>
                </c:pt>
                <c:pt idx="148">
                  <c:v>27.4714596341603</c:v>
                </c:pt>
                <c:pt idx="149">
                  <c:v>24.5361532821569</c:v>
                </c:pt>
                <c:pt idx="150">
                  <c:v>26.9338933331342</c:v>
                </c:pt>
                <c:pt idx="151">
                  <c:v>25.0266719149244</c:v>
                </c:pt>
                <c:pt idx="152">
                  <c:v>25.1567953503095</c:v>
                </c:pt>
                <c:pt idx="153">
                  <c:v>26.7947722656437</c:v>
                </c:pt>
                <c:pt idx="154">
                  <c:v>27.8281692874727</c:v>
                </c:pt>
                <c:pt idx="155">
                  <c:v>26.5677211208886</c:v>
                </c:pt>
                <c:pt idx="156">
                  <c:v>24.1737109157352</c:v>
                </c:pt>
                <c:pt idx="157">
                  <c:v>27.3118241085238</c:v>
                </c:pt>
                <c:pt idx="158">
                  <c:v>25.8480204635042</c:v>
                </c:pt>
                <c:pt idx="159">
                  <c:v>24.9421281098098</c:v>
                </c:pt>
                <c:pt idx="160">
                  <c:v>27.9314918634397</c:v>
                </c:pt>
                <c:pt idx="161">
                  <c:v>28.4051038454175</c:v>
                </c:pt>
                <c:pt idx="162">
                  <c:v>27.8471665554455</c:v>
                </c:pt>
                <c:pt idx="163">
                  <c:v>27.4124156591739</c:v>
                </c:pt>
                <c:pt idx="164">
                  <c:v>25.5358469591578</c:v>
                </c:pt>
                <c:pt idx="165">
                  <c:v>27.9912453780712</c:v>
                </c:pt>
                <c:pt idx="166">
                  <c:v>25.6088955373855</c:v>
                </c:pt>
                <c:pt idx="167">
                  <c:v>27.1407992737808</c:v>
                </c:pt>
                <c:pt idx="168">
                  <c:v>25.1176100118479</c:v>
                </c:pt>
                <c:pt idx="169">
                  <c:v>27.056528616585</c:v>
                </c:pt>
                <c:pt idx="170">
                  <c:v>26.4058706093772</c:v>
                </c:pt>
                <c:pt idx="171">
                  <c:v>26.0296091357234</c:v>
                </c:pt>
                <c:pt idx="172">
                  <c:v>26.7024019443091</c:v>
                </c:pt>
                <c:pt idx="173">
                  <c:v>24.0446432414464</c:v>
                </c:pt>
                <c:pt idx="174">
                  <c:v>27.6043361208374</c:v>
                </c:pt>
                <c:pt idx="175">
                  <c:v>26.0889603081632</c:v>
                </c:pt>
                <c:pt idx="176">
                  <c:v>26.6064702343183</c:v>
                </c:pt>
                <c:pt idx="177">
                  <c:v>27.0580630479747</c:v>
                </c:pt>
                <c:pt idx="178">
                  <c:v>26.8014033779774</c:v>
                </c:pt>
                <c:pt idx="179">
                  <c:v>29.2837271768431</c:v>
                </c:pt>
                <c:pt idx="180">
                  <c:v>24.9370905035801</c:v>
                </c:pt>
                <c:pt idx="181">
                  <c:v>26.5981943120208</c:v>
                </c:pt>
                <c:pt idx="182">
                  <c:v>25.6030368435812</c:v>
                </c:pt>
                <c:pt idx="183">
                  <c:v>25.6108655993319</c:v>
                </c:pt>
                <c:pt idx="184">
                  <c:v>26.8498813786744</c:v>
                </c:pt>
                <c:pt idx="185">
                  <c:v>26.8487743796008</c:v>
                </c:pt>
                <c:pt idx="186">
                  <c:v>27.3537987325928</c:v>
                </c:pt>
                <c:pt idx="187">
                  <c:v>26.8530798723537</c:v>
                </c:pt>
                <c:pt idx="188">
                  <c:v>27.1699310732092</c:v>
                </c:pt>
                <c:pt idx="189">
                  <c:v>27.1167394021537</c:v>
                </c:pt>
                <c:pt idx="190">
                  <c:v>29.5875668695025</c:v>
                </c:pt>
                <c:pt idx="191">
                  <c:v>24.1691317868362</c:v>
                </c:pt>
                <c:pt idx="192">
                  <c:v>25.403217643671</c:v>
                </c:pt>
                <c:pt idx="193">
                  <c:v>25.5530087488329</c:v>
                </c:pt>
                <c:pt idx="194">
                  <c:v>26.3304708963419</c:v>
                </c:pt>
                <c:pt idx="195">
                  <c:v>27.7979741326288</c:v>
                </c:pt>
                <c:pt idx="196">
                  <c:v>27.483563488098</c:v>
                </c:pt>
                <c:pt idx="197">
                  <c:v>27.7651406551951</c:v>
                </c:pt>
                <c:pt idx="198">
                  <c:v>28.4147150038026</c:v>
                </c:pt>
                <c:pt idx="199">
                  <c:v>26.5882905986046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86348720"/>
        <c:axId val="-1986329056"/>
      </c:scatterChart>
      <c:valAx>
        <c:axId val="-198634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6329056"/>
        <c:crosses val="autoZero"/>
        <c:crossBetween val="midCat"/>
      </c:valAx>
      <c:valAx>
        <c:axId val="-198632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634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34</xdr:row>
      <xdr:rowOff>4761</xdr:rowOff>
    </xdr:from>
    <xdr:to>
      <xdr:col>17</xdr:col>
      <xdr:colOff>581024</xdr:colOff>
      <xdr:row>57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52387</xdr:colOff>
      <xdr:row>3</xdr:row>
      <xdr:rowOff>138111</xdr:rowOff>
    </xdr:from>
    <xdr:to>
      <xdr:col>22</xdr:col>
      <xdr:colOff>371475</xdr:colOff>
      <xdr:row>22</xdr:row>
      <xdr:rowOff>85724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175683</xdr:colOff>
      <xdr:row>62</xdr:row>
      <xdr:rowOff>102307</xdr:rowOff>
    </xdr:from>
    <xdr:to>
      <xdr:col>14</xdr:col>
      <xdr:colOff>35984</xdr:colOff>
      <xdr:row>76</xdr:row>
      <xdr:rowOff>178507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topLeftCell="A30" zoomScale="72" zoomScaleNormal="72" zoomScalePageLayoutView="72" workbookViewId="0">
      <selection activeCell="P67" sqref="P67"/>
    </sheetView>
  </sheetViews>
  <sheetFormatPr baseColWidth="10" defaultColWidth="8.83203125" defaultRowHeight="15" x14ac:dyDescent="0.2"/>
  <cols>
    <col min="3" max="3" width="12.6640625" bestFit="1" customWidth="1"/>
    <col min="5" max="5" width="14.6640625" bestFit="1" customWidth="1"/>
  </cols>
  <sheetData>
    <row r="1" spans="1:1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G1" s="1" t="s">
        <v>5</v>
      </c>
      <c r="I1" t="s">
        <v>6</v>
      </c>
      <c r="J1">
        <f t="array" ref="J1:J9">FREQUENCY(E2:E201, I2:I10)</f>
        <v>0</v>
      </c>
      <c r="L1" t="s">
        <v>6</v>
      </c>
      <c r="M1" t="s">
        <v>7</v>
      </c>
    </row>
    <row r="2" spans="1:13" x14ac:dyDescent="0.2">
      <c r="A2">
        <v>25</v>
      </c>
      <c r="B2">
        <v>24.8809954791578</v>
      </c>
      <c r="C2">
        <f>A2-B2</f>
        <v>0.11900452084219992</v>
      </c>
      <c r="D2">
        <f>C2^2</f>
        <v>1.4162075980881596E-2</v>
      </c>
      <c r="E2">
        <f>ABS(C2)</f>
        <v>0.11900452084219992</v>
      </c>
      <c r="G2">
        <f>SQRT(SUM(D2:D201)/COUNT(D2:D201))</f>
        <v>3.7555811704508382</v>
      </c>
      <c r="I2">
        <v>0</v>
      </c>
      <c r="J2">
        <v>82</v>
      </c>
      <c r="L2">
        <f>-L16</f>
        <v>-13.144534096577933</v>
      </c>
      <c r="M2">
        <f t="array" ref="M2:M16">FREQUENCY(C2:C201, L2:L16)</f>
        <v>2</v>
      </c>
    </row>
    <row r="3" spans="1:13" x14ac:dyDescent="0.2">
      <c r="A3">
        <v>22</v>
      </c>
      <c r="B3">
        <v>24.202029997293899</v>
      </c>
      <c r="C3">
        <f t="shared" ref="C3:C66" si="0">A3-B3</f>
        <v>-2.2020299972938986</v>
      </c>
      <c r="D3">
        <f t="shared" ref="D3:D66" si="1">C3^2</f>
        <v>4.8489361089821674</v>
      </c>
      <c r="E3">
        <f t="shared" ref="E3:E66" si="2">ABS(C3)</f>
        <v>2.2020299972938986</v>
      </c>
      <c r="I3">
        <f>$G$2/2</f>
        <v>1.8777905852254191</v>
      </c>
      <c r="J3">
        <v>74</v>
      </c>
      <c r="L3">
        <f>-L15</f>
        <v>-11.266743511352514</v>
      </c>
      <c r="M3">
        <v>3</v>
      </c>
    </row>
    <row r="4" spans="1:13" x14ac:dyDescent="0.2">
      <c r="A4">
        <v>24</v>
      </c>
      <c r="B4">
        <v>25.622759329546</v>
      </c>
      <c r="C4">
        <f t="shared" si="0"/>
        <v>-1.6227593295459997</v>
      </c>
      <c r="D4">
        <f t="shared" si="1"/>
        <v>2.6333478416285825</v>
      </c>
      <c r="E4">
        <f t="shared" si="2"/>
        <v>1.6227593295459997</v>
      </c>
      <c r="I4">
        <f>I3+$I$3</f>
        <v>3.7555811704508382</v>
      </c>
      <c r="J4">
        <v>27</v>
      </c>
      <c r="L4">
        <f>-L14</f>
        <v>-9.3889529261270948</v>
      </c>
      <c r="M4">
        <v>1</v>
      </c>
    </row>
    <row r="5" spans="1:13" x14ac:dyDescent="0.2">
      <c r="A5">
        <v>25</v>
      </c>
      <c r="B5">
        <v>26.529527331264202</v>
      </c>
      <c r="C5">
        <f t="shared" si="0"/>
        <v>-1.5295273312642017</v>
      </c>
      <c r="D5">
        <f t="shared" si="1"/>
        <v>2.339453857084191</v>
      </c>
      <c r="E5">
        <f t="shared" si="2"/>
        <v>1.5295273312642017</v>
      </c>
      <c r="I5">
        <f t="shared" ref="I5:I9" si="3">I4+$I$3</f>
        <v>5.633371755676257</v>
      </c>
      <c r="J5">
        <v>7</v>
      </c>
      <c r="L5">
        <f>-L13</f>
        <v>-7.5111623409016763</v>
      </c>
      <c r="M5">
        <v>4</v>
      </c>
    </row>
    <row r="6" spans="1:13" x14ac:dyDescent="0.2">
      <c r="A6">
        <v>26</v>
      </c>
      <c r="B6">
        <v>25.435807197684198</v>
      </c>
      <c r="C6">
        <f t="shared" si="0"/>
        <v>0.5641928023158016</v>
      </c>
      <c r="D6">
        <f t="shared" si="1"/>
        <v>0.31831351818495718</v>
      </c>
      <c r="E6">
        <f t="shared" si="2"/>
        <v>0.5641928023158016</v>
      </c>
      <c r="I6">
        <f t="shared" si="3"/>
        <v>7.5111623409016763</v>
      </c>
      <c r="J6">
        <v>4</v>
      </c>
      <c r="L6">
        <f>-L12</f>
        <v>-5.633371755676257</v>
      </c>
      <c r="M6">
        <v>5</v>
      </c>
    </row>
    <row r="7" spans="1:13" x14ac:dyDescent="0.2">
      <c r="A7">
        <v>30</v>
      </c>
      <c r="B7">
        <v>27.948560469860801</v>
      </c>
      <c r="C7">
        <f t="shared" si="0"/>
        <v>2.0514395301391986</v>
      </c>
      <c r="D7">
        <f t="shared" si="1"/>
        <v>4.2084041458177355</v>
      </c>
      <c r="E7">
        <f t="shared" si="2"/>
        <v>2.0514395301391986</v>
      </c>
      <c r="I7">
        <f t="shared" si="3"/>
        <v>9.3889529261270948</v>
      </c>
      <c r="J7">
        <v>1</v>
      </c>
      <c r="L7">
        <f>-L11</f>
        <v>-3.7555811704508382</v>
      </c>
      <c r="M7">
        <v>15</v>
      </c>
    </row>
    <row r="8" spans="1:13" x14ac:dyDescent="0.2">
      <c r="A8">
        <v>29</v>
      </c>
      <c r="B8">
        <v>28.899608761094498</v>
      </c>
      <c r="C8">
        <f t="shared" si="0"/>
        <v>0.10039123890550172</v>
      </c>
      <c r="D8">
        <f t="shared" si="1"/>
        <v>1.0078400848981523E-2</v>
      </c>
      <c r="E8">
        <f t="shared" si="2"/>
        <v>0.10039123890550172</v>
      </c>
      <c r="I8">
        <f>I7+$I$3</f>
        <v>11.266743511352514</v>
      </c>
      <c r="J8">
        <v>3</v>
      </c>
      <c r="L8">
        <f>-L10</f>
        <v>-1.8777905852254191</v>
      </c>
      <c r="M8">
        <v>19</v>
      </c>
    </row>
    <row r="9" spans="1:13" x14ac:dyDescent="0.2">
      <c r="A9">
        <v>29</v>
      </c>
      <c r="B9">
        <v>27.321547731055301</v>
      </c>
      <c r="C9">
        <f t="shared" si="0"/>
        <v>1.6784522689446995</v>
      </c>
      <c r="D9">
        <f t="shared" si="1"/>
        <v>2.8172020191256095</v>
      </c>
      <c r="E9">
        <f t="shared" si="2"/>
        <v>1.6784522689446995</v>
      </c>
      <c r="I9">
        <f t="shared" si="3"/>
        <v>13.144534096577933</v>
      </c>
      <c r="J9">
        <v>1</v>
      </c>
      <c r="L9">
        <v>0</v>
      </c>
      <c r="M9">
        <v>27</v>
      </c>
    </row>
    <row r="10" spans="1:13" x14ac:dyDescent="0.2">
      <c r="A10">
        <v>29</v>
      </c>
      <c r="B10">
        <v>26.357114559831199</v>
      </c>
      <c r="C10">
        <f t="shared" si="0"/>
        <v>2.6428854401688007</v>
      </c>
      <c r="D10">
        <f t="shared" si="1"/>
        <v>6.9848434498562355</v>
      </c>
      <c r="E10">
        <f t="shared" si="2"/>
        <v>2.6428854401688007</v>
      </c>
      <c r="I10">
        <f>I9+$I$3</f>
        <v>15.022324681803353</v>
      </c>
      <c r="L10">
        <f>$G$2/2</f>
        <v>1.8777905852254191</v>
      </c>
      <c r="M10">
        <v>55</v>
      </c>
    </row>
    <row r="11" spans="1:13" x14ac:dyDescent="0.2">
      <c r="A11">
        <v>29</v>
      </c>
      <c r="B11">
        <v>26.8946121196755</v>
      </c>
      <c r="C11">
        <f t="shared" si="0"/>
        <v>2.1053878803244999</v>
      </c>
      <c r="D11">
        <f t="shared" si="1"/>
        <v>4.4326581266172909</v>
      </c>
      <c r="E11">
        <f t="shared" si="2"/>
        <v>2.1053878803244999</v>
      </c>
      <c r="L11">
        <f t="shared" ref="L11:L16" si="4">L10+$I$3</f>
        <v>3.7555811704508382</v>
      </c>
      <c r="M11">
        <v>55</v>
      </c>
    </row>
    <row r="12" spans="1:13" x14ac:dyDescent="0.2">
      <c r="A12">
        <v>18</v>
      </c>
      <c r="B12">
        <v>28.112151431053</v>
      </c>
      <c r="C12">
        <f t="shared" si="0"/>
        <v>-10.112151431053</v>
      </c>
      <c r="D12">
        <f t="shared" si="1"/>
        <v>102.25560656454724</v>
      </c>
      <c r="E12">
        <f t="shared" si="2"/>
        <v>10.112151431053</v>
      </c>
      <c r="L12">
        <f t="shared" si="4"/>
        <v>5.633371755676257</v>
      </c>
      <c r="M12">
        <v>12</v>
      </c>
    </row>
    <row r="13" spans="1:13" x14ac:dyDescent="0.2">
      <c r="A13">
        <v>27</v>
      </c>
      <c r="B13">
        <v>21.999810556479499</v>
      </c>
      <c r="C13">
        <f t="shared" si="0"/>
        <v>5.000189443520501</v>
      </c>
      <c r="D13">
        <f t="shared" si="1"/>
        <v>25.001894471093859</v>
      </c>
      <c r="E13">
        <f t="shared" si="2"/>
        <v>5.000189443520501</v>
      </c>
      <c r="L13">
        <f t="shared" si="4"/>
        <v>7.5111623409016763</v>
      </c>
      <c r="M13">
        <v>2</v>
      </c>
    </row>
    <row r="14" spans="1:13" x14ac:dyDescent="0.2">
      <c r="A14">
        <v>23</v>
      </c>
      <c r="B14">
        <v>24.5002439573157</v>
      </c>
      <c r="C14">
        <f t="shared" si="0"/>
        <v>-1.5002439573156998</v>
      </c>
      <c r="D14">
        <f t="shared" si="1"/>
        <v>2.2507319314622714</v>
      </c>
      <c r="E14">
        <f t="shared" si="2"/>
        <v>1.5002439573156998</v>
      </c>
      <c r="L14">
        <f t="shared" si="4"/>
        <v>9.3889529261270948</v>
      </c>
      <c r="M14">
        <v>0</v>
      </c>
    </row>
    <row r="15" spans="1:13" x14ac:dyDescent="0.2">
      <c r="A15">
        <v>28</v>
      </c>
      <c r="B15">
        <v>25.5248008023617</v>
      </c>
      <c r="C15">
        <f t="shared" si="0"/>
        <v>2.4751991976383003</v>
      </c>
      <c r="D15">
        <f t="shared" si="1"/>
        <v>6.1266110679892858</v>
      </c>
      <c r="E15">
        <f t="shared" si="2"/>
        <v>2.4751991976383003</v>
      </c>
      <c r="L15">
        <f t="shared" si="4"/>
        <v>11.266743511352514</v>
      </c>
      <c r="M15">
        <v>0</v>
      </c>
    </row>
    <row r="16" spans="1:13" x14ac:dyDescent="0.2">
      <c r="A16">
        <v>20</v>
      </c>
      <c r="B16">
        <v>26.297239519085899</v>
      </c>
      <c r="C16">
        <f t="shared" si="0"/>
        <v>-6.297239519085899</v>
      </c>
      <c r="D16">
        <f t="shared" si="1"/>
        <v>39.655225560737208</v>
      </c>
      <c r="E16">
        <f t="shared" si="2"/>
        <v>6.297239519085899</v>
      </c>
      <c r="L16">
        <f t="shared" si="4"/>
        <v>13.144534096577933</v>
      </c>
      <c r="M16">
        <v>0</v>
      </c>
    </row>
    <row r="17" spans="1:5" x14ac:dyDescent="0.2">
      <c r="A17">
        <v>27</v>
      </c>
      <c r="B17">
        <v>24.208199920648799</v>
      </c>
      <c r="C17">
        <f t="shared" si="0"/>
        <v>2.7918000793512014</v>
      </c>
      <c r="D17">
        <f t="shared" si="1"/>
        <v>7.7941476830653746</v>
      </c>
      <c r="E17">
        <f t="shared" si="2"/>
        <v>2.7918000793512014</v>
      </c>
    </row>
    <row r="18" spans="1:5" x14ac:dyDescent="0.2">
      <c r="A18">
        <v>30</v>
      </c>
      <c r="B18">
        <v>27.6805109259986</v>
      </c>
      <c r="C18">
        <f t="shared" si="0"/>
        <v>2.3194890740013996</v>
      </c>
      <c r="D18">
        <f t="shared" si="1"/>
        <v>5.3800295644118705</v>
      </c>
      <c r="E18">
        <f t="shared" si="2"/>
        <v>2.3194890740013996</v>
      </c>
    </row>
    <row r="19" spans="1:5" x14ac:dyDescent="0.2">
      <c r="A19">
        <v>29</v>
      </c>
      <c r="B19">
        <v>26.191029288266598</v>
      </c>
      <c r="C19">
        <f t="shared" si="0"/>
        <v>2.8089707117334015</v>
      </c>
      <c r="D19">
        <f t="shared" si="1"/>
        <v>7.8903164593760522</v>
      </c>
      <c r="E19">
        <f t="shared" si="2"/>
        <v>2.8089707117334015</v>
      </c>
    </row>
    <row r="20" spans="1:5" x14ac:dyDescent="0.2">
      <c r="A20">
        <v>29</v>
      </c>
      <c r="B20">
        <v>27.983425722069899</v>
      </c>
      <c r="C20">
        <f t="shared" si="0"/>
        <v>1.0165742779301006</v>
      </c>
      <c r="D20">
        <f t="shared" si="1"/>
        <v>1.0334232625491053</v>
      </c>
      <c r="E20">
        <f t="shared" si="2"/>
        <v>1.0165742779301006</v>
      </c>
    </row>
    <row r="21" spans="1:5" x14ac:dyDescent="0.2">
      <c r="A21">
        <v>24</v>
      </c>
      <c r="B21">
        <v>26.803599328999699</v>
      </c>
      <c r="C21">
        <f t="shared" si="0"/>
        <v>-2.8035993289996988</v>
      </c>
      <c r="D21">
        <f t="shared" si="1"/>
        <v>7.8601691975675614</v>
      </c>
      <c r="E21">
        <f t="shared" si="2"/>
        <v>2.8035993289996988</v>
      </c>
    </row>
    <row r="22" spans="1:5" x14ac:dyDescent="0.2">
      <c r="A22">
        <v>30</v>
      </c>
      <c r="B22">
        <v>27.533308358483399</v>
      </c>
      <c r="C22">
        <f t="shared" si="0"/>
        <v>2.4666916415166007</v>
      </c>
      <c r="D22">
        <f t="shared" si="1"/>
        <v>6.084567654327862</v>
      </c>
      <c r="E22">
        <f t="shared" si="2"/>
        <v>2.4666916415166007</v>
      </c>
    </row>
    <row r="23" spans="1:5" x14ac:dyDescent="0.2">
      <c r="A23">
        <v>29</v>
      </c>
      <c r="B23">
        <v>27.041674508128001</v>
      </c>
      <c r="C23">
        <f t="shared" si="0"/>
        <v>1.9583254918719994</v>
      </c>
      <c r="D23">
        <f t="shared" si="1"/>
        <v>3.8350387321157084</v>
      </c>
      <c r="E23">
        <f t="shared" si="2"/>
        <v>1.9583254918719994</v>
      </c>
    </row>
    <row r="24" spans="1:5" x14ac:dyDescent="0.2">
      <c r="A24">
        <v>23</v>
      </c>
      <c r="B24">
        <v>23.751878529786701</v>
      </c>
      <c r="C24">
        <f t="shared" si="0"/>
        <v>-0.75187852978670122</v>
      </c>
      <c r="D24">
        <f t="shared" si="1"/>
        <v>0.56532132355421139</v>
      </c>
      <c r="E24">
        <f t="shared" si="2"/>
        <v>0.75187852978670122</v>
      </c>
    </row>
    <row r="25" spans="1:5" x14ac:dyDescent="0.2">
      <c r="A25">
        <v>27</v>
      </c>
      <c r="B25">
        <v>26.729773365544698</v>
      </c>
      <c r="C25">
        <f t="shared" si="0"/>
        <v>0.27022663445530171</v>
      </c>
      <c r="D25">
        <f t="shared" si="1"/>
        <v>7.3022433969039249E-2</v>
      </c>
      <c r="E25">
        <f t="shared" si="2"/>
        <v>0.27022663445530171</v>
      </c>
    </row>
    <row r="26" spans="1:5" x14ac:dyDescent="0.2">
      <c r="A26">
        <v>27</v>
      </c>
      <c r="B26">
        <v>23.762480849196901</v>
      </c>
      <c r="C26">
        <f t="shared" si="0"/>
        <v>3.2375191508030987</v>
      </c>
      <c r="D26">
        <f t="shared" si="1"/>
        <v>10.481530251816817</v>
      </c>
      <c r="E26">
        <f t="shared" si="2"/>
        <v>3.2375191508030987</v>
      </c>
    </row>
    <row r="27" spans="1:5" x14ac:dyDescent="0.2">
      <c r="A27">
        <v>29</v>
      </c>
      <c r="B27">
        <v>27.5113899869419</v>
      </c>
      <c r="C27">
        <f t="shared" si="0"/>
        <v>1.4886100130580999</v>
      </c>
      <c r="D27">
        <f t="shared" si="1"/>
        <v>2.2159597709768364</v>
      </c>
      <c r="E27">
        <f t="shared" si="2"/>
        <v>1.4886100130580999</v>
      </c>
    </row>
    <row r="28" spans="1:5" x14ac:dyDescent="0.2">
      <c r="A28">
        <v>29</v>
      </c>
      <c r="B28">
        <v>27.660418517017899</v>
      </c>
      <c r="C28">
        <f t="shared" si="0"/>
        <v>1.3395814829821013</v>
      </c>
      <c r="D28">
        <f t="shared" si="1"/>
        <v>1.7944785495485258</v>
      </c>
      <c r="E28">
        <f t="shared" si="2"/>
        <v>1.3395814829821013</v>
      </c>
    </row>
    <row r="29" spans="1:5" x14ac:dyDescent="0.2">
      <c r="A29">
        <v>30</v>
      </c>
      <c r="B29">
        <v>26.681409581583502</v>
      </c>
      <c r="C29">
        <f t="shared" si="0"/>
        <v>3.3185904184164983</v>
      </c>
      <c r="D29">
        <f t="shared" si="1"/>
        <v>11.01304236520579</v>
      </c>
      <c r="E29">
        <f t="shared" si="2"/>
        <v>3.3185904184164983</v>
      </c>
    </row>
    <row r="30" spans="1:5" x14ac:dyDescent="0.2">
      <c r="A30">
        <v>23</v>
      </c>
      <c r="B30">
        <v>24.2779011179089</v>
      </c>
      <c r="C30">
        <f t="shared" si="0"/>
        <v>-1.2779011179089004</v>
      </c>
      <c r="D30">
        <f t="shared" si="1"/>
        <v>1.6330312671528173</v>
      </c>
      <c r="E30">
        <f t="shared" si="2"/>
        <v>1.2779011179089004</v>
      </c>
    </row>
    <row r="31" spans="1:5" x14ac:dyDescent="0.2">
      <c r="A31">
        <v>30</v>
      </c>
      <c r="B31">
        <v>28.159618662986102</v>
      </c>
      <c r="C31">
        <f t="shared" si="0"/>
        <v>1.8403813370138984</v>
      </c>
      <c r="D31">
        <f t="shared" si="1"/>
        <v>3.3870034656290642</v>
      </c>
      <c r="E31">
        <f t="shared" si="2"/>
        <v>1.8403813370138984</v>
      </c>
    </row>
    <row r="32" spans="1:5" x14ac:dyDescent="0.2">
      <c r="A32">
        <v>24</v>
      </c>
      <c r="B32">
        <v>26.075547831730699</v>
      </c>
      <c r="C32">
        <f t="shared" si="0"/>
        <v>-2.0755478317306988</v>
      </c>
      <c r="D32">
        <f t="shared" si="1"/>
        <v>4.307898801802005</v>
      </c>
      <c r="E32">
        <f t="shared" si="2"/>
        <v>2.0755478317306988</v>
      </c>
    </row>
    <row r="33" spans="1:5" x14ac:dyDescent="0.2">
      <c r="A33">
        <v>29</v>
      </c>
      <c r="B33">
        <v>28.128180218205198</v>
      </c>
      <c r="C33">
        <f t="shared" si="0"/>
        <v>0.87181978179480168</v>
      </c>
      <c r="D33">
        <f t="shared" si="1"/>
        <v>0.76006973192873561</v>
      </c>
      <c r="E33">
        <f t="shared" si="2"/>
        <v>0.87181978179480168</v>
      </c>
    </row>
    <row r="34" spans="1:5" x14ac:dyDescent="0.2">
      <c r="A34">
        <v>25</v>
      </c>
      <c r="B34">
        <v>23.1313159291605</v>
      </c>
      <c r="C34">
        <f t="shared" si="0"/>
        <v>1.8686840708394996</v>
      </c>
      <c r="D34">
        <f t="shared" si="1"/>
        <v>3.4919801566092841</v>
      </c>
      <c r="E34">
        <f t="shared" si="2"/>
        <v>1.8686840708394996</v>
      </c>
    </row>
    <row r="35" spans="1:5" x14ac:dyDescent="0.2">
      <c r="A35">
        <v>30</v>
      </c>
      <c r="B35">
        <v>29.053918493407199</v>
      </c>
      <c r="C35">
        <f t="shared" si="0"/>
        <v>0.94608150659280099</v>
      </c>
      <c r="D35">
        <f t="shared" si="1"/>
        <v>0.89507021711690415</v>
      </c>
      <c r="E35">
        <f t="shared" si="2"/>
        <v>0.94608150659280099</v>
      </c>
    </row>
    <row r="36" spans="1:5" x14ac:dyDescent="0.2">
      <c r="A36">
        <v>30</v>
      </c>
      <c r="B36">
        <v>26.6126227830052</v>
      </c>
      <c r="C36">
        <f t="shared" si="0"/>
        <v>3.3873772169947998</v>
      </c>
      <c r="D36">
        <f t="shared" si="1"/>
        <v>11.474324410215434</v>
      </c>
      <c r="E36">
        <f t="shared" si="2"/>
        <v>3.3873772169947998</v>
      </c>
    </row>
    <row r="37" spans="1:5" x14ac:dyDescent="0.2">
      <c r="A37">
        <v>30</v>
      </c>
      <c r="B37">
        <v>29.040873653320102</v>
      </c>
      <c r="C37">
        <f t="shared" si="0"/>
        <v>0.95912634667989849</v>
      </c>
      <c r="D37">
        <f t="shared" si="1"/>
        <v>0.91992334889552885</v>
      </c>
      <c r="E37">
        <f t="shared" si="2"/>
        <v>0.95912634667989849</v>
      </c>
    </row>
    <row r="38" spans="1:5" x14ac:dyDescent="0.2">
      <c r="A38">
        <v>28</v>
      </c>
      <c r="B38">
        <v>26.135911621261801</v>
      </c>
      <c r="C38">
        <f t="shared" si="0"/>
        <v>1.8640883787381988</v>
      </c>
      <c r="D38">
        <f t="shared" si="1"/>
        <v>3.4748254837468062</v>
      </c>
      <c r="E38">
        <f t="shared" si="2"/>
        <v>1.8640883787381988</v>
      </c>
    </row>
    <row r="39" spans="1:5" x14ac:dyDescent="0.2">
      <c r="A39">
        <v>29</v>
      </c>
      <c r="B39">
        <v>29.203297052548301</v>
      </c>
      <c r="C39">
        <f t="shared" si="0"/>
        <v>-0.20329705254830088</v>
      </c>
      <c r="D39">
        <f t="shared" si="1"/>
        <v>4.1329691574826612E-2</v>
      </c>
      <c r="E39">
        <f t="shared" si="2"/>
        <v>0.20329705254830088</v>
      </c>
    </row>
    <row r="40" spans="1:5" x14ac:dyDescent="0.2">
      <c r="A40">
        <v>29</v>
      </c>
      <c r="B40">
        <v>24.613944983115999</v>
      </c>
      <c r="C40">
        <f t="shared" si="0"/>
        <v>4.3860550168840007</v>
      </c>
      <c r="D40">
        <f t="shared" si="1"/>
        <v>19.237478611133312</v>
      </c>
      <c r="E40">
        <f t="shared" si="2"/>
        <v>4.3860550168840007</v>
      </c>
    </row>
    <row r="41" spans="1:5" x14ac:dyDescent="0.2">
      <c r="A41">
        <v>29</v>
      </c>
      <c r="B41">
        <v>26.070871386641699</v>
      </c>
      <c r="C41">
        <f t="shared" si="0"/>
        <v>2.9291286133583014</v>
      </c>
      <c r="D41">
        <f t="shared" si="1"/>
        <v>8.5797944335943264</v>
      </c>
      <c r="E41">
        <f t="shared" si="2"/>
        <v>2.9291286133583014</v>
      </c>
    </row>
    <row r="42" spans="1:5" x14ac:dyDescent="0.2">
      <c r="A42">
        <v>24</v>
      </c>
      <c r="B42">
        <v>26.7974224577619</v>
      </c>
      <c r="C42">
        <f t="shared" si="0"/>
        <v>-2.7974224577619005</v>
      </c>
      <c r="D42">
        <f t="shared" si="1"/>
        <v>7.8255724071906316</v>
      </c>
      <c r="E42">
        <f t="shared" si="2"/>
        <v>2.7974224577619005</v>
      </c>
    </row>
    <row r="43" spans="1:5" x14ac:dyDescent="0.2">
      <c r="A43">
        <v>30</v>
      </c>
      <c r="B43">
        <v>27.529931522556101</v>
      </c>
      <c r="C43">
        <f t="shared" si="0"/>
        <v>2.470068477443899</v>
      </c>
      <c r="D43">
        <f t="shared" si="1"/>
        <v>6.1012382832620213</v>
      </c>
      <c r="E43">
        <f t="shared" si="2"/>
        <v>2.470068477443899</v>
      </c>
    </row>
    <row r="44" spans="1:5" x14ac:dyDescent="0.2">
      <c r="A44">
        <v>28</v>
      </c>
      <c r="B44">
        <v>27.057106092404702</v>
      </c>
      <c r="C44">
        <f t="shared" si="0"/>
        <v>0.94289390759529823</v>
      </c>
      <c r="D44">
        <f t="shared" si="1"/>
        <v>0.88904892098033084</v>
      </c>
      <c r="E44">
        <f t="shared" si="2"/>
        <v>0.94289390759529823</v>
      </c>
    </row>
    <row r="45" spans="1:5" x14ac:dyDescent="0.2">
      <c r="A45">
        <v>5</v>
      </c>
      <c r="B45">
        <v>23.248286886240798</v>
      </c>
      <c r="C45">
        <f t="shared" si="0"/>
        <v>-18.248286886240798</v>
      </c>
      <c r="D45">
        <f t="shared" si="1"/>
        <v>332.9999742825479</v>
      </c>
      <c r="E45">
        <f t="shared" si="2"/>
        <v>18.248286886240798</v>
      </c>
    </row>
    <row r="46" spans="1:5" x14ac:dyDescent="0.2">
      <c r="A46">
        <v>25</v>
      </c>
      <c r="B46">
        <v>24.563813539934401</v>
      </c>
      <c r="C46">
        <f t="shared" si="0"/>
        <v>0.43618646006559914</v>
      </c>
      <c r="D46">
        <f t="shared" si="1"/>
        <v>0.1902586279445585</v>
      </c>
      <c r="E46">
        <f t="shared" si="2"/>
        <v>0.43618646006559914</v>
      </c>
    </row>
    <row r="47" spans="1:5" x14ac:dyDescent="0.2">
      <c r="A47">
        <v>20</v>
      </c>
      <c r="B47">
        <v>25.9357452203426</v>
      </c>
      <c r="C47">
        <f t="shared" si="0"/>
        <v>-5.9357452203426</v>
      </c>
      <c r="D47">
        <f t="shared" si="1"/>
        <v>35.233071320820024</v>
      </c>
      <c r="E47">
        <f t="shared" si="2"/>
        <v>5.9357452203426</v>
      </c>
    </row>
    <row r="48" spans="1:5" x14ac:dyDescent="0.2">
      <c r="A48">
        <v>28</v>
      </c>
      <c r="B48">
        <v>27.863211552948201</v>
      </c>
      <c r="C48">
        <f t="shared" si="0"/>
        <v>0.13678844705179927</v>
      </c>
      <c r="D48">
        <f t="shared" si="1"/>
        <v>1.8711079246842892E-2</v>
      </c>
      <c r="E48">
        <f t="shared" si="2"/>
        <v>0.13678844705179927</v>
      </c>
    </row>
    <row r="49" spans="1:5" x14ac:dyDescent="0.2">
      <c r="A49">
        <v>15</v>
      </c>
      <c r="B49">
        <v>27.480253487495101</v>
      </c>
      <c r="C49">
        <f t="shared" si="0"/>
        <v>-12.480253487495101</v>
      </c>
      <c r="D49">
        <f t="shared" si="1"/>
        <v>155.75672711213363</v>
      </c>
      <c r="E49">
        <f t="shared" si="2"/>
        <v>12.480253487495101</v>
      </c>
    </row>
    <row r="50" spans="1:5" x14ac:dyDescent="0.2">
      <c r="A50">
        <v>25</v>
      </c>
      <c r="B50">
        <v>27.147164566355698</v>
      </c>
      <c r="C50">
        <f t="shared" si="0"/>
        <v>-2.1471645663556984</v>
      </c>
      <c r="D50">
        <f t="shared" si="1"/>
        <v>4.6103156750134549</v>
      </c>
      <c r="E50">
        <f t="shared" si="2"/>
        <v>2.1471645663556984</v>
      </c>
    </row>
    <row r="51" spans="1:5" x14ac:dyDescent="0.2">
      <c r="A51">
        <v>28</v>
      </c>
      <c r="B51">
        <v>26.4482995148499</v>
      </c>
      <c r="C51">
        <f t="shared" si="0"/>
        <v>1.5517004851501</v>
      </c>
      <c r="D51">
        <f t="shared" si="1"/>
        <v>2.4077743956150557</v>
      </c>
      <c r="E51">
        <f t="shared" si="2"/>
        <v>1.5517004851501</v>
      </c>
    </row>
    <row r="52" spans="1:5" x14ac:dyDescent="0.2">
      <c r="A52">
        <v>30</v>
      </c>
      <c r="B52">
        <v>27.826986461987101</v>
      </c>
      <c r="C52">
        <f t="shared" si="0"/>
        <v>2.1730135380128992</v>
      </c>
      <c r="D52">
        <f t="shared" si="1"/>
        <v>4.7219878363873375</v>
      </c>
      <c r="E52">
        <f t="shared" si="2"/>
        <v>2.1730135380128992</v>
      </c>
    </row>
    <row r="53" spans="1:5" x14ac:dyDescent="0.2">
      <c r="A53">
        <v>28</v>
      </c>
      <c r="B53">
        <v>27.044820867211399</v>
      </c>
      <c r="C53">
        <f t="shared" si="0"/>
        <v>0.95517913278860078</v>
      </c>
      <c r="D53">
        <f t="shared" si="1"/>
        <v>0.91236717571478343</v>
      </c>
      <c r="E53">
        <f t="shared" si="2"/>
        <v>0.95517913278860078</v>
      </c>
    </row>
    <row r="54" spans="1:5" x14ac:dyDescent="0.2">
      <c r="A54">
        <v>13</v>
      </c>
      <c r="B54">
        <v>24.486895676321002</v>
      </c>
      <c r="C54">
        <f t="shared" si="0"/>
        <v>-11.486895676321002</v>
      </c>
      <c r="D54">
        <f t="shared" si="1"/>
        <v>131.94877227868213</v>
      </c>
      <c r="E54">
        <f t="shared" si="2"/>
        <v>11.486895676321002</v>
      </c>
    </row>
    <row r="55" spans="1:5" x14ac:dyDescent="0.2">
      <c r="A55">
        <v>30</v>
      </c>
      <c r="B55">
        <v>26.7817328747998</v>
      </c>
      <c r="C55">
        <f t="shared" si="0"/>
        <v>3.2182671252001995</v>
      </c>
      <c r="D55">
        <f t="shared" si="1"/>
        <v>10.357243289144357</v>
      </c>
      <c r="E55">
        <f t="shared" si="2"/>
        <v>3.2182671252001995</v>
      </c>
    </row>
    <row r="56" spans="1:5" x14ac:dyDescent="0.2">
      <c r="A56">
        <v>25</v>
      </c>
      <c r="B56">
        <v>25.952896402270198</v>
      </c>
      <c r="C56">
        <f t="shared" si="0"/>
        <v>-0.95289640227019845</v>
      </c>
      <c r="D56">
        <f t="shared" si="1"/>
        <v>0.90801155345948792</v>
      </c>
      <c r="E56">
        <f t="shared" si="2"/>
        <v>0.95289640227019845</v>
      </c>
    </row>
    <row r="57" spans="1:5" x14ac:dyDescent="0.2">
      <c r="A57">
        <v>29</v>
      </c>
      <c r="B57">
        <v>24.8845284235462</v>
      </c>
      <c r="C57">
        <f t="shared" si="0"/>
        <v>4.1154715764537997</v>
      </c>
      <c r="D57">
        <f t="shared" si="1"/>
        <v>16.937106296599122</v>
      </c>
      <c r="E57">
        <f t="shared" si="2"/>
        <v>4.1154715764537997</v>
      </c>
    </row>
    <row r="58" spans="1:5" x14ac:dyDescent="0.2">
      <c r="A58">
        <v>29</v>
      </c>
      <c r="B58">
        <v>22.903295652151701</v>
      </c>
      <c r="C58">
        <f t="shared" si="0"/>
        <v>6.0967043478482985</v>
      </c>
      <c r="D58">
        <f t="shared" si="1"/>
        <v>37.169803905072349</v>
      </c>
      <c r="E58">
        <f t="shared" si="2"/>
        <v>6.0967043478482985</v>
      </c>
    </row>
    <row r="59" spans="1:5" x14ac:dyDescent="0.2">
      <c r="A59">
        <v>17</v>
      </c>
      <c r="B59">
        <v>24.832050306665302</v>
      </c>
      <c r="C59">
        <f t="shared" si="0"/>
        <v>-7.8320503066653018</v>
      </c>
      <c r="D59">
        <f t="shared" si="1"/>
        <v>61.341012006136047</v>
      </c>
      <c r="E59">
        <f t="shared" si="2"/>
        <v>7.8320503066653018</v>
      </c>
    </row>
    <row r="60" spans="1:5" x14ac:dyDescent="0.2">
      <c r="A60">
        <v>21</v>
      </c>
      <c r="B60">
        <v>27.672835087875999</v>
      </c>
      <c r="C60">
        <f t="shared" si="0"/>
        <v>-6.672835087875999</v>
      </c>
      <c r="D60">
        <f t="shared" si="1"/>
        <v>44.526728109989094</v>
      </c>
      <c r="E60">
        <f t="shared" si="2"/>
        <v>6.672835087875999</v>
      </c>
    </row>
    <row r="61" spans="1:5" x14ac:dyDescent="0.2">
      <c r="A61">
        <v>28</v>
      </c>
      <c r="B61">
        <v>27.033049256986299</v>
      </c>
      <c r="C61">
        <f t="shared" si="0"/>
        <v>0.96695074301370099</v>
      </c>
      <c r="D61">
        <f t="shared" si="1"/>
        <v>0.93499373941474839</v>
      </c>
      <c r="E61">
        <f t="shared" si="2"/>
        <v>0.96695074301370099</v>
      </c>
    </row>
    <row r="62" spans="1:5" x14ac:dyDescent="0.2">
      <c r="A62">
        <v>26</v>
      </c>
      <c r="B62">
        <v>26.836193605640101</v>
      </c>
      <c r="C62">
        <f t="shared" si="0"/>
        <v>-0.83619360564010137</v>
      </c>
      <c r="D62">
        <f t="shared" si="1"/>
        <v>0.69921974611339333</v>
      </c>
      <c r="E62">
        <f t="shared" si="2"/>
        <v>0.83619360564010137</v>
      </c>
    </row>
    <row r="63" spans="1:5" x14ac:dyDescent="0.2">
      <c r="A63">
        <v>26</v>
      </c>
      <c r="B63">
        <v>25.864065357763401</v>
      </c>
      <c r="C63">
        <f t="shared" si="0"/>
        <v>0.13593464223659879</v>
      </c>
      <c r="D63">
        <f t="shared" si="1"/>
        <v>1.8478226959992107E-2</v>
      </c>
      <c r="E63">
        <f t="shared" si="2"/>
        <v>0.13593464223659879</v>
      </c>
    </row>
    <row r="64" spans="1:5" x14ac:dyDescent="0.2">
      <c r="A64">
        <v>26</v>
      </c>
      <c r="B64">
        <v>25.847894521422099</v>
      </c>
      <c r="C64">
        <f t="shared" si="0"/>
        <v>0.15210547857790147</v>
      </c>
      <c r="D64">
        <f t="shared" si="1"/>
        <v>2.3136076613412441E-2</v>
      </c>
      <c r="E64">
        <f t="shared" si="2"/>
        <v>0.15210547857790147</v>
      </c>
    </row>
    <row r="65" spans="1:16" x14ac:dyDescent="0.2">
      <c r="A65">
        <v>28</v>
      </c>
      <c r="B65">
        <v>24.916270201228599</v>
      </c>
      <c r="C65">
        <f t="shared" si="0"/>
        <v>3.083729798771401</v>
      </c>
      <c r="D65">
        <f t="shared" si="1"/>
        <v>9.5093894718307048</v>
      </c>
      <c r="E65">
        <f t="shared" si="2"/>
        <v>3.083729798771401</v>
      </c>
      <c r="P65" t="s">
        <v>8</v>
      </c>
    </row>
    <row r="66" spans="1:16" x14ac:dyDescent="0.2">
      <c r="A66">
        <v>30</v>
      </c>
      <c r="B66">
        <v>27.5909579915783</v>
      </c>
      <c r="C66">
        <f t="shared" si="0"/>
        <v>2.4090420084217001</v>
      </c>
      <c r="D66">
        <f t="shared" si="1"/>
        <v>5.8034833983404583</v>
      </c>
      <c r="E66">
        <f t="shared" si="2"/>
        <v>2.4090420084217001</v>
      </c>
      <c r="P66">
        <f>SQRT(0.21493)</f>
        <v>0.46360543568858209</v>
      </c>
    </row>
    <row r="67" spans="1:16" x14ac:dyDescent="0.2">
      <c r="A67">
        <v>26</v>
      </c>
      <c r="B67">
        <v>28.203149644497799</v>
      </c>
      <c r="C67">
        <f t="shared" ref="C67:C130" si="5">A67-B67</f>
        <v>-2.2031496444977989</v>
      </c>
      <c r="D67">
        <f t="shared" ref="D67:D130" si="6">C67^2</f>
        <v>4.8538683560507776</v>
      </c>
      <c r="E67">
        <f t="shared" ref="E67:E130" si="7">ABS(C67)</f>
        <v>2.2031496444977989</v>
      </c>
    </row>
    <row r="68" spans="1:16" x14ac:dyDescent="0.2">
      <c r="A68">
        <v>23</v>
      </c>
      <c r="B68">
        <v>24.4733408159832</v>
      </c>
      <c r="C68">
        <f t="shared" si="5"/>
        <v>-1.4733408159831995</v>
      </c>
      <c r="D68">
        <f t="shared" si="6"/>
        <v>2.1707331600420403</v>
      </c>
      <c r="E68">
        <f t="shared" si="7"/>
        <v>1.4733408159831995</v>
      </c>
    </row>
    <row r="69" spans="1:16" x14ac:dyDescent="0.2">
      <c r="A69">
        <v>30</v>
      </c>
      <c r="B69">
        <v>27.183107735160501</v>
      </c>
      <c r="C69">
        <f t="shared" si="5"/>
        <v>2.8168922648394989</v>
      </c>
      <c r="D69">
        <f t="shared" si="6"/>
        <v>7.9348820317126023</v>
      </c>
      <c r="E69">
        <f t="shared" si="7"/>
        <v>2.8168922648394989</v>
      </c>
    </row>
    <row r="70" spans="1:16" x14ac:dyDescent="0.2">
      <c r="A70">
        <v>22</v>
      </c>
      <c r="B70">
        <v>24.883282341341999</v>
      </c>
      <c r="C70">
        <f t="shared" si="5"/>
        <v>-2.8832823413419995</v>
      </c>
      <c r="D70">
        <f t="shared" si="6"/>
        <v>8.3133170598946027</v>
      </c>
      <c r="E70">
        <f t="shared" si="7"/>
        <v>2.8832823413419995</v>
      </c>
    </row>
    <row r="71" spans="1:16" x14ac:dyDescent="0.2">
      <c r="A71">
        <v>28</v>
      </c>
      <c r="B71">
        <v>24.540328481529698</v>
      </c>
      <c r="C71">
        <f t="shared" si="5"/>
        <v>3.4596715184703015</v>
      </c>
      <c r="D71">
        <f t="shared" si="6"/>
        <v>11.969327015714601</v>
      </c>
      <c r="E71">
        <f t="shared" si="7"/>
        <v>3.4596715184703015</v>
      </c>
    </row>
    <row r="72" spans="1:16" x14ac:dyDescent="0.2">
      <c r="A72">
        <v>30</v>
      </c>
      <c r="B72">
        <v>28.245695415093</v>
      </c>
      <c r="C72">
        <f t="shared" si="5"/>
        <v>1.7543045849070005</v>
      </c>
      <c r="D72">
        <f t="shared" si="6"/>
        <v>3.077584576625723</v>
      </c>
      <c r="E72">
        <f t="shared" si="7"/>
        <v>1.7543045849070005</v>
      </c>
    </row>
    <row r="73" spans="1:16" x14ac:dyDescent="0.2">
      <c r="A73">
        <v>30</v>
      </c>
      <c r="B73">
        <v>27.244920449513799</v>
      </c>
      <c r="C73">
        <f t="shared" si="5"/>
        <v>2.7550795504862009</v>
      </c>
      <c r="D73">
        <f t="shared" si="6"/>
        <v>7.590463329507247</v>
      </c>
      <c r="E73">
        <f t="shared" si="7"/>
        <v>2.7550795504862009</v>
      </c>
    </row>
    <row r="74" spans="1:16" x14ac:dyDescent="0.2">
      <c r="A74">
        <v>29</v>
      </c>
      <c r="B74">
        <v>25.534619922496098</v>
      </c>
      <c r="C74">
        <f t="shared" si="5"/>
        <v>3.4653800775039016</v>
      </c>
      <c r="D74">
        <f t="shared" si="6"/>
        <v>12.008859081560948</v>
      </c>
      <c r="E74">
        <f t="shared" si="7"/>
        <v>3.4653800775039016</v>
      </c>
    </row>
    <row r="75" spans="1:16" x14ac:dyDescent="0.2">
      <c r="A75">
        <v>30</v>
      </c>
      <c r="B75">
        <v>28.091193446929498</v>
      </c>
      <c r="C75">
        <f t="shared" si="5"/>
        <v>1.9088065530705016</v>
      </c>
      <c r="D75">
        <f t="shared" si="6"/>
        <v>3.6435424570448895</v>
      </c>
      <c r="E75">
        <f t="shared" si="7"/>
        <v>1.9088065530705016</v>
      </c>
    </row>
    <row r="76" spans="1:16" x14ac:dyDescent="0.2">
      <c r="A76">
        <v>29</v>
      </c>
      <c r="B76">
        <v>26.318724343119101</v>
      </c>
      <c r="C76">
        <f t="shared" si="5"/>
        <v>2.6812756568808993</v>
      </c>
      <c r="D76">
        <f t="shared" si="6"/>
        <v>7.1892391481820983</v>
      </c>
      <c r="E76">
        <f t="shared" si="7"/>
        <v>2.6812756568808993</v>
      </c>
    </row>
    <row r="77" spans="1:16" x14ac:dyDescent="0.2">
      <c r="A77">
        <v>28</v>
      </c>
      <c r="B77">
        <v>26.059730689945901</v>
      </c>
      <c r="C77">
        <f t="shared" si="5"/>
        <v>1.9402693100540986</v>
      </c>
      <c r="D77">
        <f t="shared" si="6"/>
        <v>3.7646449955378078</v>
      </c>
      <c r="E77">
        <f t="shared" si="7"/>
        <v>1.9402693100540986</v>
      </c>
    </row>
    <row r="78" spans="1:16" x14ac:dyDescent="0.2">
      <c r="A78">
        <v>18</v>
      </c>
      <c r="B78">
        <v>22.027363857769799</v>
      </c>
      <c r="C78">
        <f t="shared" si="5"/>
        <v>-4.0273638577697994</v>
      </c>
      <c r="D78">
        <f t="shared" si="6"/>
        <v>16.21965964287044</v>
      </c>
      <c r="E78">
        <f t="shared" si="7"/>
        <v>4.0273638577697994</v>
      </c>
    </row>
    <row r="79" spans="1:16" x14ac:dyDescent="0.2">
      <c r="A79">
        <v>27</v>
      </c>
      <c r="B79">
        <v>26.511715382909198</v>
      </c>
      <c r="C79">
        <f t="shared" si="5"/>
        <v>0.48828461709080173</v>
      </c>
      <c r="D79">
        <f t="shared" si="6"/>
        <v>0.23842186728751086</v>
      </c>
      <c r="E79">
        <f t="shared" si="7"/>
        <v>0.48828461709080173</v>
      </c>
    </row>
    <row r="80" spans="1:16" x14ac:dyDescent="0.2">
      <c r="A80">
        <v>30</v>
      </c>
      <c r="B80">
        <v>26.9609332056265</v>
      </c>
      <c r="C80">
        <f t="shared" si="5"/>
        <v>3.0390667943735004</v>
      </c>
      <c r="D80">
        <f t="shared" si="6"/>
        <v>9.2359269806636242</v>
      </c>
      <c r="E80">
        <f t="shared" si="7"/>
        <v>3.0390667943735004</v>
      </c>
    </row>
    <row r="81" spans="1:5" x14ac:dyDescent="0.2">
      <c r="A81">
        <v>20</v>
      </c>
      <c r="B81">
        <v>23.6163390001065</v>
      </c>
      <c r="C81">
        <f t="shared" si="5"/>
        <v>-3.6163390001064997</v>
      </c>
      <c r="D81">
        <f t="shared" si="6"/>
        <v>13.077907763691277</v>
      </c>
      <c r="E81">
        <f t="shared" si="7"/>
        <v>3.6163390001064997</v>
      </c>
    </row>
    <row r="82" spans="1:5" x14ac:dyDescent="0.2">
      <c r="A82">
        <v>30</v>
      </c>
      <c r="B82">
        <v>27.337135412184502</v>
      </c>
      <c r="C82">
        <f t="shared" si="5"/>
        <v>2.6628645878154984</v>
      </c>
      <c r="D82">
        <f t="shared" si="6"/>
        <v>7.0908478130418038</v>
      </c>
      <c r="E82">
        <f t="shared" si="7"/>
        <v>2.6628645878154984</v>
      </c>
    </row>
    <row r="83" spans="1:5" x14ac:dyDescent="0.2">
      <c r="A83">
        <v>29</v>
      </c>
      <c r="B83">
        <v>27.7051963710061</v>
      </c>
      <c r="C83">
        <f t="shared" si="5"/>
        <v>1.2948036289939004</v>
      </c>
      <c r="D83">
        <f t="shared" si="6"/>
        <v>1.6765164376557742</v>
      </c>
      <c r="E83">
        <f t="shared" si="7"/>
        <v>1.2948036289939004</v>
      </c>
    </row>
    <row r="84" spans="1:5" x14ac:dyDescent="0.2">
      <c r="A84">
        <v>22</v>
      </c>
      <c r="B84">
        <v>24.679366074450002</v>
      </c>
      <c r="C84">
        <f t="shared" si="5"/>
        <v>-2.6793660744500016</v>
      </c>
      <c r="D84">
        <f t="shared" si="6"/>
        <v>7.1790025609136121</v>
      </c>
      <c r="E84">
        <f t="shared" si="7"/>
        <v>2.6793660744500016</v>
      </c>
    </row>
    <row r="85" spans="1:5" x14ac:dyDescent="0.2">
      <c r="A85">
        <v>30</v>
      </c>
      <c r="B85">
        <v>26.037772217333899</v>
      </c>
      <c r="C85">
        <f t="shared" si="5"/>
        <v>3.9622277826661012</v>
      </c>
      <c r="D85">
        <f t="shared" si="6"/>
        <v>15.699249001731129</v>
      </c>
      <c r="E85">
        <f t="shared" si="7"/>
        <v>3.9622277826661012</v>
      </c>
    </row>
    <row r="86" spans="1:5" x14ac:dyDescent="0.2">
      <c r="A86">
        <v>22</v>
      </c>
      <c r="B86">
        <v>23.378394038378602</v>
      </c>
      <c r="C86">
        <f t="shared" si="5"/>
        <v>-1.3783940383786017</v>
      </c>
      <c r="D86">
        <f t="shared" si="6"/>
        <v>1.8999701250376702</v>
      </c>
      <c r="E86">
        <f t="shared" si="7"/>
        <v>1.3783940383786017</v>
      </c>
    </row>
    <row r="87" spans="1:5" x14ac:dyDescent="0.2">
      <c r="A87">
        <v>28</v>
      </c>
      <c r="B87">
        <v>23.415520822279301</v>
      </c>
      <c r="C87">
        <f t="shared" si="5"/>
        <v>4.5844791777206986</v>
      </c>
      <c r="D87">
        <f t="shared" si="6"/>
        <v>21.017449330954651</v>
      </c>
      <c r="E87">
        <f t="shared" si="7"/>
        <v>4.5844791777206986</v>
      </c>
    </row>
    <row r="88" spans="1:5" x14ac:dyDescent="0.2">
      <c r="A88">
        <v>29</v>
      </c>
      <c r="B88">
        <v>26.593889820917699</v>
      </c>
      <c r="C88">
        <f t="shared" si="5"/>
        <v>2.406110179082301</v>
      </c>
      <c r="D88">
        <f t="shared" si="6"/>
        <v>5.7893661938834624</v>
      </c>
      <c r="E88">
        <f t="shared" si="7"/>
        <v>2.406110179082301</v>
      </c>
    </row>
    <row r="89" spans="1:5" x14ac:dyDescent="0.2">
      <c r="A89">
        <v>26</v>
      </c>
      <c r="B89">
        <v>28.474140254481402</v>
      </c>
      <c r="C89">
        <f t="shared" si="5"/>
        <v>-2.4741402544814015</v>
      </c>
      <c r="D89">
        <f t="shared" si="6"/>
        <v>6.1213699988452941</v>
      </c>
      <c r="E89">
        <f t="shared" si="7"/>
        <v>2.4741402544814015</v>
      </c>
    </row>
    <row r="90" spans="1:5" x14ac:dyDescent="0.2">
      <c r="A90">
        <v>30</v>
      </c>
      <c r="B90">
        <v>28.4445474576024</v>
      </c>
      <c r="C90">
        <f t="shared" si="5"/>
        <v>1.5554525423975996</v>
      </c>
      <c r="D90">
        <f t="shared" si="6"/>
        <v>2.4194326116511564</v>
      </c>
      <c r="E90">
        <f t="shared" si="7"/>
        <v>1.5554525423975996</v>
      </c>
    </row>
    <row r="91" spans="1:5" x14ac:dyDescent="0.2">
      <c r="A91">
        <v>24</v>
      </c>
      <c r="B91">
        <v>23.254353286829499</v>
      </c>
      <c r="C91">
        <f t="shared" si="5"/>
        <v>0.74564671317050113</v>
      </c>
      <c r="D91">
        <f t="shared" si="6"/>
        <v>0.55598902086197155</v>
      </c>
      <c r="E91">
        <f t="shared" si="7"/>
        <v>0.74564671317050113</v>
      </c>
    </row>
    <row r="92" spans="1:5" x14ac:dyDescent="0.2">
      <c r="A92">
        <v>27</v>
      </c>
      <c r="B92">
        <v>26.199620100089401</v>
      </c>
      <c r="C92">
        <f t="shared" si="5"/>
        <v>0.80037989991059888</v>
      </c>
      <c r="D92">
        <f t="shared" si="6"/>
        <v>0.64060798418090026</v>
      </c>
      <c r="E92">
        <f t="shared" si="7"/>
        <v>0.80037989991059888</v>
      </c>
    </row>
    <row r="93" spans="1:5" x14ac:dyDescent="0.2">
      <c r="A93">
        <v>27</v>
      </c>
      <c r="B93">
        <v>27.316349620787999</v>
      </c>
      <c r="C93">
        <f t="shared" si="5"/>
        <v>-0.31634962078799944</v>
      </c>
      <c r="D93">
        <f t="shared" si="6"/>
        <v>0.10007708257271104</v>
      </c>
      <c r="E93">
        <f t="shared" si="7"/>
        <v>0.31634962078799944</v>
      </c>
    </row>
    <row r="94" spans="1:5" x14ac:dyDescent="0.2">
      <c r="A94">
        <v>30</v>
      </c>
      <c r="B94">
        <v>22.507929785843</v>
      </c>
      <c r="C94">
        <f t="shared" si="5"/>
        <v>7.4920702141569997</v>
      </c>
      <c r="D94">
        <f t="shared" si="6"/>
        <v>56.131116093858509</v>
      </c>
      <c r="E94">
        <f t="shared" si="7"/>
        <v>7.4920702141569997</v>
      </c>
    </row>
    <row r="95" spans="1:5" x14ac:dyDescent="0.2">
      <c r="A95">
        <v>30</v>
      </c>
      <c r="B95">
        <v>26.119312377951399</v>
      </c>
      <c r="C95">
        <f t="shared" si="5"/>
        <v>3.8806876220486011</v>
      </c>
      <c r="D95">
        <f t="shared" si="6"/>
        <v>15.059736419921226</v>
      </c>
      <c r="E95">
        <f t="shared" si="7"/>
        <v>3.8806876220486011</v>
      </c>
    </row>
    <row r="96" spans="1:5" x14ac:dyDescent="0.2">
      <c r="A96">
        <v>28</v>
      </c>
      <c r="B96">
        <v>27.339090394940701</v>
      </c>
      <c r="C96">
        <f t="shared" si="5"/>
        <v>0.66090960505929885</v>
      </c>
      <c r="D96">
        <f t="shared" si="6"/>
        <v>0.43680150605963841</v>
      </c>
      <c r="E96">
        <f t="shared" si="7"/>
        <v>0.66090960505929885</v>
      </c>
    </row>
    <row r="97" spans="1:5" x14ac:dyDescent="0.2">
      <c r="A97">
        <v>29</v>
      </c>
      <c r="B97">
        <v>27.738678641386901</v>
      </c>
      <c r="C97">
        <f t="shared" si="5"/>
        <v>1.2613213586130989</v>
      </c>
      <c r="D97">
        <f t="shared" si="6"/>
        <v>1.5909315696935937</v>
      </c>
      <c r="E97">
        <f t="shared" si="7"/>
        <v>1.2613213586130989</v>
      </c>
    </row>
    <row r="98" spans="1:5" x14ac:dyDescent="0.2">
      <c r="A98">
        <v>30</v>
      </c>
      <c r="B98">
        <v>28.566506297401201</v>
      </c>
      <c r="C98">
        <f t="shared" si="5"/>
        <v>1.433493702598799</v>
      </c>
      <c r="D98">
        <f t="shared" si="6"/>
        <v>2.0549041953904141</v>
      </c>
      <c r="E98">
        <f t="shared" si="7"/>
        <v>1.433493702598799</v>
      </c>
    </row>
    <row r="99" spans="1:5" x14ac:dyDescent="0.2">
      <c r="A99">
        <v>21</v>
      </c>
      <c r="B99">
        <v>25.540899329852301</v>
      </c>
      <c r="C99">
        <f t="shared" si="5"/>
        <v>-4.5408993298523015</v>
      </c>
      <c r="D99">
        <f t="shared" si="6"/>
        <v>20.619766723853079</v>
      </c>
      <c r="E99">
        <f t="shared" si="7"/>
        <v>4.5408993298523015</v>
      </c>
    </row>
    <row r="100" spans="1:5" x14ac:dyDescent="0.2">
      <c r="A100">
        <v>29</v>
      </c>
      <c r="B100">
        <v>25.496436698907601</v>
      </c>
      <c r="C100">
        <f t="shared" si="5"/>
        <v>3.5035633010923988</v>
      </c>
      <c r="D100">
        <f t="shared" si="6"/>
        <v>12.274955804761467</v>
      </c>
      <c r="E100">
        <f t="shared" si="7"/>
        <v>3.5035633010923988</v>
      </c>
    </row>
    <row r="101" spans="1:5" x14ac:dyDescent="0.2">
      <c r="A101">
        <v>25</v>
      </c>
      <c r="B101">
        <v>26.288087473012599</v>
      </c>
      <c r="C101">
        <f t="shared" si="5"/>
        <v>-1.2880874730125988</v>
      </c>
      <c r="D101">
        <f t="shared" si="6"/>
        <v>1.6591693381319825</v>
      </c>
      <c r="E101">
        <f t="shared" si="7"/>
        <v>1.2880874730125988</v>
      </c>
    </row>
    <row r="102" spans="1:5" x14ac:dyDescent="0.2">
      <c r="A102">
        <v>21</v>
      </c>
      <c r="B102">
        <v>25.673388914419601</v>
      </c>
      <c r="C102">
        <f t="shared" si="5"/>
        <v>-4.6733889144196006</v>
      </c>
      <c r="D102">
        <f t="shared" si="6"/>
        <v>21.840563945420012</v>
      </c>
      <c r="E102">
        <f t="shared" si="7"/>
        <v>4.6733889144196006</v>
      </c>
    </row>
    <row r="103" spans="1:5" x14ac:dyDescent="0.2">
      <c r="A103">
        <v>30</v>
      </c>
      <c r="B103">
        <v>24.935455775920001</v>
      </c>
      <c r="C103">
        <f t="shared" si="5"/>
        <v>5.0645442240799987</v>
      </c>
      <c r="D103">
        <f t="shared" si="6"/>
        <v>25.649608197662076</v>
      </c>
      <c r="E103">
        <f t="shared" si="7"/>
        <v>5.0645442240799987</v>
      </c>
    </row>
    <row r="104" spans="1:5" x14ac:dyDescent="0.2">
      <c r="A104">
        <v>29</v>
      </c>
      <c r="B104">
        <v>26.2208233248883</v>
      </c>
      <c r="C104">
        <f t="shared" si="5"/>
        <v>2.7791766751116995</v>
      </c>
      <c r="D104">
        <f t="shared" si="6"/>
        <v>7.723822991484921</v>
      </c>
      <c r="E104">
        <f t="shared" si="7"/>
        <v>2.7791766751116995</v>
      </c>
    </row>
    <row r="105" spans="1:5" x14ac:dyDescent="0.2">
      <c r="A105">
        <v>26</v>
      </c>
      <c r="B105">
        <v>27.005609651560398</v>
      </c>
      <c r="C105">
        <f t="shared" si="5"/>
        <v>-1.0056096515603983</v>
      </c>
      <c r="D105">
        <f t="shared" si="6"/>
        <v>1.0112507713114256</v>
      </c>
      <c r="E105">
        <f t="shared" si="7"/>
        <v>1.0056096515603983</v>
      </c>
    </row>
    <row r="106" spans="1:5" x14ac:dyDescent="0.2">
      <c r="A106">
        <v>26</v>
      </c>
      <c r="B106">
        <v>27.870542678488299</v>
      </c>
      <c r="C106">
        <f t="shared" si="5"/>
        <v>-1.8705426784882988</v>
      </c>
      <c r="D106">
        <f t="shared" si="6"/>
        <v>3.498929912046179</v>
      </c>
      <c r="E106">
        <f t="shared" si="7"/>
        <v>1.8705426784882988</v>
      </c>
    </row>
    <row r="107" spans="1:5" x14ac:dyDescent="0.2">
      <c r="A107">
        <v>28</v>
      </c>
      <c r="B107">
        <v>28.317107205955999</v>
      </c>
      <c r="C107">
        <f t="shared" si="5"/>
        <v>-0.31710720595599895</v>
      </c>
      <c r="D107">
        <f t="shared" si="6"/>
        <v>0.10055698006922034</v>
      </c>
      <c r="E107">
        <f t="shared" si="7"/>
        <v>0.31710720595599895</v>
      </c>
    </row>
    <row r="108" spans="1:5" x14ac:dyDescent="0.2">
      <c r="A108">
        <v>16</v>
      </c>
      <c r="B108">
        <v>24.536350011937401</v>
      </c>
      <c r="C108">
        <f t="shared" si="5"/>
        <v>-8.536350011937401</v>
      </c>
      <c r="D108">
        <f t="shared" si="6"/>
        <v>72.869271526303663</v>
      </c>
      <c r="E108">
        <f t="shared" si="7"/>
        <v>8.536350011937401</v>
      </c>
    </row>
    <row r="109" spans="1:5" x14ac:dyDescent="0.2">
      <c r="A109">
        <v>19</v>
      </c>
      <c r="B109">
        <v>23.937057554741902</v>
      </c>
      <c r="C109">
        <f t="shared" si="5"/>
        <v>-4.9370575547419016</v>
      </c>
      <c r="D109">
        <f t="shared" si="6"/>
        <v>24.374537298834085</v>
      </c>
      <c r="E109">
        <f t="shared" si="7"/>
        <v>4.9370575547419016</v>
      </c>
    </row>
    <row r="110" spans="1:5" x14ac:dyDescent="0.2">
      <c r="A110">
        <v>21</v>
      </c>
      <c r="B110">
        <v>25.315278369302501</v>
      </c>
      <c r="C110">
        <f t="shared" si="5"/>
        <v>-4.3152783693025007</v>
      </c>
      <c r="D110">
        <f t="shared" si="6"/>
        <v>18.621627404570049</v>
      </c>
      <c r="E110">
        <f t="shared" si="7"/>
        <v>4.3152783693025007</v>
      </c>
    </row>
    <row r="111" spans="1:5" x14ac:dyDescent="0.2">
      <c r="A111">
        <v>20</v>
      </c>
      <c r="B111">
        <v>24.8627129097937</v>
      </c>
      <c r="C111">
        <f t="shared" si="5"/>
        <v>-4.8627129097937001</v>
      </c>
      <c r="D111">
        <f t="shared" si="6"/>
        <v>23.645976843074312</v>
      </c>
      <c r="E111">
        <f t="shared" si="7"/>
        <v>4.8627129097937001</v>
      </c>
    </row>
    <row r="112" spans="1:5" x14ac:dyDescent="0.2">
      <c r="A112">
        <v>28</v>
      </c>
      <c r="B112">
        <v>27.0090561169953</v>
      </c>
      <c r="C112">
        <f t="shared" si="5"/>
        <v>0.99094388300470015</v>
      </c>
      <c r="D112">
        <f t="shared" si="6"/>
        <v>0.98196977926443285</v>
      </c>
      <c r="E112">
        <f t="shared" si="7"/>
        <v>0.99094388300470015</v>
      </c>
    </row>
    <row r="113" spans="1:5" x14ac:dyDescent="0.2">
      <c r="A113">
        <v>30</v>
      </c>
      <c r="B113">
        <v>25.821247199094</v>
      </c>
      <c r="C113">
        <f t="shared" si="5"/>
        <v>4.1787528009060004</v>
      </c>
      <c r="D113">
        <f t="shared" si="6"/>
        <v>17.461974971079744</v>
      </c>
      <c r="E113">
        <f t="shared" si="7"/>
        <v>4.1787528009060004</v>
      </c>
    </row>
    <row r="114" spans="1:5" x14ac:dyDescent="0.2">
      <c r="A114">
        <v>22</v>
      </c>
      <c r="B114">
        <v>26.2706108832847</v>
      </c>
      <c r="C114">
        <f t="shared" si="5"/>
        <v>-4.2706108832847001</v>
      </c>
      <c r="D114">
        <f t="shared" si="6"/>
        <v>18.238117316429726</v>
      </c>
      <c r="E114">
        <f t="shared" si="7"/>
        <v>4.2706108832847001</v>
      </c>
    </row>
    <row r="115" spans="1:5" x14ac:dyDescent="0.2">
      <c r="A115">
        <v>30</v>
      </c>
      <c r="B115">
        <v>25.7257052805329</v>
      </c>
      <c r="C115">
        <f t="shared" si="5"/>
        <v>4.2742947194671004</v>
      </c>
      <c r="D115">
        <f t="shared" si="6"/>
        <v>18.269595348864339</v>
      </c>
      <c r="E115">
        <f t="shared" si="7"/>
        <v>4.2742947194671004</v>
      </c>
    </row>
    <row r="116" spans="1:5" x14ac:dyDescent="0.2">
      <c r="A116">
        <v>25</v>
      </c>
      <c r="B116">
        <v>27.630350188342099</v>
      </c>
      <c r="C116">
        <f t="shared" si="5"/>
        <v>-2.6303501883420992</v>
      </c>
      <c r="D116">
        <f t="shared" si="6"/>
        <v>6.9187421133113167</v>
      </c>
      <c r="E116">
        <f t="shared" si="7"/>
        <v>2.6303501883420992</v>
      </c>
    </row>
    <row r="117" spans="1:5" x14ac:dyDescent="0.2">
      <c r="A117">
        <v>30</v>
      </c>
      <c r="B117">
        <v>27.805880531558898</v>
      </c>
      <c r="C117">
        <f t="shared" si="5"/>
        <v>2.1941194684411016</v>
      </c>
      <c r="D117">
        <f t="shared" si="6"/>
        <v>4.814160241792262</v>
      </c>
      <c r="E117">
        <f t="shared" si="7"/>
        <v>2.1941194684411016</v>
      </c>
    </row>
    <row r="118" spans="1:5" x14ac:dyDescent="0.2">
      <c r="A118">
        <v>27</v>
      </c>
      <c r="B118">
        <v>26.697628300706398</v>
      </c>
      <c r="C118">
        <f t="shared" si="5"/>
        <v>0.30237169929360164</v>
      </c>
      <c r="D118">
        <f t="shared" si="6"/>
        <v>9.1428644533700254E-2</v>
      </c>
      <c r="E118">
        <f t="shared" si="7"/>
        <v>0.30237169929360164</v>
      </c>
    </row>
    <row r="119" spans="1:5" x14ac:dyDescent="0.2">
      <c r="A119">
        <v>23</v>
      </c>
      <c r="B119">
        <v>23.483748431173101</v>
      </c>
      <c r="C119">
        <f t="shared" si="5"/>
        <v>-0.48374843117310107</v>
      </c>
      <c r="D119">
        <f t="shared" si="6"/>
        <v>0.23401254466243651</v>
      </c>
      <c r="E119">
        <f t="shared" si="7"/>
        <v>0.48374843117310107</v>
      </c>
    </row>
    <row r="120" spans="1:5" x14ac:dyDescent="0.2">
      <c r="A120">
        <v>29</v>
      </c>
      <c r="B120">
        <v>26.407856486816598</v>
      </c>
      <c r="C120">
        <f t="shared" si="5"/>
        <v>2.5921435131834016</v>
      </c>
      <c r="D120">
        <f t="shared" si="6"/>
        <v>6.719207992938788</v>
      </c>
      <c r="E120">
        <f t="shared" si="7"/>
        <v>2.5921435131834016</v>
      </c>
    </row>
    <row r="121" spans="1:5" x14ac:dyDescent="0.2">
      <c r="A121">
        <v>30</v>
      </c>
      <c r="B121">
        <v>29.048966629638301</v>
      </c>
      <c r="C121">
        <f t="shared" si="5"/>
        <v>0.95103337036169933</v>
      </c>
      <c r="D121">
        <f t="shared" si="6"/>
        <v>0.9044644715415332</v>
      </c>
      <c r="E121">
        <f t="shared" si="7"/>
        <v>0.95103337036169933</v>
      </c>
    </row>
    <row r="122" spans="1:5" x14ac:dyDescent="0.2">
      <c r="A122">
        <v>28</v>
      </c>
      <c r="B122">
        <v>28.769587138794002</v>
      </c>
      <c r="C122">
        <f t="shared" si="5"/>
        <v>-0.76958713879400165</v>
      </c>
      <c r="D122">
        <f t="shared" si="6"/>
        <v>0.5922643641971379</v>
      </c>
      <c r="E122">
        <f t="shared" si="7"/>
        <v>0.76958713879400165</v>
      </c>
    </row>
    <row r="123" spans="1:5" x14ac:dyDescent="0.2">
      <c r="A123">
        <v>30</v>
      </c>
      <c r="B123">
        <v>28.334152021080001</v>
      </c>
      <c r="C123">
        <f t="shared" si="5"/>
        <v>1.6658479789199987</v>
      </c>
      <c r="D123">
        <f t="shared" si="6"/>
        <v>2.7750494888718444</v>
      </c>
      <c r="E123">
        <f t="shared" si="7"/>
        <v>1.6658479789199987</v>
      </c>
    </row>
    <row r="124" spans="1:5" x14ac:dyDescent="0.2">
      <c r="A124">
        <v>25</v>
      </c>
      <c r="B124">
        <v>26.285169763904602</v>
      </c>
      <c r="C124">
        <f t="shared" si="5"/>
        <v>-1.2851697639046016</v>
      </c>
      <c r="D124">
        <f t="shared" si="6"/>
        <v>1.6516613220546095</v>
      </c>
      <c r="E124">
        <f t="shared" si="7"/>
        <v>1.2851697639046016</v>
      </c>
    </row>
    <row r="125" spans="1:5" x14ac:dyDescent="0.2">
      <c r="A125">
        <v>20</v>
      </c>
      <c r="B125">
        <v>28.0697095783975</v>
      </c>
      <c r="C125">
        <f t="shared" si="5"/>
        <v>-8.0697095783975001</v>
      </c>
      <c r="D125">
        <f t="shared" si="6"/>
        <v>65.120212679680364</v>
      </c>
      <c r="E125">
        <f t="shared" si="7"/>
        <v>8.0697095783975001</v>
      </c>
    </row>
    <row r="126" spans="1:5" x14ac:dyDescent="0.2">
      <c r="A126">
        <v>30</v>
      </c>
      <c r="B126">
        <v>27.418916142813799</v>
      </c>
      <c r="C126">
        <f t="shared" si="5"/>
        <v>2.5810838571862007</v>
      </c>
      <c r="D126">
        <f t="shared" si="6"/>
        <v>6.6619938778271957</v>
      </c>
      <c r="E126">
        <f t="shared" si="7"/>
        <v>2.5810838571862007</v>
      </c>
    </row>
    <row r="127" spans="1:5" x14ac:dyDescent="0.2">
      <c r="A127">
        <v>29</v>
      </c>
      <c r="B127">
        <v>27.830425668196199</v>
      </c>
      <c r="C127">
        <f t="shared" si="5"/>
        <v>1.1695743318038012</v>
      </c>
      <c r="D127">
        <f t="shared" si="6"/>
        <v>1.3679041176143081</v>
      </c>
      <c r="E127">
        <f t="shared" si="7"/>
        <v>1.1695743318038012</v>
      </c>
    </row>
    <row r="128" spans="1:5" x14ac:dyDescent="0.2">
      <c r="A128">
        <v>24</v>
      </c>
      <c r="B128">
        <v>26.465276915192</v>
      </c>
      <c r="C128">
        <f t="shared" si="5"/>
        <v>-2.4652769151919998</v>
      </c>
      <c r="D128">
        <f t="shared" si="6"/>
        <v>6.0775902685785823</v>
      </c>
      <c r="E128">
        <f t="shared" si="7"/>
        <v>2.4652769151919998</v>
      </c>
    </row>
    <row r="129" spans="1:5" x14ac:dyDescent="0.2">
      <c r="A129">
        <v>29</v>
      </c>
      <c r="B129">
        <v>26.571179528620402</v>
      </c>
      <c r="C129">
        <f t="shared" si="5"/>
        <v>2.4288204713795984</v>
      </c>
      <c r="D129">
        <f t="shared" si="6"/>
        <v>5.8991688821926145</v>
      </c>
      <c r="E129">
        <f t="shared" si="7"/>
        <v>2.4288204713795984</v>
      </c>
    </row>
    <row r="130" spans="1:5" x14ac:dyDescent="0.2">
      <c r="A130">
        <v>30</v>
      </c>
      <c r="B130">
        <v>24.484840311741198</v>
      </c>
      <c r="C130">
        <f t="shared" si="5"/>
        <v>5.5151596882588017</v>
      </c>
      <c r="D130">
        <f t="shared" si="6"/>
        <v>30.416986386994921</v>
      </c>
      <c r="E130">
        <f t="shared" si="7"/>
        <v>5.5151596882588017</v>
      </c>
    </row>
    <row r="131" spans="1:5" x14ac:dyDescent="0.2">
      <c r="A131">
        <v>30</v>
      </c>
      <c r="B131">
        <v>27.9993756626932</v>
      </c>
      <c r="C131">
        <f t="shared" ref="C131:C194" si="8">A131-B131</f>
        <v>2.0006243373067996</v>
      </c>
      <c r="D131">
        <f t="shared" ref="D131:D194" si="9">C131^2</f>
        <v>4.0024977390242711</v>
      </c>
      <c r="E131">
        <f t="shared" ref="E131:E194" si="10">ABS(C131)</f>
        <v>2.0006243373067996</v>
      </c>
    </row>
    <row r="132" spans="1:5" x14ac:dyDescent="0.2">
      <c r="A132">
        <v>29</v>
      </c>
      <c r="B132">
        <v>26.620936719624599</v>
      </c>
      <c r="C132">
        <f t="shared" si="8"/>
        <v>2.3790632803754015</v>
      </c>
      <c r="D132">
        <f t="shared" si="9"/>
        <v>5.6599420920305663</v>
      </c>
      <c r="E132">
        <f t="shared" si="10"/>
        <v>2.3790632803754015</v>
      </c>
    </row>
    <row r="133" spans="1:5" x14ac:dyDescent="0.2">
      <c r="A133">
        <v>28</v>
      </c>
      <c r="B133">
        <v>28.502578648181199</v>
      </c>
      <c r="C133">
        <f t="shared" si="8"/>
        <v>-0.50257864818119913</v>
      </c>
      <c r="D133">
        <f t="shared" si="9"/>
        <v>0.25258529760764153</v>
      </c>
      <c r="E133">
        <f t="shared" si="10"/>
        <v>0.50257864818119913</v>
      </c>
    </row>
    <row r="134" spans="1:5" x14ac:dyDescent="0.2">
      <c r="A134">
        <v>30</v>
      </c>
      <c r="B134">
        <v>27.7207951615779</v>
      </c>
      <c r="C134">
        <f t="shared" si="8"/>
        <v>2.2792048384220998</v>
      </c>
      <c r="D134">
        <f t="shared" si="9"/>
        <v>5.1947746954867098</v>
      </c>
      <c r="E134">
        <f t="shared" si="10"/>
        <v>2.2792048384220998</v>
      </c>
    </row>
    <row r="135" spans="1:5" x14ac:dyDescent="0.2">
      <c r="A135">
        <v>30</v>
      </c>
      <c r="B135">
        <v>27.482692652591702</v>
      </c>
      <c r="C135">
        <f t="shared" si="8"/>
        <v>2.5173073474082983</v>
      </c>
      <c r="D135">
        <f t="shared" si="9"/>
        <v>6.3368362813158035</v>
      </c>
      <c r="E135">
        <f t="shared" si="10"/>
        <v>2.5173073474082983</v>
      </c>
    </row>
    <row r="136" spans="1:5" x14ac:dyDescent="0.2">
      <c r="A136">
        <v>28</v>
      </c>
      <c r="B136">
        <v>25.346758663194201</v>
      </c>
      <c r="C136">
        <f t="shared" si="8"/>
        <v>2.6532413368057988</v>
      </c>
      <c r="D136">
        <f t="shared" si="9"/>
        <v>7.0396895913350219</v>
      </c>
      <c r="E136">
        <f t="shared" si="10"/>
        <v>2.6532413368057988</v>
      </c>
    </row>
    <row r="137" spans="1:5" x14ac:dyDescent="0.2">
      <c r="A137">
        <v>21</v>
      </c>
      <c r="B137">
        <v>26.680448499133298</v>
      </c>
      <c r="C137">
        <f t="shared" si="8"/>
        <v>-5.6804484991332984</v>
      </c>
      <c r="D137">
        <f t="shared" si="9"/>
        <v>32.267495151305745</v>
      </c>
      <c r="E137">
        <f t="shared" si="10"/>
        <v>5.6804484991332984</v>
      </c>
    </row>
    <row r="138" spans="1:5" x14ac:dyDescent="0.2">
      <c r="A138">
        <v>25</v>
      </c>
      <c r="B138">
        <v>28.1679360723512</v>
      </c>
      <c r="C138">
        <f t="shared" si="8"/>
        <v>-3.1679360723511998</v>
      </c>
      <c r="D138">
        <f t="shared" si="9"/>
        <v>10.035818958503945</v>
      </c>
      <c r="E138">
        <f t="shared" si="10"/>
        <v>3.1679360723511998</v>
      </c>
    </row>
    <row r="139" spans="1:5" x14ac:dyDescent="0.2">
      <c r="A139">
        <v>27</v>
      </c>
      <c r="B139">
        <v>27.5692012517219</v>
      </c>
      <c r="C139">
        <f t="shared" si="8"/>
        <v>-0.56920125172189984</v>
      </c>
      <c r="D139">
        <f t="shared" si="9"/>
        <v>0.32399006496177757</v>
      </c>
      <c r="E139">
        <f t="shared" si="10"/>
        <v>0.56920125172189984</v>
      </c>
    </row>
    <row r="140" spans="1:5" x14ac:dyDescent="0.2">
      <c r="A140">
        <v>28</v>
      </c>
      <c r="B140">
        <v>25.8402806659074</v>
      </c>
      <c r="C140">
        <f t="shared" si="8"/>
        <v>2.1597193340925998</v>
      </c>
      <c r="D140">
        <f t="shared" si="9"/>
        <v>4.6643876020533828</v>
      </c>
      <c r="E140">
        <f t="shared" si="10"/>
        <v>2.1597193340925998</v>
      </c>
    </row>
    <row r="141" spans="1:5" x14ac:dyDescent="0.2">
      <c r="A141">
        <v>30</v>
      </c>
      <c r="B141">
        <v>27.4236891806747</v>
      </c>
      <c r="C141">
        <f t="shared" si="8"/>
        <v>2.5763108193253004</v>
      </c>
      <c r="D141">
        <f t="shared" si="9"/>
        <v>6.6373774377726003</v>
      </c>
      <c r="E141">
        <f t="shared" si="10"/>
        <v>2.5763108193253004</v>
      </c>
    </row>
    <row r="142" spans="1:5" x14ac:dyDescent="0.2">
      <c r="A142">
        <v>28</v>
      </c>
      <c r="B142">
        <v>27.641677563397899</v>
      </c>
      <c r="C142">
        <f t="shared" si="8"/>
        <v>0.35832243660210139</v>
      </c>
      <c r="D142">
        <f t="shared" si="9"/>
        <v>0.12839496857246696</v>
      </c>
      <c r="E142">
        <f t="shared" si="10"/>
        <v>0.35832243660210139</v>
      </c>
    </row>
    <row r="143" spans="1:5" x14ac:dyDescent="0.2">
      <c r="A143">
        <v>21</v>
      </c>
      <c r="B143">
        <v>27.3604831123052</v>
      </c>
      <c r="C143">
        <f t="shared" si="8"/>
        <v>-6.3604831123052001</v>
      </c>
      <c r="D143">
        <f t="shared" si="9"/>
        <v>40.455745421919644</v>
      </c>
      <c r="E143">
        <f t="shared" si="10"/>
        <v>6.3604831123052001</v>
      </c>
    </row>
    <row r="144" spans="1:5" x14ac:dyDescent="0.2">
      <c r="A144">
        <v>27</v>
      </c>
      <c r="B144">
        <v>25.693606407116398</v>
      </c>
      <c r="C144">
        <f t="shared" si="8"/>
        <v>1.3063935928836017</v>
      </c>
      <c r="D144">
        <f t="shared" si="9"/>
        <v>1.7066642195273256</v>
      </c>
      <c r="E144">
        <f t="shared" si="10"/>
        <v>1.3063935928836017</v>
      </c>
    </row>
    <row r="145" spans="1:5" x14ac:dyDescent="0.2">
      <c r="A145">
        <v>27</v>
      </c>
      <c r="B145">
        <v>26.628829738184098</v>
      </c>
      <c r="C145">
        <f t="shared" si="8"/>
        <v>0.37117026181590163</v>
      </c>
      <c r="D145">
        <f t="shared" si="9"/>
        <v>0.13776736325648495</v>
      </c>
      <c r="E145">
        <f t="shared" si="10"/>
        <v>0.37117026181590163</v>
      </c>
    </row>
    <row r="146" spans="1:5" x14ac:dyDescent="0.2">
      <c r="A146">
        <v>15</v>
      </c>
      <c r="B146">
        <v>24.066776486813598</v>
      </c>
      <c r="C146">
        <f t="shared" si="8"/>
        <v>-9.0667764868135983</v>
      </c>
      <c r="D146">
        <f t="shared" si="9"/>
        <v>82.206435861835942</v>
      </c>
      <c r="E146">
        <f t="shared" si="10"/>
        <v>9.0667764868135983</v>
      </c>
    </row>
    <row r="147" spans="1:5" x14ac:dyDescent="0.2">
      <c r="A147">
        <v>28</v>
      </c>
      <c r="B147">
        <v>27.262510842439799</v>
      </c>
      <c r="C147">
        <f t="shared" si="8"/>
        <v>0.73748915756020139</v>
      </c>
      <c r="D147">
        <f t="shared" si="9"/>
        <v>0.54389025751885556</v>
      </c>
      <c r="E147">
        <f t="shared" si="10"/>
        <v>0.73748915756020139</v>
      </c>
    </row>
    <row r="148" spans="1:5" x14ac:dyDescent="0.2">
      <c r="A148">
        <v>24</v>
      </c>
      <c r="B148">
        <v>25.987034539120799</v>
      </c>
      <c r="C148">
        <f t="shared" si="8"/>
        <v>-1.9870345391207991</v>
      </c>
      <c r="D148">
        <f t="shared" si="9"/>
        <v>3.9483062596590064</v>
      </c>
      <c r="E148">
        <f t="shared" si="10"/>
        <v>1.9870345391207991</v>
      </c>
    </row>
    <row r="149" spans="1:5" x14ac:dyDescent="0.2">
      <c r="A149">
        <v>30</v>
      </c>
      <c r="B149">
        <v>26.875234113765799</v>
      </c>
      <c r="C149">
        <f t="shared" si="8"/>
        <v>3.1247658862342007</v>
      </c>
      <c r="D149">
        <f t="shared" si="9"/>
        <v>9.7641618437730102</v>
      </c>
      <c r="E149">
        <f t="shared" si="10"/>
        <v>3.1247658862342007</v>
      </c>
    </row>
    <row r="150" spans="1:5" x14ac:dyDescent="0.2">
      <c r="A150">
        <v>30</v>
      </c>
      <c r="B150">
        <v>27.471459634160301</v>
      </c>
      <c r="C150">
        <f t="shared" si="8"/>
        <v>2.5285403658396994</v>
      </c>
      <c r="D150">
        <f t="shared" si="9"/>
        <v>6.3935163816807608</v>
      </c>
      <c r="E150">
        <f t="shared" si="10"/>
        <v>2.5285403658396994</v>
      </c>
    </row>
    <row r="151" spans="1:5" x14ac:dyDescent="0.2">
      <c r="A151">
        <v>10</v>
      </c>
      <c r="B151">
        <v>24.536153282156899</v>
      </c>
      <c r="C151">
        <f t="shared" si="8"/>
        <v>-14.536153282156899</v>
      </c>
      <c r="D151">
        <f t="shared" si="9"/>
        <v>211.2997522423608</v>
      </c>
      <c r="E151">
        <f t="shared" si="10"/>
        <v>14.536153282156899</v>
      </c>
    </row>
    <row r="152" spans="1:5" x14ac:dyDescent="0.2">
      <c r="A152">
        <v>30</v>
      </c>
      <c r="B152">
        <v>26.933893333134201</v>
      </c>
      <c r="C152">
        <f t="shared" si="8"/>
        <v>3.0661066668657995</v>
      </c>
      <c r="D152">
        <f t="shared" si="9"/>
        <v>9.4010100925989022</v>
      </c>
      <c r="E152">
        <f t="shared" si="10"/>
        <v>3.0661066668657995</v>
      </c>
    </row>
    <row r="153" spans="1:5" x14ac:dyDescent="0.2">
      <c r="A153">
        <v>25</v>
      </c>
      <c r="B153">
        <v>25.0266719149244</v>
      </c>
      <c r="C153">
        <f t="shared" si="8"/>
        <v>-2.6671914924399687E-2</v>
      </c>
      <c r="D153">
        <f t="shared" si="9"/>
        <v>7.1139104573441476E-4</v>
      </c>
      <c r="E153">
        <f t="shared" si="10"/>
        <v>2.6671914924399687E-2</v>
      </c>
    </row>
    <row r="154" spans="1:5" x14ac:dyDescent="0.2">
      <c r="A154">
        <v>21</v>
      </c>
      <c r="B154">
        <v>25.156795350309501</v>
      </c>
      <c r="C154">
        <f t="shared" si="8"/>
        <v>-4.1567953503095012</v>
      </c>
      <c r="D154">
        <f t="shared" si="9"/>
        <v>17.27894758435469</v>
      </c>
      <c r="E154">
        <f t="shared" si="10"/>
        <v>4.1567953503095012</v>
      </c>
    </row>
    <row r="155" spans="1:5" x14ac:dyDescent="0.2">
      <c r="A155">
        <v>30</v>
      </c>
      <c r="B155">
        <v>26.794772265643701</v>
      </c>
      <c r="C155">
        <f t="shared" si="8"/>
        <v>3.2052277343562992</v>
      </c>
      <c r="D155">
        <f t="shared" si="9"/>
        <v>10.273484829086815</v>
      </c>
      <c r="E155">
        <f t="shared" si="10"/>
        <v>3.2052277343562992</v>
      </c>
    </row>
    <row r="156" spans="1:5" x14ac:dyDescent="0.2">
      <c r="A156">
        <v>28</v>
      </c>
      <c r="B156">
        <v>27.828169287472701</v>
      </c>
      <c r="C156">
        <f t="shared" si="8"/>
        <v>0.17183071252729931</v>
      </c>
      <c r="D156">
        <f t="shared" si="9"/>
        <v>2.9525793767639377E-2</v>
      </c>
      <c r="E156">
        <f t="shared" si="10"/>
        <v>0.17183071252729931</v>
      </c>
    </row>
    <row r="157" spans="1:5" x14ac:dyDescent="0.2">
      <c r="A157">
        <v>25</v>
      </c>
      <c r="B157">
        <v>26.567721120888599</v>
      </c>
      <c r="C157">
        <f t="shared" si="8"/>
        <v>-1.5677211208885993</v>
      </c>
      <c r="D157">
        <f t="shared" si="9"/>
        <v>2.457749512880206</v>
      </c>
      <c r="E157">
        <f t="shared" si="10"/>
        <v>1.5677211208885993</v>
      </c>
    </row>
    <row r="158" spans="1:5" x14ac:dyDescent="0.2">
      <c r="A158">
        <v>20</v>
      </c>
      <c r="B158">
        <v>24.173710915735199</v>
      </c>
      <c r="C158">
        <f t="shared" si="8"/>
        <v>-4.1737109157351995</v>
      </c>
      <c r="D158">
        <f t="shared" si="9"/>
        <v>17.419862808127156</v>
      </c>
      <c r="E158">
        <f t="shared" si="10"/>
        <v>4.1737109157351995</v>
      </c>
    </row>
    <row r="159" spans="1:5" x14ac:dyDescent="0.2">
      <c r="A159">
        <v>26</v>
      </c>
      <c r="B159">
        <v>27.311824108523801</v>
      </c>
      <c r="C159">
        <f t="shared" si="8"/>
        <v>-1.3118241085238012</v>
      </c>
      <c r="D159">
        <f t="shared" si="9"/>
        <v>1.7208824917042655</v>
      </c>
      <c r="E159">
        <f t="shared" si="10"/>
        <v>1.3118241085238012</v>
      </c>
    </row>
    <row r="160" spans="1:5" x14ac:dyDescent="0.2">
      <c r="A160">
        <v>22</v>
      </c>
      <c r="B160">
        <v>25.848020463504199</v>
      </c>
      <c r="C160">
        <f t="shared" si="8"/>
        <v>-3.8480204635041986</v>
      </c>
      <c r="D160">
        <f t="shared" si="9"/>
        <v>14.807261487547068</v>
      </c>
      <c r="E160">
        <f t="shared" si="10"/>
        <v>3.8480204635041986</v>
      </c>
    </row>
    <row r="161" spans="1:5" x14ac:dyDescent="0.2">
      <c r="A161">
        <v>20</v>
      </c>
      <c r="B161">
        <v>24.942128109809801</v>
      </c>
      <c r="C161">
        <f t="shared" si="8"/>
        <v>-4.9421281098098007</v>
      </c>
      <c r="D161">
        <f t="shared" si="9"/>
        <v>24.424630253772193</v>
      </c>
      <c r="E161">
        <f t="shared" si="10"/>
        <v>4.9421281098098007</v>
      </c>
    </row>
    <row r="162" spans="1:5" x14ac:dyDescent="0.2">
      <c r="A162">
        <v>29</v>
      </c>
      <c r="B162">
        <v>27.9314918634397</v>
      </c>
      <c r="C162">
        <f t="shared" si="8"/>
        <v>1.0685081365603004</v>
      </c>
      <c r="D162">
        <f t="shared" si="9"/>
        <v>1.1417096378955656</v>
      </c>
      <c r="E162">
        <f t="shared" si="10"/>
        <v>1.0685081365603004</v>
      </c>
    </row>
    <row r="163" spans="1:5" x14ac:dyDescent="0.2">
      <c r="A163">
        <v>29</v>
      </c>
      <c r="B163">
        <v>28.4051038454175</v>
      </c>
      <c r="C163">
        <f t="shared" si="8"/>
        <v>0.5948961545825</v>
      </c>
      <c r="D163">
        <f t="shared" si="9"/>
        <v>0.35390143473704572</v>
      </c>
      <c r="E163">
        <f t="shared" si="10"/>
        <v>0.5948961545825</v>
      </c>
    </row>
    <row r="164" spans="1:5" x14ac:dyDescent="0.2">
      <c r="A164">
        <v>30</v>
      </c>
      <c r="B164">
        <v>27.847166555445501</v>
      </c>
      <c r="C164">
        <f t="shared" si="8"/>
        <v>2.1528334445544992</v>
      </c>
      <c r="D164">
        <f t="shared" si="9"/>
        <v>4.6346918399923904</v>
      </c>
      <c r="E164">
        <f t="shared" si="10"/>
        <v>2.1528334445544992</v>
      </c>
    </row>
    <row r="165" spans="1:5" x14ac:dyDescent="0.2">
      <c r="A165">
        <v>29</v>
      </c>
      <c r="B165">
        <v>27.412415659173899</v>
      </c>
      <c r="C165">
        <f t="shared" si="8"/>
        <v>1.5875843408261012</v>
      </c>
      <c r="D165">
        <f t="shared" si="9"/>
        <v>2.5204240392362465</v>
      </c>
      <c r="E165">
        <f t="shared" si="10"/>
        <v>1.5875843408261012</v>
      </c>
    </row>
    <row r="166" spans="1:5" x14ac:dyDescent="0.2">
      <c r="A166">
        <v>24</v>
      </c>
      <c r="B166">
        <v>25.535846959157801</v>
      </c>
      <c r="C166">
        <f t="shared" si="8"/>
        <v>-1.5358469591578015</v>
      </c>
      <c r="D166">
        <f t="shared" si="9"/>
        <v>2.3588258819542656</v>
      </c>
      <c r="E166">
        <f t="shared" si="10"/>
        <v>1.5358469591578015</v>
      </c>
    </row>
    <row r="167" spans="1:5" x14ac:dyDescent="0.2">
      <c r="A167">
        <v>28</v>
      </c>
      <c r="B167">
        <v>27.991245378071199</v>
      </c>
      <c r="C167">
        <f t="shared" si="8"/>
        <v>8.7546219288014981E-3</v>
      </c>
      <c r="D167">
        <f t="shared" si="9"/>
        <v>7.6643405116252059E-5</v>
      </c>
      <c r="E167">
        <f t="shared" si="10"/>
        <v>8.7546219288014981E-3</v>
      </c>
    </row>
    <row r="168" spans="1:5" x14ac:dyDescent="0.2">
      <c r="A168">
        <v>14</v>
      </c>
      <c r="B168">
        <v>25.6088955373855</v>
      </c>
      <c r="C168">
        <f t="shared" si="8"/>
        <v>-11.6088955373855</v>
      </c>
      <c r="D168">
        <f t="shared" si="9"/>
        <v>134.76645559792897</v>
      </c>
      <c r="E168">
        <f t="shared" si="10"/>
        <v>11.6088955373855</v>
      </c>
    </row>
    <row r="169" spans="1:5" x14ac:dyDescent="0.2">
      <c r="A169">
        <v>28</v>
      </c>
      <c r="B169">
        <v>27.1407992737808</v>
      </c>
      <c r="C169">
        <f t="shared" si="8"/>
        <v>0.85920072621919985</v>
      </c>
      <c r="D169">
        <f t="shared" si="9"/>
        <v>0.7382258879356004</v>
      </c>
      <c r="E169">
        <f t="shared" si="10"/>
        <v>0.85920072621919985</v>
      </c>
    </row>
    <row r="170" spans="1:5" x14ac:dyDescent="0.2">
      <c r="A170">
        <v>23</v>
      </c>
      <c r="B170">
        <v>25.117610011847901</v>
      </c>
      <c r="C170">
        <f t="shared" si="8"/>
        <v>-2.1176100118479013</v>
      </c>
      <c r="D170">
        <f t="shared" si="9"/>
        <v>4.4842721622784687</v>
      </c>
      <c r="E170">
        <f t="shared" si="10"/>
        <v>2.1176100118479013</v>
      </c>
    </row>
    <row r="171" spans="1:5" x14ac:dyDescent="0.2">
      <c r="A171">
        <v>28</v>
      </c>
      <c r="B171">
        <v>27.056528616584998</v>
      </c>
      <c r="C171">
        <f t="shared" si="8"/>
        <v>0.9434713834150017</v>
      </c>
      <c r="D171">
        <f t="shared" si="9"/>
        <v>0.89013825132301716</v>
      </c>
      <c r="E171">
        <f t="shared" si="10"/>
        <v>0.9434713834150017</v>
      </c>
    </row>
    <row r="172" spans="1:5" x14ac:dyDescent="0.2">
      <c r="A172">
        <v>28</v>
      </c>
      <c r="B172">
        <v>26.4058706093772</v>
      </c>
      <c r="C172">
        <f t="shared" si="8"/>
        <v>1.5941293906228005</v>
      </c>
      <c r="D172">
        <f t="shared" si="9"/>
        <v>2.541248514047421</v>
      </c>
      <c r="E172">
        <f t="shared" si="10"/>
        <v>1.5941293906228005</v>
      </c>
    </row>
    <row r="173" spans="1:5" x14ac:dyDescent="0.2">
      <c r="A173">
        <v>28</v>
      </c>
      <c r="B173">
        <v>26.029609135723401</v>
      </c>
      <c r="C173">
        <f t="shared" si="8"/>
        <v>1.9703908642765988</v>
      </c>
      <c r="D173">
        <f t="shared" si="9"/>
        <v>3.8824401580246821</v>
      </c>
      <c r="E173">
        <f t="shared" si="10"/>
        <v>1.9703908642765988</v>
      </c>
    </row>
    <row r="174" spans="1:5" x14ac:dyDescent="0.2">
      <c r="A174">
        <v>28</v>
      </c>
      <c r="B174">
        <v>26.702401944309099</v>
      </c>
      <c r="C174">
        <f t="shared" si="8"/>
        <v>1.2975980556909015</v>
      </c>
      <c r="D174">
        <f t="shared" si="9"/>
        <v>1.6837607141328079</v>
      </c>
      <c r="E174">
        <f t="shared" si="10"/>
        <v>1.2975980556909015</v>
      </c>
    </row>
    <row r="175" spans="1:5" x14ac:dyDescent="0.2">
      <c r="A175">
        <v>28</v>
      </c>
      <c r="B175">
        <v>24.044643241446401</v>
      </c>
      <c r="C175">
        <f t="shared" si="8"/>
        <v>3.9553567585535987</v>
      </c>
      <c r="D175">
        <f t="shared" si="9"/>
        <v>15.644847087435631</v>
      </c>
      <c r="E175">
        <f t="shared" si="10"/>
        <v>3.9553567585535987</v>
      </c>
    </row>
    <row r="176" spans="1:5" x14ac:dyDescent="0.2">
      <c r="A176">
        <v>30</v>
      </c>
      <c r="B176">
        <v>27.604336120837399</v>
      </c>
      <c r="C176">
        <f t="shared" si="8"/>
        <v>2.3956638791626013</v>
      </c>
      <c r="D176">
        <f t="shared" si="9"/>
        <v>5.7392054219244022</v>
      </c>
      <c r="E176">
        <f t="shared" si="10"/>
        <v>2.3956638791626013</v>
      </c>
    </row>
    <row r="177" spans="1:5" x14ac:dyDescent="0.2">
      <c r="A177">
        <v>28</v>
      </c>
      <c r="B177">
        <v>26.088960308163202</v>
      </c>
      <c r="C177">
        <f t="shared" si="8"/>
        <v>1.9110396918367982</v>
      </c>
      <c r="D177">
        <f t="shared" si="9"/>
        <v>3.6520727037756848</v>
      </c>
      <c r="E177">
        <f t="shared" si="10"/>
        <v>1.9110396918367982</v>
      </c>
    </row>
    <row r="178" spans="1:5" x14ac:dyDescent="0.2">
      <c r="A178">
        <v>30</v>
      </c>
      <c r="B178">
        <v>26.606470234318301</v>
      </c>
      <c r="C178">
        <f t="shared" si="8"/>
        <v>3.3935297656816985</v>
      </c>
      <c r="D178">
        <f t="shared" si="9"/>
        <v>11.516044270567683</v>
      </c>
      <c r="E178">
        <f t="shared" si="10"/>
        <v>3.3935297656816985</v>
      </c>
    </row>
    <row r="179" spans="1:5" x14ac:dyDescent="0.2">
      <c r="A179">
        <v>30</v>
      </c>
      <c r="B179">
        <v>27.058063047974699</v>
      </c>
      <c r="C179">
        <f t="shared" si="8"/>
        <v>2.9419369520253014</v>
      </c>
      <c r="D179">
        <f t="shared" si="9"/>
        <v>8.6549930296919211</v>
      </c>
      <c r="E179">
        <f t="shared" si="10"/>
        <v>2.9419369520253014</v>
      </c>
    </row>
    <row r="180" spans="1:5" x14ac:dyDescent="0.2">
      <c r="A180">
        <v>22</v>
      </c>
      <c r="B180">
        <v>26.801403377977401</v>
      </c>
      <c r="C180">
        <f t="shared" si="8"/>
        <v>-4.801403377977401</v>
      </c>
      <c r="D180">
        <f t="shared" si="9"/>
        <v>23.053474398052796</v>
      </c>
      <c r="E180">
        <f t="shared" si="10"/>
        <v>4.801403377977401</v>
      </c>
    </row>
    <row r="181" spans="1:5" x14ac:dyDescent="0.2">
      <c r="A181">
        <v>30</v>
      </c>
      <c r="B181">
        <v>29.283727176843101</v>
      </c>
      <c r="C181">
        <f t="shared" si="8"/>
        <v>0.71627282315689911</v>
      </c>
      <c r="D181">
        <f t="shared" si="9"/>
        <v>0.51304675719315451</v>
      </c>
      <c r="E181">
        <f t="shared" si="10"/>
        <v>0.71627282315689911</v>
      </c>
    </row>
    <row r="182" spans="1:5" x14ac:dyDescent="0.2">
      <c r="A182">
        <v>29</v>
      </c>
      <c r="B182">
        <v>24.937090503580102</v>
      </c>
      <c r="C182">
        <f t="shared" si="8"/>
        <v>4.0629094964198984</v>
      </c>
      <c r="D182">
        <f t="shared" si="9"/>
        <v>16.507233576098994</v>
      </c>
      <c r="E182">
        <f t="shared" si="10"/>
        <v>4.0629094964198984</v>
      </c>
    </row>
    <row r="183" spans="1:5" x14ac:dyDescent="0.2">
      <c r="A183">
        <v>28</v>
      </c>
      <c r="B183">
        <v>26.598194312020802</v>
      </c>
      <c r="C183">
        <f t="shared" si="8"/>
        <v>1.4018056879791985</v>
      </c>
      <c r="D183">
        <f t="shared" si="9"/>
        <v>1.965059186850834</v>
      </c>
      <c r="E183">
        <f t="shared" si="10"/>
        <v>1.4018056879791985</v>
      </c>
    </row>
    <row r="184" spans="1:5" x14ac:dyDescent="0.2">
      <c r="A184">
        <v>29</v>
      </c>
      <c r="B184">
        <v>25.603036843581201</v>
      </c>
      <c r="C184">
        <f t="shared" si="8"/>
        <v>3.3969631564187992</v>
      </c>
      <c r="D184">
        <f t="shared" si="9"/>
        <v>11.539358686066771</v>
      </c>
      <c r="E184">
        <f t="shared" si="10"/>
        <v>3.3969631564187992</v>
      </c>
    </row>
    <row r="185" spans="1:5" x14ac:dyDescent="0.2">
      <c r="A185">
        <v>24</v>
      </c>
      <c r="B185">
        <v>25.610865599331898</v>
      </c>
      <c r="C185">
        <f t="shared" si="8"/>
        <v>-1.6108655993318983</v>
      </c>
      <c r="D185">
        <f t="shared" si="9"/>
        <v>2.5948879791109158</v>
      </c>
      <c r="E185">
        <f t="shared" si="10"/>
        <v>1.6108655993318983</v>
      </c>
    </row>
    <row r="186" spans="1:5" x14ac:dyDescent="0.2">
      <c r="A186">
        <v>27</v>
      </c>
      <c r="B186">
        <v>26.8498813786744</v>
      </c>
      <c r="C186">
        <f t="shared" si="8"/>
        <v>0.15011862132559983</v>
      </c>
      <c r="D186">
        <f t="shared" si="9"/>
        <v>2.2535600468698836E-2</v>
      </c>
      <c r="E186">
        <f t="shared" si="10"/>
        <v>0.15011862132559983</v>
      </c>
    </row>
    <row r="187" spans="1:5" x14ac:dyDescent="0.2">
      <c r="A187">
        <v>22</v>
      </c>
      <c r="B187">
        <v>26.848774379600801</v>
      </c>
      <c r="C187">
        <f t="shared" si="8"/>
        <v>-4.8487743796008012</v>
      </c>
      <c r="D187">
        <f t="shared" si="9"/>
        <v>23.510612984273134</v>
      </c>
      <c r="E187">
        <f t="shared" si="10"/>
        <v>4.8487743796008012</v>
      </c>
    </row>
    <row r="188" spans="1:5" x14ac:dyDescent="0.2">
      <c r="A188">
        <v>29</v>
      </c>
      <c r="B188">
        <v>27.3537987325928</v>
      </c>
      <c r="C188">
        <f t="shared" si="8"/>
        <v>1.6462012674072</v>
      </c>
      <c r="D188">
        <f t="shared" si="9"/>
        <v>2.7099786128130714</v>
      </c>
      <c r="E188">
        <f t="shared" si="10"/>
        <v>1.6462012674072</v>
      </c>
    </row>
    <row r="189" spans="1:5" x14ac:dyDescent="0.2">
      <c r="A189">
        <v>27</v>
      </c>
      <c r="B189">
        <v>26.8530798723537</v>
      </c>
      <c r="C189">
        <f t="shared" si="8"/>
        <v>0.14692012764630036</v>
      </c>
      <c r="D189">
        <f t="shared" si="9"/>
        <v>2.1585523907605191E-2</v>
      </c>
      <c r="E189">
        <f t="shared" si="10"/>
        <v>0.14692012764630036</v>
      </c>
    </row>
    <row r="190" spans="1:5" x14ac:dyDescent="0.2">
      <c r="A190">
        <v>26</v>
      </c>
      <c r="B190">
        <v>27.169931073209199</v>
      </c>
      <c r="C190">
        <f t="shared" si="8"/>
        <v>-1.1699310732091988</v>
      </c>
      <c r="D190">
        <f t="shared" si="9"/>
        <v>1.3687387160604276</v>
      </c>
      <c r="E190">
        <f t="shared" si="10"/>
        <v>1.1699310732091988</v>
      </c>
    </row>
    <row r="191" spans="1:5" x14ac:dyDescent="0.2">
      <c r="A191">
        <v>30</v>
      </c>
      <c r="B191">
        <v>27.116739402153701</v>
      </c>
      <c r="C191">
        <f t="shared" si="8"/>
        <v>2.8832605978462986</v>
      </c>
      <c r="D191">
        <f t="shared" si="9"/>
        <v>8.3131916750929946</v>
      </c>
      <c r="E191">
        <f t="shared" si="10"/>
        <v>2.8832605978462986</v>
      </c>
    </row>
    <row r="192" spans="1:5" x14ac:dyDescent="0.2">
      <c r="A192">
        <v>30</v>
      </c>
      <c r="B192">
        <v>29.587566869502499</v>
      </c>
      <c r="C192">
        <f t="shared" si="8"/>
        <v>0.41243313049750085</v>
      </c>
      <c r="D192">
        <f t="shared" si="9"/>
        <v>0.17010108713196856</v>
      </c>
      <c r="E192">
        <f t="shared" si="10"/>
        <v>0.41243313049750085</v>
      </c>
    </row>
    <row r="193" spans="1:5" x14ac:dyDescent="0.2">
      <c r="A193">
        <v>19</v>
      </c>
      <c r="B193">
        <v>24.1691317868362</v>
      </c>
      <c r="C193">
        <f t="shared" si="8"/>
        <v>-5.1691317868361999</v>
      </c>
      <c r="D193">
        <f t="shared" si="9"/>
        <v>26.719923429680406</v>
      </c>
      <c r="E193">
        <f t="shared" si="10"/>
        <v>5.1691317868361999</v>
      </c>
    </row>
    <row r="194" spans="1:5" x14ac:dyDescent="0.2">
      <c r="A194">
        <v>22</v>
      </c>
      <c r="B194">
        <v>25.403217643670999</v>
      </c>
      <c r="C194">
        <f t="shared" si="8"/>
        <v>-3.4032176436709989</v>
      </c>
      <c r="D194">
        <f t="shared" si="9"/>
        <v>11.581890330193586</v>
      </c>
      <c r="E194">
        <f t="shared" si="10"/>
        <v>3.4032176436709989</v>
      </c>
    </row>
    <row r="195" spans="1:5" x14ac:dyDescent="0.2">
      <c r="A195">
        <v>22</v>
      </c>
      <c r="B195">
        <v>25.553008748832902</v>
      </c>
      <c r="C195">
        <f t="shared" ref="C195:C201" si="11">A195-B195</f>
        <v>-3.5530087488329016</v>
      </c>
      <c r="D195">
        <f t="shared" ref="D195:D201" si="12">C195^2</f>
        <v>12.623871169283142</v>
      </c>
      <c r="E195">
        <f t="shared" ref="E195:E201" si="13">ABS(C195)</f>
        <v>3.5530087488329016</v>
      </c>
    </row>
    <row r="196" spans="1:5" x14ac:dyDescent="0.2">
      <c r="A196">
        <v>24</v>
      </c>
      <c r="B196">
        <v>26.3304708963419</v>
      </c>
      <c r="C196">
        <f t="shared" si="11"/>
        <v>-2.3304708963419003</v>
      </c>
      <c r="D196">
        <f t="shared" si="12"/>
        <v>5.4310945986966201</v>
      </c>
      <c r="E196">
        <f t="shared" si="13"/>
        <v>2.3304708963419003</v>
      </c>
    </row>
    <row r="197" spans="1:5" x14ac:dyDescent="0.2">
      <c r="A197">
        <v>30</v>
      </c>
      <c r="B197">
        <v>27.797974132628799</v>
      </c>
      <c r="C197">
        <f t="shared" si="11"/>
        <v>2.2020258673712014</v>
      </c>
      <c r="D197">
        <f t="shared" si="12"/>
        <v>4.8489179205718917</v>
      </c>
      <c r="E197">
        <f t="shared" si="13"/>
        <v>2.2020258673712014</v>
      </c>
    </row>
    <row r="198" spans="1:5" x14ac:dyDescent="0.2">
      <c r="A198">
        <v>26</v>
      </c>
      <c r="B198">
        <v>27.483563488098</v>
      </c>
      <c r="C198">
        <f t="shared" si="11"/>
        <v>-1.4835634880979995</v>
      </c>
      <c r="D198">
        <f t="shared" si="12"/>
        <v>2.2009606232175032</v>
      </c>
      <c r="E198">
        <f t="shared" si="13"/>
        <v>1.4835634880979995</v>
      </c>
    </row>
    <row r="199" spans="1:5" x14ac:dyDescent="0.2">
      <c r="A199">
        <v>30</v>
      </c>
      <c r="B199">
        <v>27.765140655195101</v>
      </c>
      <c r="C199">
        <f t="shared" si="11"/>
        <v>2.2348593448048995</v>
      </c>
      <c r="D199">
        <f t="shared" si="12"/>
        <v>4.994596291061784</v>
      </c>
      <c r="E199">
        <f t="shared" si="13"/>
        <v>2.2348593448048995</v>
      </c>
    </row>
    <row r="200" spans="1:5" x14ac:dyDescent="0.2">
      <c r="A200">
        <v>24</v>
      </c>
      <c r="B200">
        <v>28.414715003802598</v>
      </c>
      <c r="C200">
        <f t="shared" si="11"/>
        <v>-4.4147150038025984</v>
      </c>
      <c r="D200">
        <f t="shared" si="12"/>
        <v>19.489708564799777</v>
      </c>
      <c r="E200">
        <f t="shared" si="13"/>
        <v>4.4147150038025984</v>
      </c>
    </row>
    <row r="201" spans="1:5" x14ac:dyDescent="0.2">
      <c r="A201">
        <v>23</v>
      </c>
      <c r="B201">
        <v>26.588290598604601</v>
      </c>
      <c r="C201">
        <f t="shared" si="11"/>
        <v>-3.5882905986046012</v>
      </c>
      <c r="D201">
        <f t="shared" si="12"/>
        <v>12.875829420034167</v>
      </c>
      <c r="E201">
        <f t="shared" si="13"/>
        <v>3.5882905986046012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lasso_out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2015-04-25T03:05:15Z</dcterms:created>
  <dcterms:modified xsi:type="dcterms:W3CDTF">2015-05-01T17:39:16Z</dcterms:modified>
</cp:coreProperties>
</file>